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C:\Users\Anugerah P P Aji\Downloads\AJI KPI\"/>
    </mc:Choice>
  </mc:AlternateContent>
  <xr:revisionPtr revIDLastSave="0" documentId="13_ncr:1_{EF0A6658-D254-4155-A883-36ED9D37BBF7}" xr6:coauthVersionLast="36" xr6:coauthVersionMax="36" xr10:uidLastSave="{00000000-0000-0000-0000-000000000000}"/>
  <bookViews>
    <workbookView xWindow="0" yWindow="0" windowWidth="20490" windowHeight="8820" firstSheet="8" activeTab="8" xr2:uid="{00000000-000D-0000-FFFF-FFFF00000000}"/>
  </bookViews>
  <sheets>
    <sheet name="SOW 2022" sheetId="2" state="hidden" r:id="rId1"/>
    <sheet name="Strategy Map" sheetId="8" state="hidden" r:id="rId2"/>
    <sheet name="Map PRJ 2022" sheetId="5" state="hidden" r:id="rId3"/>
    <sheet name="CASCADING" sheetId="11" state="hidden" r:id="rId4"/>
    <sheet name="SI 2022" sheetId="6" state="hidden" r:id="rId5"/>
    <sheet name="KPI TREE 2022" sheetId="10" state="hidden" r:id="rId6"/>
    <sheet name="Perf &amp; KPI" sheetId="12" state="hidden" r:id="rId7"/>
    <sheet name="SIGN OFF" sheetId="13" state="hidden" r:id="rId8"/>
    <sheet name="KPI A5 2022" sheetId="16" r:id="rId9"/>
    <sheet name="Sheet1" sheetId="20" r:id="rId10"/>
    <sheet name="List SOW" sheetId="17" r:id="rId11"/>
    <sheet name="SIMULASI" sheetId="14" state="hidden" r:id="rId12"/>
    <sheet name="TARGET COLO RATIO" sheetId="15" state="hidden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</externalReferences>
  <definedNames>
    <definedName name="_________________VAT1">1.09</definedName>
    <definedName name="________________VAT1">1.09</definedName>
    <definedName name="_______________Dat01" localSheetId="2">#REF!</definedName>
    <definedName name="_______________Dat01" localSheetId="6">#REF!</definedName>
    <definedName name="_______________Dat01" localSheetId="4">#REF!</definedName>
    <definedName name="_______________Dat01" localSheetId="7">#REF!</definedName>
    <definedName name="_______________Dat01" localSheetId="1">#REF!</definedName>
    <definedName name="_______________Dat01">#REF!</definedName>
    <definedName name="_______________DAT1" localSheetId="2">#REF!</definedName>
    <definedName name="_______________DAT1" localSheetId="6">#REF!</definedName>
    <definedName name="_______________DAT1" localSheetId="4">#REF!</definedName>
    <definedName name="_______________DAT1" localSheetId="7">#REF!</definedName>
    <definedName name="_______________DAT1" localSheetId="1">#REF!</definedName>
    <definedName name="_______________DAT1">#REF!</definedName>
    <definedName name="_______________DAT10" localSheetId="2">#REF!</definedName>
    <definedName name="_______________DAT10" localSheetId="6">#REF!</definedName>
    <definedName name="_______________DAT10" localSheetId="4">#REF!</definedName>
    <definedName name="_______________DAT10" localSheetId="7">#REF!</definedName>
    <definedName name="_______________DAT10" localSheetId="1">#REF!</definedName>
    <definedName name="_______________DAT10">#REF!</definedName>
    <definedName name="_______________DAT11" localSheetId="2">#REF!</definedName>
    <definedName name="_______________DAT11" localSheetId="6">#REF!</definedName>
    <definedName name="_______________DAT11" localSheetId="4">#REF!</definedName>
    <definedName name="_______________DAT11" localSheetId="7">#REF!</definedName>
    <definedName name="_______________DAT11" localSheetId="1">#REF!</definedName>
    <definedName name="_______________DAT11">#REF!</definedName>
    <definedName name="_______________DAT12" localSheetId="2">#REF!</definedName>
    <definedName name="_______________DAT12" localSheetId="6">#REF!</definedName>
    <definedName name="_______________DAT12" localSheetId="4">#REF!</definedName>
    <definedName name="_______________DAT12" localSheetId="7">#REF!</definedName>
    <definedName name="_______________DAT12" localSheetId="1">#REF!</definedName>
    <definedName name="_______________DAT12">#REF!</definedName>
    <definedName name="_______________DAT13" localSheetId="2">#REF!</definedName>
    <definedName name="_______________DAT13" localSheetId="6">#REF!</definedName>
    <definedName name="_______________DAT13" localSheetId="4">#REF!</definedName>
    <definedName name="_______________DAT13" localSheetId="7">#REF!</definedName>
    <definedName name="_______________DAT13" localSheetId="1">#REF!</definedName>
    <definedName name="_______________DAT13">#REF!</definedName>
    <definedName name="_______________DAT14" localSheetId="2">#REF!</definedName>
    <definedName name="_______________DAT14" localSheetId="6">#REF!</definedName>
    <definedName name="_______________DAT14" localSheetId="4">#REF!</definedName>
    <definedName name="_______________DAT14" localSheetId="7">#REF!</definedName>
    <definedName name="_______________DAT14" localSheetId="1">#REF!</definedName>
    <definedName name="_______________DAT14">#REF!</definedName>
    <definedName name="_______________DAT15" localSheetId="2">#REF!</definedName>
    <definedName name="_______________DAT15" localSheetId="6">#REF!</definedName>
    <definedName name="_______________DAT15" localSheetId="4">#REF!</definedName>
    <definedName name="_______________DAT15" localSheetId="7">#REF!</definedName>
    <definedName name="_______________DAT15" localSheetId="1">#REF!</definedName>
    <definedName name="_______________DAT15">#REF!</definedName>
    <definedName name="_______________DAT16" localSheetId="2">#REF!</definedName>
    <definedName name="_______________DAT16" localSheetId="6">#REF!</definedName>
    <definedName name="_______________DAT16" localSheetId="4">#REF!</definedName>
    <definedName name="_______________DAT16" localSheetId="7">#REF!</definedName>
    <definedName name="_______________DAT16" localSheetId="1">#REF!</definedName>
    <definedName name="_______________DAT16">#REF!</definedName>
    <definedName name="_______________DAT17" localSheetId="2">#REF!</definedName>
    <definedName name="_______________DAT17" localSheetId="6">#REF!</definedName>
    <definedName name="_______________DAT17" localSheetId="4">#REF!</definedName>
    <definedName name="_______________DAT17" localSheetId="7">#REF!</definedName>
    <definedName name="_______________DAT17" localSheetId="1">#REF!</definedName>
    <definedName name="_______________DAT17">#REF!</definedName>
    <definedName name="_______________DAT18" localSheetId="2">#REF!</definedName>
    <definedName name="_______________DAT18" localSheetId="6">#REF!</definedName>
    <definedName name="_______________DAT18" localSheetId="4">#REF!</definedName>
    <definedName name="_______________DAT18" localSheetId="7">#REF!</definedName>
    <definedName name="_______________DAT18" localSheetId="1">#REF!</definedName>
    <definedName name="_______________DAT18">#REF!</definedName>
    <definedName name="_______________DAT19" localSheetId="2">#REF!</definedName>
    <definedName name="_______________DAT19" localSheetId="6">#REF!</definedName>
    <definedName name="_______________DAT19" localSheetId="4">#REF!</definedName>
    <definedName name="_______________DAT19" localSheetId="7">#REF!</definedName>
    <definedName name="_______________DAT19" localSheetId="1">#REF!</definedName>
    <definedName name="_______________DAT19">#REF!</definedName>
    <definedName name="_______________DAT2" localSheetId="2">#REF!</definedName>
    <definedName name="_______________DAT2" localSheetId="6">#REF!</definedName>
    <definedName name="_______________DAT2" localSheetId="4">#REF!</definedName>
    <definedName name="_______________DAT2" localSheetId="7">#REF!</definedName>
    <definedName name="_______________DAT2" localSheetId="1">#REF!</definedName>
    <definedName name="_______________DAT2">#REF!</definedName>
    <definedName name="_______________DAT20" localSheetId="2">#REF!</definedName>
    <definedName name="_______________DAT20" localSheetId="6">#REF!</definedName>
    <definedName name="_______________DAT20" localSheetId="4">#REF!</definedName>
    <definedName name="_______________DAT20" localSheetId="7">#REF!</definedName>
    <definedName name="_______________DAT20" localSheetId="1">#REF!</definedName>
    <definedName name="_______________DAT20">#REF!</definedName>
    <definedName name="_______________DAT21" localSheetId="2">#REF!</definedName>
    <definedName name="_______________DAT21" localSheetId="6">#REF!</definedName>
    <definedName name="_______________DAT21" localSheetId="4">#REF!</definedName>
    <definedName name="_______________DAT21" localSheetId="7">#REF!</definedName>
    <definedName name="_______________DAT21" localSheetId="1">#REF!</definedName>
    <definedName name="_______________DAT21">#REF!</definedName>
    <definedName name="_______________DAT22" localSheetId="2">#REF!</definedName>
    <definedName name="_______________DAT22" localSheetId="6">#REF!</definedName>
    <definedName name="_______________DAT22" localSheetId="4">#REF!</definedName>
    <definedName name="_______________DAT22" localSheetId="7">#REF!</definedName>
    <definedName name="_______________DAT22" localSheetId="1">#REF!</definedName>
    <definedName name="_______________DAT22">#REF!</definedName>
    <definedName name="_______________DAT23" localSheetId="2">#REF!</definedName>
    <definedName name="_______________DAT23" localSheetId="6">#REF!</definedName>
    <definedName name="_______________DAT23" localSheetId="4">#REF!</definedName>
    <definedName name="_______________DAT23" localSheetId="7">#REF!</definedName>
    <definedName name="_______________DAT23" localSheetId="1">#REF!</definedName>
    <definedName name="_______________DAT23">#REF!</definedName>
    <definedName name="_______________DAT24" localSheetId="2">#REF!</definedName>
    <definedName name="_______________DAT24" localSheetId="6">#REF!</definedName>
    <definedName name="_______________DAT24" localSheetId="4">#REF!</definedName>
    <definedName name="_______________DAT24" localSheetId="7">#REF!</definedName>
    <definedName name="_______________DAT24" localSheetId="1">#REF!</definedName>
    <definedName name="_______________DAT24">#REF!</definedName>
    <definedName name="_______________DAT25" localSheetId="2">#REF!</definedName>
    <definedName name="_______________DAT25" localSheetId="6">#REF!</definedName>
    <definedName name="_______________DAT25" localSheetId="4">#REF!</definedName>
    <definedName name="_______________DAT25" localSheetId="7">#REF!</definedName>
    <definedName name="_______________DAT25" localSheetId="1">#REF!</definedName>
    <definedName name="_______________DAT25">#REF!</definedName>
    <definedName name="_______________DAT26">'[1]Sheet1 (2)'!$Z$2:$Z$39</definedName>
    <definedName name="_______________DAT27">'[1]Sheet1 (2)'!$AA$2:$AA$39</definedName>
    <definedName name="_______________DAT28">'[1]Sheet1 (2)'!$AB$2:$AB$39</definedName>
    <definedName name="_______________DAT29">'[1]Sheet1 (2)'!$AC$2:$AC$39</definedName>
    <definedName name="_______________DAT3" localSheetId="2">#REF!</definedName>
    <definedName name="_______________DAT3" localSheetId="6">#REF!</definedName>
    <definedName name="_______________DAT3" localSheetId="4">#REF!</definedName>
    <definedName name="_______________DAT3" localSheetId="7">#REF!</definedName>
    <definedName name="_______________DAT3" localSheetId="1">#REF!</definedName>
    <definedName name="_______________DAT3">#REF!</definedName>
    <definedName name="_______________DAT30">'[1]Sheet1 (2)'!$AD$2:$AD$39</definedName>
    <definedName name="_______________DAT31">'[1]Sheet1 (2)'!$AE$2:$AE$39</definedName>
    <definedName name="_______________DAT32">'[1]Sheet1 (2)'!$AF$2:$AF$39</definedName>
    <definedName name="_______________DAT33">'[1]Sheet1 (2)'!$AG$2:$AG$39</definedName>
    <definedName name="_______________DAT34">'[1]Sheet1 (2)'!$AH$2:$AH$39</definedName>
    <definedName name="_______________DAT35">'[1]Sheet1 (2)'!$AI$2:$AI$39</definedName>
    <definedName name="_______________DAT36">[2]Outs!$AJ$2:$AJ$36</definedName>
    <definedName name="_______________DAT4" localSheetId="2">#REF!</definedName>
    <definedName name="_______________DAT4" localSheetId="6">#REF!</definedName>
    <definedName name="_______________DAT4" localSheetId="4">#REF!</definedName>
    <definedName name="_______________DAT4" localSheetId="7">#REF!</definedName>
    <definedName name="_______________DAT4" localSheetId="1">#REF!</definedName>
    <definedName name="_______________DAT4">#REF!</definedName>
    <definedName name="_______________DAT5" localSheetId="2">#REF!</definedName>
    <definedName name="_______________DAT5" localSheetId="6">#REF!</definedName>
    <definedName name="_______________DAT5" localSheetId="4">#REF!</definedName>
    <definedName name="_______________DAT5" localSheetId="7">#REF!</definedName>
    <definedName name="_______________DAT5" localSheetId="1">#REF!</definedName>
    <definedName name="_______________DAT5">#REF!</definedName>
    <definedName name="_______________DAT6" localSheetId="2">#REF!</definedName>
    <definedName name="_______________DAT6" localSheetId="6">#REF!</definedName>
    <definedName name="_______________DAT6" localSheetId="4">#REF!</definedName>
    <definedName name="_______________DAT6" localSheetId="7">#REF!</definedName>
    <definedName name="_______________DAT6" localSheetId="1">#REF!</definedName>
    <definedName name="_______________DAT6">#REF!</definedName>
    <definedName name="_______________DAT7" localSheetId="2">#REF!</definedName>
    <definedName name="_______________DAT7" localSheetId="6">#REF!</definedName>
    <definedName name="_______________DAT7" localSheetId="4">#REF!</definedName>
    <definedName name="_______________DAT7" localSheetId="7">#REF!</definedName>
    <definedName name="_______________DAT7" localSheetId="1">#REF!</definedName>
    <definedName name="_______________DAT7">#REF!</definedName>
    <definedName name="_______________DAT8" localSheetId="2">#REF!</definedName>
    <definedName name="_______________DAT8" localSheetId="6">#REF!</definedName>
    <definedName name="_______________DAT8" localSheetId="4">#REF!</definedName>
    <definedName name="_______________DAT8" localSheetId="7">#REF!</definedName>
    <definedName name="_______________DAT8" localSheetId="1">#REF!</definedName>
    <definedName name="_______________DAT8">#REF!</definedName>
    <definedName name="_______________DAT9" localSheetId="2">#REF!</definedName>
    <definedName name="_______________DAT9" localSheetId="6">#REF!</definedName>
    <definedName name="_______________DAT9" localSheetId="4">#REF!</definedName>
    <definedName name="_______________DAT9" localSheetId="7">#REF!</definedName>
    <definedName name="_______________DAT9" localSheetId="1">#REF!</definedName>
    <definedName name="_______________DAT9">#REF!</definedName>
    <definedName name="_______________VAT1">1.09</definedName>
    <definedName name="_______________w3" localSheetId="2">#REF!</definedName>
    <definedName name="_______________w3" localSheetId="6">#REF!</definedName>
    <definedName name="_______________w3" localSheetId="4">#REF!</definedName>
    <definedName name="_______________w3" localSheetId="7">#REF!</definedName>
    <definedName name="_______________w3" localSheetId="1">#REF!</definedName>
    <definedName name="_______________w3">#REF!</definedName>
    <definedName name="______________Dat01" localSheetId="2">#REF!</definedName>
    <definedName name="______________Dat01" localSheetId="6">#REF!</definedName>
    <definedName name="______________Dat01" localSheetId="4">#REF!</definedName>
    <definedName name="______________Dat01" localSheetId="7">#REF!</definedName>
    <definedName name="______________Dat01" localSheetId="1">#REF!</definedName>
    <definedName name="______________Dat01">#REF!</definedName>
    <definedName name="______________DAT1" localSheetId="2">#REF!</definedName>
    <definedName name="______________DAT1" localSheetId="6">#REF!</definedName>
    <definedName name="______________DAT1" localSheetId="4">#REF!</definedName>
    <definedName name="______________DAT1" localSheetId="7">#REF!</definedName>
    <definedName name="______________DAT1" localSheetId="1">#REF!</definedName>
    <definedName name="______________DAT1">#REF!</definedName>
    <definedName name="______________DAT10" localSheetId="2">#REF!</definedName>
    <definedName name="______________DAT10" localSheetId="6">#REF!</definedName>
    <definedName name="______________DAT10" localSheetId="4">#REF!</definedName>
    <definedName name="______________DAT10" localSheetId="7">#REF!</definedName>
    <definedName name="______________DAT10" localSheetId="1">#REF!</definedName>
    <definedName name="______________DAT10">#REF!</definedName>
    <definedName name="______________DAT11" localSheetId="2">#REF!</definedName>
    <definedName name="______________DAT11" localSheetId="6">#REF!</definedName>
    <definedName name="______________DAT11" localSheetId="4">#REF!</definedName>
    <definedName name="______________DAT11" localSheetId="7">#REF!</definedName>
    <definedName name="______________DAT11" localSheetId="1">#REF!</definedName>
    <definedName name="______________DAT11">#REF!</definedName>
    <definedName name="______________DAT12" localSheetId="2">#REF!</definedName>
    <definedName name="______________DAT12" localSheetId="6">#REF!</definedName>
    <definedName name="______________DAT12" localSheetId="4">#REF!</definedName>
    <definedName name="______________DAT12" localSheetId="7">#REF!</definedName>
    <definedName name="______________DAT12" localSheetId="1">#REF!</definedName>
    <definedName name="______________DAT12">#REF!</definedName>
    <definedName name="______________DAT13" localSheetId="2">#REF!</definedName>
    <definedName name="______________DAT13" localSheetId="6">#REF!</definedName>
    <definedName name="______________DAT13" localSheetId="4">#REF!</definedName>
    <definedName name="______________DAT13" localSheetId="7">#REF!</definedName>
    <definedName name="______________DAT13" localSheetId="1">#REF!</definedName>
    <definedName name="______________DAT13">#REF!</definedName>
    <definedName name="______________DAT14" localSheetId="2">#REF!</definedName>
    <definedName name="______________DAT14" localSheetId="6">#REF!</definedName>
    <definedName name="______________DAT14" localSheetId="4">#REF!</definedName>
    <definedName name="______________DAT14" localSheetId="7">#REF!</definedName>
    <definedName name="______________DAT14" localSheetId="1">#REF!</definedName>
    <definedName name="______________DAT14">#REF!</definedName>
    <definedName name="______________DAT15" localSheetId="2">#REF!</definedName>
    <definedName name="______________DAT15" localSheetId="6">#REF!</definedName>
    <definedName name="______________DAT15" localSheetId="4">#REF!</definedName>
    <definedName name="______________DAT15" localSheetId="7">#REF!</definedName>
    <definedName name="______________DAT15" localSheetId="1">#REF!</definedName>
    <definedName name="______________DAT15">#REF!</definedName>
    <definedName name="______________DAT16" localSheetId="2">#REF!</definedName>
    <definedName name="______________DAT16" localSheetId="6">#REF!</definedName>
    <definedName name="______________DAT16" localSheetId="4">#REF!</definedName>
    <definedName name="______________DAT16" localSheetId="7">#REF!</definedName>
    <definedName name="______________DAT16" localSheetId="1">#REF!</definedName>
    <definedName name="______________DAT16">#REF!</definedName>
    <definedName name="______________DAT17" localSheetId="2">#REF!</definedName>
    <definedName name="______________DAT17" localSheetId="6">#REF!</definedName>
    <definedName name="______________DAT17" localSheetId="4">#REF!</definedName>
    <definedName name="______________DAT17" localSheetId="7">#REF!</definedName>
    <definedName name="______________DAT17" localSheetId="1">#REF!</definedName>
    <definedName name="______________DAT17">#REF!</definedName>
    <definedName name="______________DAT18" localSheetId="2">#REF!</definedName>
    <definedName name="______________DAT18" localSheetId="6">#REF!</definedName>
    <definedName name="______________DAT18" localSheetId="4">#REF!</definedName>
    <definedName name="______________DAT18" localSheetId="7">#REF!</definedName>
    <definedName name="______________DAT18" localSheetId="1">#REF!</definedName>
    <definedName name="______________DAT18">#REF!</definedName>
    <definedName name="______________DAT19" localSheetId="2">#REF!</definedName>
    <definedName name="______________DAT19" localSheetId="6">#REF!</definedName>
    <definedName name="______________DAT19" localSheetId="4">#REF!</definedName>
    <definedName name="______________DAT19" localSheetId="7">#REF!</definedName>
    <definedName name="______________DAT19" localSheetId="1">#REF!</definedName>
    <definedName name="______________DAT19">#REF!</definedName>
    <definedName name="______________DAT2" localSheetId="2">#REF!</definedName>
    <definedName name="______________DAT2" localSheetId="6">#REF!</definedName>
    <definedName name="______________DAT2" localSheetId="4">#REF!</definedName>
    <definedName name="______________DAT2" localSheetId="7">#REF!</definedName>
    <definedName name="______________DAT2" localSheetId="1">#REF!</definedName>
    <definedName name="______________DAT2">#REF!</definedName>
    <definedName name="______________DAT20" localSheetId="2">#REF!</definedName>
    <definedName name="______________DAT20" localSheetId="6">#REF!</definedName>
    <definedName name="______________DAT20" localSheetId="4">#REF!</definedName>
    <definedName name="______________DAT20" localSheetId="7">#REF!</definedName>
    <definedName name="______________DAT20" localSheetId="1">#REF!</definedName>
    <definedName name="______________DAT20">#REF!</definedName>
    <definedName name="______________DAT21" localSheetId="2">#REF!</definedName>
    <definedName name="______________DAT21" localSheetId="6">#REF!</definedName>
    <definedName name="______________DAT21" localSheetId="4">#REF!</definedName>
    <definedName name="______________DAT21" localSheetId="7">#REF!</definedName>
    <definedName name="______________DAT21" localSheetId="1">#REF!</definedName>
    <definedName name="______________DAT21">#REF!</definedName>
    <definedName name="______________DAT22" localSheetId="2">#REF!</definedName>
    <definedName name="______________DAT22" localSheetId="6">#REF!</definedName>
    <definedName name="______________DAT22" localSheetId="4">#REF!</definedName>
    <definedName name="______________DAT22" localSheetId="7">#REF!</definedName>
    <definedName name="______________DAT22" localSheetId="1">#REF!</definedName>
    <definedName name="______________DAT22">#REF!</definedName>
    <definedName name="______________DAT23" localSheetId="2">#REF!</definedName>
    <definedName name="______________DAT23" localSheetId="6">#REF!</definedName>
    <definedName name="______________DAT23" localSheetId="4">#REF!</definedName>
    <definedName name="______________DAT23" localSheetId="7">#REF!</definedName>
    <definedName name="______________DAT23" localSheetId="1">#REF!</definedName>
    <definedName name="______________DAT23">#REF!</definedName>
    <definedName name="______________DAT24" localSheetId="2">#REF!</definedName>
    <definedName name="______________DAT24" localSheetId="6">#REF!</definedName>
    <definedName name="______________DAT24" localSheetId="4">#REF!</definedName>
    <definedName name="______________DAT24" localSheetId="7">#REF!</definedName>
    <definedName name="______________DAT24" localSheetId="1">#REF!</definedName>
    <definedName name="______________DAT24">#REF!</definedName>
    <definedName name="______________DAT25" localSheetId="2">#REF!</definedName>
    <definedName name="______________DAT25" localSheetId="6">#REF!</definedName>
    <definedName name="______________DAT25" localSheetId="4">#REF!</definedName>
    <definedName name="______________DAT25" localSheetId="7">#REF!</definedName>
    <definedName name="______________DAT25" localSheetId="1">#REF!</definedName>
    <definedName name="______________DAT25">#REF!</definedName>
    <definedName name="______________DAT26">'[1]Sheet1 (2)'!$Z$2:$Z$39</definedName>
    <definedName name="______________DAT27">'[1]Sheet1 (2)'!$AA$2:$AA$39</definedName>
    <definedName name="______________DAT28">'[1]Sheet1 (2)'!$AB$2:$AB$39</definedName>
    <definedName name="______________DAT29">'[1]Sheet1 (2)'!$AC$2:$AC$39</definedName>
    <definedName name="______________DAT3" localSheetId="2">#REF!</definedName>
    <definedName name="______________DAT3" localSheetId="6">#REF!</definedName>
    <definedName name="______________DAT3" localSheetId="4">#REF!</definedName>
    <definedName name="______________DAT3" localSheetId="7">#REF!</definedName>
    <definedName name="______________DAT3" localSheetId="1">#REF!</definedName>
    <definedName name="______________DAT3">#REF!</definedName>
    <definedName name="______________DAT30">'[1]Sheet1 (2)'!$AD$2:$AD$39</definedName>
    <definedName name="______________DAT31">'[1]Sheet1 (2)'!$AE$2:$AE$39</definedName>
    <definedName name="______________DAT32">'[1]Sheet1 (2)'!$AF$2:$AF$39</definedName>
    <definedName name="______________DAT33">'[1]Sheet1 (2)'!$AG$2:$AG$39</definedName>
    <definedName name="______________DAT34">'[1]Sheet1 (2)'!$AH$2:$AH$39</definedName>
    <definedName name="______________DAT35">'[1]Sheet1 (2)'!$AI$2:$AI$39</definedName>
    <definedName name="______________DAT36">[2]Outs!$AJ$2:$AJ$36</definedName>
    <definedName name="______________DAT4" localSheetId="2">#REF!</definedName>
    <definedName name="______________DAT4" localSheetId="6">#REF!</definedName>
    <definedName name="______________DAT4" localSheetId="4">#REF!</definedName>
    <definedName name="______________DAT4" localSheetId="7">#REF!</definedName>
    <definedName name="______________DAT4" localSheetId="1">#REF!</definedName>
    <definedName name="______________DAT4">#REF!</definedName>
    <definedName name="______________DAT5" localSheetId="2">#REF!</definedName>
    <definedName name="______________DAT5" localSheetId="6">#REF!</definedName>
    <definedName name="______________DAT5" localSheetId="4">#REF!</definedName>
    <definedName name="______________DAT5" localSheetId="7">#REF!</definedName>
    <definedName name="______________DAT5" localSheetId="1">#REF!</definedName>
    <definedName name="______________DAT5">#REF!</definedName>
    <definedName name="______________DAT6" localSheetId="2">#REF!</definedName>
    <definedName name="______________DAT6" localSheetId="6">#REF!</definedName>
    <definedName name="______________DAT6" localSheetId="4">#REF!</definedName>
    <definedName name="______________DAT6" localSheetId="7">#REF!</definedName>
    <definedName name="______________DAT6" localSheetId="1">#REF!</definedName>
    <definedName name="______________DAT6">#REF!</definedName>
    <definedName name="______________DAT7" localSheetId="2">#REF!</definedName>
    <definedName name="______________DAT7" localSheetId="6">#REF!</definedName>
    <definedName name="______________DAT7" localSheetId="4">#REF!</definedName>
    <definedName name="______________DAT7" localSheetId="7">#REF!</definedName>
    <definedName name="______________DAT7" localSheetId="1">#REF!</definedName>
    <definedName name="______________DAT7">#REF!</definedName>
    <definedName name="______________DAT8" localSheetId="2">#REF!</definedName>
    <definedName name="______________DAT8" localSheetId="6">#REF!</definedName>
    <definedName name="______________DAT8" localSheetId="4">#REF!</definedName>
    <definedName name="______________DAT8" localSheetId="7">#REF!</definedName>
    <definedName name="______________DAT8" localSheetId="1">#REF!</definedName>
    <definedName name="______________DAT8">#REF!</definedName>
    <definedName name="______________DAT9" localSheetId="2">#REF!</definedName>
    <definedName name="______________DAT9" localSheetId="6">#REF!</definedName>
    <definedName name="______________DAT9" localSheetId="4">#REF!</definedName>
    <definedName name="______________DAT9" localSheetId="7">#REF!</definedName>
    <definedName name="______________DAT9" localSheetId="1">#REF!</definedName>
    <definedName name="______________DAT9">#REF!</definedName>
    <definedName name="______________VAT1">1.09</definedName>
    <definedName name="______________w3" localSheetId="2">#REF!</definedName>
    <definedName name="______________w3" localSheetId="6">#REF!</definedName>
    <definedName name="______________w3" localSheetId="4">#REF!</definedName>
    <definedName name="______________w3" localSheetId="7">#REF!</definedName>
    <definedName name="______________w3" localSheetId="1">#REF!</definedName>
    <definedName name="______________w3">#REF!</definedName>
    <definedName name="_____________Dat01" localSheetId="2">#REF!</definedName>
    <definedName name="_____________Dat01" localSheetId="6">#REF!</definedName>
    <definedName name="_____________Dat01" localSheetId="4">#REF!</definedName>
    <definedName name="_____________Dat01" localSheetId="7">#REF!</definedName>
    <definedName name="_____________Dat01" localSheetId="1">#REF!</definedName>
    <definedName name="_____________Dat01">#REF!</definedName>
    <definedName name="_____________DAT1" localSheetId="2">#REF!</definedName>
    <definedName name="_____________DAT1" localSheetId="6">#REF!</definedName>
    <definedName name="_____________DAT1" localSheetId="4">#REF!</definedName>
    <definedName name="_____________DAT1" localSheetId="7">#REF!</definedName>
    <definedName name="_____________DAT1" localSheetId="1">#REF!</definedName>
    <definedName name="_____________DAT1">#REF!</definedName>
    <definedName name="_____________DAT10" localSheetId="2">#REF!</definedName>
    <definedName name="_____________DAT10" localSheetId="6">#REF!</definedName>
    <definedName name="_____________DAT10" localSheetId="4">#REF!</definedName>
    <definedName name="_____________DAT10" localSheetId="7">#REF!</definedName>
    <definedName name="_____________DAT10" localSheetId="1">#REF!</definedName>
    <definedName name="_____________DAT10">#REF!</definedName>
    <definedName name="_____________DAT11" localSheetId="2">#REF!</definedName>
    <definedName name="_____________DAT11" localSheetId="6">#REF!</definedName>
    <definedName name="_____________DAT11" localSheetId="4">#REF!</definedName>
    <definedName name="_____________DAT11" localSheetId="7">#REF!</definedName>
    <definedName name="_____________DAT11" localSheetId="1">#REF!</definedName>
    <definedName name="_____________DAT11">#REF!</definedName>
    <definedName name="_____________DAT12" localSheetId="2">#REF!</definedName>
    <definedName name="_____________DAT12" localSheetId="6">#REF!</definedName>
    <definedName name="_____________DAT12" localSheetId="4">#REF!</definedName>
    <definedName name="_____________DAT12" localSheetId="7">#REF!</definedName>
    <definedName name="_____________DAT12" localSheetId="1">#REF!</definedName>
    <definedName name="_____________DAT12">#REF!</definedName>
    <definedName name="_____________DAT13" localSheetId="2">#REF!</definedName>
    <definedName name="_____________DAT13" localSheetId="6">#REF!</definedName>
    <definedName name="_____________DAT13" localSheetId="4">#REF!</definedName>
    <definedName name="_____________DAT13" localSheetId="7">#REF!</definedName>
    <definedName name="_____________DAT13" localSheetId="1">#REF!</definedName>
    <definedName name="_____________DAT13">#REF!</definedName>
    <definedName name="_____________DAT14" localSheetId="2">#REF!</definedName>
    <definedName name="_____________DAT14" localSheetId="6">#REF!</definedName>
    <definedName name="_____________DAT14" localSheetId="4">#REF!</definedName>
    <definedName name="_____________DAT14" localSheetId="7">#REF!</definedName>
    <definedName name="_____________DAT14" localSheetId="1">#REF!</definedName>
    <definedName name="_____________DAT14">#REF!</definedName>
    <definedName name="_____________DAT15" localSheetId="2">#REF!</definedName>
    <definedName name="_____________DAT15" localSheetId="6">#REF!</definedName>
    <definedName name="_____________DAT15" localSheetId="4">#REF!</definedName>
    <definedName name="_____________DAT15" localSheetId="7">#REF!</definedName>
    <definedName name="_____________DAT15" localSheetId="1">#REF!</definedName>
    <definedName name="_____________DAT15">#REF!</definedName>
    <definedName name="_____________DAT16" localSheetId="2">#REF!</definedName>
    <definedName name="_____________DAT16" localSheetId="6">#REF!</definedName>
    <definedName name="_____________DAT16" localSheetId="4">#REF!</definedName>
    <definedName name="_____________DAT16" localSheetId="7">#REF!</definedName>
    <definedName name="_____________DAT16" localSheetId="1">#REF!</definedName>
    <definedName name="_____________DAT16">#REF!</definedName>
    <definedName name="_____________DAT17" localSheetId="2">#REF!</definedName>
    <definedName name="_____________DAT17" localSheetId="6">#REF!</definedName>
    <definedName name="_____________DAT17" localSheetId="4">#REF!</definedName>
    <definedName name="_____________DAT17" localSheetId="7">#REF!</definedName>
    <definedName name="_____________DAT17" localSheetId="1">#REF!</definedName>
    <definedName name="_____________DAT17">#REF!</definedName>
    <definedName name="_____________DAT18" localSheetId="2">#REF!</definedName>
    <definedName name="_____________DAT18" localSheetId="6">#REF!</definedName>
    <definedName name="_____________DAT18" localSheetId="4">#REF!</definedName>
    <definedName name="_____________DAT18" localSheetId="7">#REF!</definedName>
    <definedName name="_____________DAT18" localSheetId="1">#REF!</definedName>
    <definedName name="_____________DAT18">#REF!</definedName>
    <definedName name="_____________DAT19" localSheetId="2">#REF!</definedName>
    <definedName name="_____________DAT19" localSheetId="6">#REF!</definedName>
    <definedName name="_____________DAT19" localSheetId="4">#REF!</definedName>
    <definedName name="_____________DAT19" localSheetId="7">#REF!</definedName>
    <definedName name="_____________DAT19" localSheetId="1">#REF!</definedName>
    <definedName name="_____________DAT19">#REF!</definedName>
    <definedName name="_____________DAT2" localSheetId="2">#REF!</definedName>
    <definedName name="_____________DAT2" localSheetId="6">#REF!</definedName>
    <definedName name="_____________DAT2" localSheetId="4">#REF!</definedName>
    <definedName name="_____________DAT2" localSheetId="7">#REF!</definedName>
    <definedName name="_____________DAT2" localSheetId="1">#REF!</definedName>
    <definedName name="_____________DAT2">#REF!</definedName>
    <definedName name="_____________DAT20" localSheetId="2">#REF!</definedName>
    <definedName name="_____________DAT20" localSheetId="6">#REF!</definedName>
    <definedName name="_____________DAT20" localSheetId="4">#REF!</definedName>
    <definedName name="_____________DAT20" localSheetId="7">#REF!</definedName>
    <definedName name="_____________DAT20" localSheetId="1">#REF!</definedName>
    <definedName name="_____________DAT20">#REF!</definedName>
    <definedName name="_____________DAT21" localSheetId="2">#REF!</definedName>
    <definedName name="_____________DAT21" localSheetId="6">#REF!</definedName>
    <definedName name="_____________DAT21" localSheetId="4">#REF!</definedName>
    <definedName name="_____________DAT21" localSheetId="7">#REF!</definedName>
    <definedName name="_____________DAT21" localSheetId="1">#REF!</definedName>
    <definedName name="_____________DAT21">#REF!</definedName>
    <definedName name="_____________DAT22" localSheetId="2">#REF!</definedName>
    <definedName name="_____________DAT22" localSheetId="6">#REF!</definedName>
    <definedName name="_____________DAT22" localSheetId="4">#REF!</definedName>
    <definedName name="_____________DAT22" localSheetId="7">#REF!</definedName>
    <definedName name="_____________DAT22" localSheetId="1">#REF!</definedName>
    <definedName name="_____________DAT22">#REF!</definedName>
    <definedName name="_____________DAT23" localSheetId="2">#REF!</definedName>
    <definedName name="_____________DAT23" localSheetId="6">#REF!</definedName>
    <definedName name="_____________DAT23" localSheetId="4">#REF!</definedName>
    <definedName name="_____________DAT23" localSheetId="7">#REF!</definedName>
    <definedName name="_____________DAT23" localSheetId="1">#REF!</definedName>
    <definedName name="_____________DAT23">#REF!</definedName>
    <definedName name="_____________DAT24" localSheetId="2">#REF!</definedName>
    <definedName name="_____________DAT24" localSheetId="6">#REF!</definedName>
    <definedName name="_____________DAT24" localSheetId="4">#REF!</definedName>
    <definedName name="_____________DAT24" localSheetId="7">#REF!</definedName>
    <definedName name="_____________DAT24" localSheetId="1">#REF!</definedName>
    <definedName name="_____________DAT24">#REF!</definedName>
    <definedName name="_____________DAT25" localSheetId="2">#REF!</definedName>
    <definedName name="_____________DAT25" localSheetId="6">#REF!</definedName>
    <definedName name="_____________DAT25" localSheetId="4">#REF!</definedName>
    <definedName name="_____________DAT25" localSheetId="7">#REF!</definedName>
    <definedName name="_____________DAT25" localSheetId="1">#REF!</definedName>
    <definedName name="_____________DAT25">#REF!</definedName>
    <definedName name="_____________DAT26">'[1]Sheet1 (2)'!$Z$2:$Z$39</definedName>
    <definedName name="_____________DAT27">'[1]Sheet1 (2)'!$AA$2:$AA$39</definedName>
    <definedName name="_____________DAT28">'[1]Sheet1 (2)'!$AB$2:$AB$39</definedName>
    <definedName name="_____________DAT29">'[1]Sheet1 (2)'!$AC$2:$AC$39</definedName>
    <definedName name="_____________DAT3" localSheetId="2">#REF!</definedName>
    <definedName name="_____________DAT3" localSheetId="6">#REF!</definedName>
    <definedName name="_____________DAT3" localSheetId="4">#REF!</definedName>
    <definedName name="_____________DAT3" localSheetId="7">#REF!</definedName>
    <definedName name="_____________DAT3" localSheetId="1">#REF!</definedName>
    <definedName name="_____________DAT3">#REF!</definedName>
    <definedName name="_____________DAT30">'[1]Sheet1 (2)'!$AD$2:$AD$39</definedName>
    <definedName name="_____________DAT31">'[1]Sheet1 (2)'!$AE$2:$AE$39</definedName>
    <definedName name="_____________DAT32">'[1]Sheet1 (2)'!$AF$2:$AF$39</definedName>
    <definedName name="_____________DAT33">'[1]Sheet1 (2)'!$AG$2:$AG$39</definedName>
    <definedName name="_____________DAT34">'[1]Sheet1 (2)'!$AH$2:$AH$39</definedName>
    <definedName name="_____________DAT35">'[1]Sheet1 (2)'!$AI$2:$AI$39</definedName>
    <definedName name="_____________DAT36">[2]Outs!$AJ$2:$AJ$36</definedName>
    <definedName name="_____________DAT4" localSheetId="2">#REF!</definedName>
    <definedName name="_____________DAT4" localSheetId="6">#REF!</definedName>
    <definedName name="_____________DAT4" localSheetId="4">#REF!</definedName>
    <definedName name="_____________DAT4" localSheetId="7">#REF!</definedName>
    <definedName name="_____________DAT4" localSheetId="1">#REF!</definedName>
    <definedName name="_____________DAT4">#REF!</definedName>
    <definedName name="_____________DAT5" localSheetId="2">#REF!</definedName>
    <definedName name="_____________DAT5" localSheetId="6">#REF!</definedName>
    <definedName name="_____________DAT5" localSheetId="4">#REF!</definedName>
    <definedName name="_____________DAT5" localSheetId="7">#REF!</definedName>
    <definedName name="_____________DAT5" localSheetId="1">#REF!</definedName>
    <definedName name="_____________DAT5">#REF!</definedName>
    <definedName name="_____________DAT6" localSheetId="2">#REF!</definedName>
    <definedName name="_____________DAT6" localSheetId="6">#REF!</definedName>
    <definedName name="_____________DAT6" localSheetId="4">#REF!</definedName>
    <definedName name="_____________DAT6" localSheetId="7">#REF!</definedName>
    <definedName name="_____________DAT6" localSheetId="1">#REF!</definedName>
    <definedName name="_____________DAT6">#REF!</definedName>
    <definedName name="_____________DAT7" localSheetId="2">#REF!</definedName>
    <definedName name="_____________DAT7" localSheetId="6">#REF!</definedName>
    <definedName name="_____________DAT7" localSheetId="4">#REF!</definedName>
    <definedName name="_____________DAT7" localSheetId="7">#REF!</definedName>
    <definedName name="_____________DAT7" localSheetId="1">#REF!</definedName>
    <definedName name="_____________DAT7">#REF!</definedName>
    <definedName name="_____________DAT8" localSheetId="2">#REF!</definedName>
    <definedName name="_____________DAT8" localSheetId="6">#REF!</definedName>
    <definedName name="_____________DAT8" localSheetId="4">#REF!</definedName>
    <definedName name="_____________DAT8" localSheetId="7">#REF!</definedName>
    <definedName name="_____________DAT8" localSheetId="1">#REF!</definedName>
    <definedName name="_____________DAT8">#REF!</definedName>
    <definedName name="_____________DAT9" localSheetId="2">#REF!</definedName>
    <definedName name="_____________DAT9" localSheetId="6">#REF!</definedName>
    <definedName name="_____________DAT9" localSheetId="4">#REF!</definedName>
    <definedName name="_____________DAT9" localSheetId="7">#REF!</definedName>
    <definedName name="_____________DAT9" localSheetId="1">#REF!</definedName>
    <definedName name="_____________DAT9">#REF!</definedName>
    <definedName name="_____________w3" localSheetId="2">#REF!</definedName>
    <definedName name="_____________w3" localSheetId="6">#REF!</definedName>
    <definedName name="_____________w3" localSheetId="4">#REF!</definedName>
    <definedName name="_____________w3" localSheetId="7">#REF!</definedName>
    <definedName name="_____________w3" localSheetId="1">#REF!</definedName>
    <definedName name="_____________w3">#REF!</definedName>
    <definedName name="____________Dat01" localSheetId="2">#REF!</definedName>
    <definedName name="____________Dat01" localSheetId="6">#REF!</definedName>
    <definedName name="____________Dat01" localSheetId="4">#REF!</definedName>
    <definedName name="____________Dat01" localSheetId="7">#REF!</definedName>
    <definedName name="____________Dat01" localSheetId="1">#REF!</definedName>
    <definedName name="____________Dat01">#REF!</definedName>
    <definedName name="____________DAT1" localSheetId="2">#REF!</definedName>
    <definedName name="____________DAT1" localSheetId="6">#REF!</definedName>
    <definedName name="____________DAT1" localSheetId="4">#REF!</definedName>
    <definedName name="____________DAT1" localSheetId="7">#REF!</definedName>
    <definedName name="____________DAT1" localSheetId="1">#REF!</definedName>
    <definedName name="____________DAT1">#REF!</definedName>
    <definedName name="____________DAT10" localSheetId="2">#REF!</definedName>
    <definedName name="____________DAT10" localSheetId="6">#REF!</definedName>
    <definedName name="____________DAT10" localSheetId="4">#REF!</definedName>
    <definedName name="____________DAT10" localSheetId="7">#REF!</definedName>
    <definedName name="____________DAT10" localSheetId="1">#REF!</definedName>
    <definedName name="____________DAT10">#REF!</definedName>
    <definedName name="____________DAT11" localSheetId="2">#REF!</definedName>
    <definedName name="____________DAT11" localSheetId="6">#REF!</definedName>
    <definedName name="____________DAT11" localSheetId="4">#REF!</definedName>
    <definedName name="____________DAT11" localSheetId="7">#REF!</definedName>
    <definedName name="____________DAT11" localSheetId="1">#REF!</definedName>
    <definedName name="____________DAT11">#REF!</definedName>
    <definedName name="____________DAT12" localSheetId="2">#REF!</definedName>
    <definedName name="____________DAT12" localSheetId="6">#REF!</definedName>
    <definedName name="____________DAT12" localSheetId="4">#REF!</definedName>
    <definedName name="____________DAT12" localSheetId="7">#REF!</definedName>
    <definedName name="____________DAT12" localSheetId="1">#REF!</definedName>
    <definedName name="____________DAT12">#REF!</definedName>
    <definedName name="____________DAT13" localSheetId="2">#REF!</definedName>
    <definedName name="____________DAT13" localSheetId="6">#REF!</definedName>
    <definedName name="____________DAT13" localSheetId="4">#REF!</definedName>
    <definedName name="____________DAT13" localSheetId="7">#REF!</definedName>
    <definedName name="____________DAT13" localSheetId="1">#REF!</definedName>
    <definedName name="____________DAT13">#REF!</definedName>
    <definedName name="____________DAT14" localSheetId="2">#REF!</definedName>
    <definedName name="____________DAT14" localSheetId="6">#REF!</definedName>
    <definedName name="____________DAT14" localSheetId="4">#REF!</definedName>
    <definedName name="____________DAT14" localSheetId="7">#REF!</definedName>
    <definedName name="____________DAT14" localSheetId="1">#REF!</definedName>
    <definedName name="____________DAT14">#REF!</definedName>
    <definedName name="____________DAT15" localSheetId="2">#REF!</definedName>
    <definedName name="____________DAT15" localSheetId="6">#REF!</definedName>
    <definedName name="____________DAT15" localSheetId="4">#REF!</definedName>
    <definedName name="____________DAT15" localSheetId="7">#REF!</definedName>
    <definedName name="____________DAT15" localSheetId="1">#REF!</definedName>
    <definedName name="____________DAT15">#REF!</definedName>
    <definedName name="____________DAT16" localSheetId="2">#REF!</definedName>
    <definedName name="____________DAT16" localSheetId="6">#REF!</definedName>
    <definedName name="____________DAT16" localSheetId="4">#REF!</definedName>
    <definedName name="____________DAT16" localSheetId="7">#REF!</definedName>
    <definedName name="____________DAT16" localSheetId="1">#REF!</definedName>
    <definedName name="____________DAT16">#REF!</definedName>
    <definedName name="____________DAT17" localSheetId="2">#REF!</definedName>
    <definedName name="____________DAT17" localSheetId="6">#REF!</definedName>
    <definedName name="____________DAT17" localSheetId="4">#REF!</definedName>
    <definedName name="____________DAT17" localSheetId="7">#REF!</definedName>
    <definedName name="____________DAT17" localSheetId="1">#REF!</definedName>
    <definedName name="____________DAT17">#REF!</definedName>
    <definedName name="____________DAT18" localSheetId="2">#REF!</definedName>
    <definedName name="____________DAT18" localSheetId="6">#REF!</definedName>
    <definedName name="____________DAT18" localSheetId="4">#REF!</definedName>
    <definedName name="____________DAT18" localSheetId="7">#REF!</definedName>
    <definedName name="____________DAT18" localSheetId="1">#REF!</definedName>
    <definedName name="____________DAT18">#REF!</definedName>
    <definedName name="____________DAT19" localSheetId="2">#REF!</definedName>
    <definedName name="____________DAT19" localSheetId="6">#REF!</definedName>
    <definedName name="____________DAT19" localSheetId="4">#REF!</definedName>
    <definedName name="____________DAT19" localSheetId="7">#REF!</definedName>
    <definedName name="____________DAT19" localSheetId="1">#REF!</definedName>
    <definedName name="____________DAT19">#REF!</definedName>
    <definedName name="____________DAT2" localSheetId="2">#REF!</definedName>
    <definedName name="____________DAT2" localSheetId="6">#REF!</definedName>
    <definedName name="____________DAT2" localSheetId="4">#REF!</definedName>
    <definedName name="____________DAT2" localSheetId="7">#REF!</definedName>
    <definedName name="____________DAT2" localSheetId="1">#REF!</definedName>
    <definedName name="____________DAT2">#REF!</definedName>
    <definedName name="____________DAT20" localSheetId="2">#REF!</definedName>
    <definedName name="____________DAT20" localSheetId="6">#REF!</definedName>
    <definedName name="____________DAT20" localSheetId="4">#REF!</definedName>
    <definedName name="____________DAT20" localSheetId="7">#REF!</definedName>
    <definedName name="____________DAT20" localSheetId="1">#REF!</definedName>
    <definedName name="____________DAT20">#REF!</definedName>
    <definedName name="____________DAT21" localSheetId="2">#REF!</definedName>
    <definedName name="____________DAT21" localSheetId="6">#REF!</definedName>
    <definedName name="____________DAT21" localSheetId="4">#REF!</definedName>
    <definedName name="____________DAT21" localSheetId="7">#REF!</definedName>
    <definedName name="____________DAT21" localSheetId="1">#REF!</definedName>
    <definedName name="____________DAT21">#REF!</definedName>
    <definedName name="____________DAT22" localSheetId="2">#REF!</definedName>
    <definedName name="____________DAT22" localSheetId="6">#REF!</definedName>
    <definedName name="____________DAT22" localSheetId="4">#REF!</definedName>
    <definedName name="____________DAT22" localSheetId="7">#REF!</definedName>
    <definedName name="____________DAT22" localSheetId="1">#REF!</definedName>
    <definedName name="____________DAT22">#REF!</definedName>
    <definedName name="____________DAT23" localSheetId="2">#REF!</definedName>
    <definedName name="____________DAT23" localSheetId="6">#REF!</definedName>
    <definedName name="____________DAT23" localSheetId="4">#REF!</definedName>
    <definedName name="____________DAT23" localSheetId="7">#REF!</definedName>
    <definedName name="____________DAT23" localSheetId="1">#REF!</definedName>
    <definedName name="____________DAT23">#REF!</definedName>
    <definedName name="____________DAT24" localSheetId="2">#REF!</definedName>
    <definedName name="____________DAT24" localSheetId="6">#REF!</definedName>
    <definedName name="____________DAT24" localSheetId="4">#REF!</definedName>
    <definedName name="____________DAT24" localSheetId="7">#REF!</definedName>
    <definedName name="____________DAT24" localSheetId="1">#REF!</definedName>
    <definedName name="____________DAT24">#REF!</definedName>
    <definedName name="____________DAT25" localSheetId="2">#REF!</definedName>
    <definedName name="____________DAT25" localSheetId="6">#REF!</definedName>
    <definedName name="____________DAT25" localSheetId="4">#REF!</definedName>
    <definedName name="____________DAT25" localSheetId="7">#REF!</definedName>
    <definedName name="____________DAT25" localSheetId="1">#REF!</definedName>
    <definedName name="____________DAT25">#REF!</definedName>
    <definedName name="____________DAT26">'[1]Sheet1 (2)'!$Z$2:$Z$39</definedName>
    <definedName name="____________DAT27">'[1]Sheet1 (2)'!$AA$2:$AA$39</definedName>
    <definedName name="____________DAT28">'[1]Sheet1 (2)'!$AB$2:$AB$39</definedName>
    <definedName name="____________DAT29">'[1]Sheet1 (2)'!$AC$2:$AC$39</definedName>
    <definedName name="____________DAT3" localSheetId="2">#REF!</definedName>
    <definedName name="____________DAT3" localSheetId="6">#REF!</definedName>
    <definedName name="____________DAT3" localSheetId="4">#REF!</definedName>
    <definedName name="____________DAT3" localSheetId="7">#REF!</definedName>
    <definedName name="____________DAT3" localSheetId="1">#REF!</definedName>
    <definedName name="____________DAT3">#REF!</definedName>
    <definedName name="____________DAT30">'[1]Sheet1 (2)'!$AD$2:$AD$39</definedName>
    <definedName name="____________DAT31">'[1]Sheet1 (2)'!$AE$2:$AE$39</definedName>
    <definedName name="____________DAT32">'[1]Sheet1 (2)'!$AF$2:$AF$39</definedName>
    <definedName name="____________DAT33">'[1]Sheet1 (2)'!$AG$2:$AG$39</definedName>
    <definedName name="____________DAT34">'[1]Sheet1 (2)'!$AH$2:$AH$39</definedName>
    <definedName name="____________DAT35">'[1]Sheet1 (2)'!$AI$2:$AI$39</definedName>
    <definedName name="____________DAT36">[2]Outs!$AJ$2:$AJ$36</definedName>
    <definedName name="____________DAT4" localSheetId="2">#REF!</definedName>
    <definedName name="____________DAT4" localSheetId="6">#REF!</definedName>
    <definedName name="____________DAT4" localSheetId="4">#REF!</definedName>
    <definedName name="____________DAT4" localSheetId="7">#REF!</definedName>
    <definedName name="____________DAT4" localSheetId="1">#REF!</definedName>
    <definedName name="____________DAT4">#REF!</definedName>
    <definedName name="____________DAT5" localSheetId="2">#REF!</definedName>
    <definedName name="____________DAT5" localSheetId="6">#REF!</definedName>
    <definedName name="____________DAT5" localSheetId="4">#REF!</definedName>
    <definedName name="____________DAT5" localSheetId="7">#REF!</definedName>
    <definedName name="____________DAT5" localSheetId="1">#REF!</definedName>
    <definedName name="____________DAT5">#REF!</definedName>
    <definedName name="____________DAT6" localSheetId="2">#REF!</definedName>
    <definedName name="____________DAT6" localSheetId="6">#REF!</definedName>
    <definedName name="____________DAT6" localSheetId="4">#REF!</definedName>
    <definedName name="____________DAT6" localSheetId="7">#REF!</definedName>
    <definedName name="____________DAT6" localSheetId="1">#REF!</definedName>
    <definedName name="____________DAT6">#REF!</definedName>
    <definedName name="____________DAT7" localSheetId="2">#REF!</definedName>
    <definedName name="____________DAT7" localSheetId="6">#REF!</definedName>
    <definedName name="____________DAT7" localSheetId="4">#REF!</definedName>
    <definedName name="____________DAT7" localSheetId="7">#REF!</definedName>
    <definedName name="____________DAT7" localSheetId="1">#REF!</definedName>
    <definedName name="____________DAT7">#REF!</definedName>
    <definedName name="____________DAT8" localSheetId="2">#REF!</definedName>
    <definedName name="____________DAT8" localSheetId="6">#REF!</definedName>
    <definedName name="____________DAT8" localSheetId="4">#REF!</definedName>
    <definedName name="____________DAT8" localSheetId="7">#REF!</definedName>
    <definedName name="____________DAT8" localSheetId="1">#REF!</definedName>
    <definedName name="____________DAT8">#REF!</definedName>
    <definedName name="____________DAT9" localSheetId="2">#REF!</definedName>
    <definedName name="____________DAT9" localSheetId="6">#REF!</definedName>
    <definedName name="____________DAT9" localSheetId="4">#REF!</definedName>
    <definedName name="____________DAT9" localSheetId="7">#REF!</definedName>
    <definedName name="____________DAT9" localSheetId="1">#REF!</definedName>
    <definedName name="____________DAT9">#REF!</definedName>
    <definedName name="____________VAT1">1.09</definedName>
    <definedName name="____________w3" localSheetId="2">#REF!</definedName>
    <definedName name="____________w3" localSheetId="6">#REF!</definedName>
    <definedName name="____________w3" localSheetId="4">#REF!</definedName>
    <definedName name="____________w3" localSheetId="7">#REF!</definedName>
    <definedName name="____________w3" localSheetId="1">#REF!</definedName>
    <definedName name="____________w3">#REF!</definedName>
    <definedName name="___________VAT1">1.09</definedName>
    <definedName name="__________Dat01" localSheetId="2">#REF!</definedName>
    <definedName name="__________Dat01" localSheetId="6">#REF!</definedName>
    <definedName name="__________Dat01" localSheetId="4">#REF!</definedName>
    <definedName name="__________Dat01" localSheetId="7">#REF!</definedName>
    <definedName name="__________Dat01" localSheetId="1">#REF!</definedName>
    <definedName name="__________Dat01">#REF!</definedName>
    <definedName name="__________DAT1" localSheetId="2">#REF!</definedName>
    <definedName name="__________DAT1" localSheetId="6">#REF!</definedName>
    <definedName name="__________DAT1" localSheetId="4">#REF!</definedName>
    <definedName name="__________DAT1" localSheetId="7">#REF!</definedName>
    <definedName name="__________DAT1" localSheetId="1">#REF!</definedName>
    <definedName name="__________DAT1">#REF!</definedName>
    <definedName name="__________DAT10" localSheetId="2">#REF!</definedName>
    <definedName name="__________DAT10" localSheetId="6">#REF!</definedName>
    <definedName name="__________DAT10" localSheetId="4">#REF!</definedName>
    <definedName name="__________DAT10" localSheetId="7">#REF!</definedName>
    <definedName name="__________DAT10" localSheetId="1">#REF!</definedName>
    <definedName name="__________DAT10">#REF!</definedName>
    <definedName name="__________DAT11" localSheetId="2">#REF!</definedName>
    <definedName name="__________DAT11" localSheetId="6">#REF!</definedName>
    <definedName name="__________DAT11" localSheetId="4">#REF!</definedName>
    <definedName name="__________DAT11" localSheetId="7">#REF!</definedName>
    <definedName name="__________DAT11" localSheetId="1">#REF!</definedName>
    <definedName name="__________DAT11">#REF!</definedName>
    <definedName name="__________DAT12" localSheetId="2">#REF!</definedName>
    <definedName name="__________DAT12" localSheetId="6">#REF!</definedName>
    <definedName name="__________DAT12" localSheetId="4">#REF!</definedName>
    <definedName name="__________DAT12" localSheetId="7">#REF!</definedName>
    <definedName name="__________DAT12" localSheetId="1">#REF!</definedName>
    <definedName name="__________DAT12">#REF!</definedName>
    <definedName name="__________DAT13" localSheetId="2">#REF!</definedName>
    <definedName name="__________DAT13" localSheetId="6">#REF!</definedName>
    <definedName name="__________DAT13" localSheetId="4">#REF!</definedName>
    <definedName name="__________DAT13" localSheetId="7">#REF!</definedName>
    <definedName name="__________DAT13" localSheetId="1">#REF!</definedName>
    <definedName name="__________DAT13">#REF!</definedName>
    <definedName name="__________DAT14" localSheetId="2">#REF!</definedName>
    <definedName name="__________DAT14" localSheetId="6">#REF!</definedName>
    <definedName name="__________DAT14" localSheetId="4">#REF!</definedName>
    <definedName name="__________DAT14" localSheetId="7">#REF!</definedName>
    <definedName name="__________DAT14" localSheetId="1">#REF!</definedName>
    <definedName name="__________DAT14">#REF!</definedName>
    <definedName name="__________DAT15" localSheetId="2">#REF!</definedName>
    <definedName name="__________DAT15" localSheetId="6">#REF!</definedName>
    <definedName name="__________DAT15" localSheetId="4">#REF!</definedName>
    <definedName name="__________DAT15" localSheetId="7">#REF!</definedName>
    <definedName name="__________DAT15" localSheetId="1">#REF!</definedName>
    <definedName name="__________DAT15">#REF!</definedName>
    <definedName name="__________DAT16" localSheetId="2">#REF!</definedName>
    <definedName name="__________DAT16" localSheetId="6">#REF!</definedName>
    <definedName name="__________DAT16" localSheetId="4">#REF!</definedName>
    <definedName name="__________DAT16" localSheetId="7">#REF!</definedName>
    <definedName name="__________DAT16" localSheetId="1">#REF!</definedName>
    <definedName name="__________DAT16">#REF!</definedName>
    <definedName name="__________DAT17" localSheetId="2">#REF!</definedName>
    <definedName name="__________DAT17" localSheetId="6">#REF!</definedName>
    <definedName name="__________DAT17" localSheetId="4">#REF!</definedName>
    <definedName name="__________DAT17" localSheetId="7">#REF!</definedName>
    <definedName name="__________DAT17" localSheetId="1">#REF!</definedName>
    <definedName name="__________DAT17">#REF!</definedName>
    <definedName name="__________DAT18" localSheetId="2">#REF!</definedName>
    <definedName name="__________DAT18" localSheetId="6">#REF!</definedName>
    <definedName name="__________DAT18" localSheetId="4">#REF!</definedName>
    <definedName name="__________DAT18" localSheetId="7">#REF!</definedName>
    <definedName name="__________DAT18" localSheetId="1">#REF!</definedName>
    <definedName name="__________DAT18">#REF!</definedName>
    <definedName name="__________DAT19" localSheetId="2">#REF!</definedName>
    <definedName name="__________DAT19" localSheetId="6">#REF!</definedName>
    <definedName name="__________DAT19" localSheetId="4">#REF!</definedName>
    <definedName name="__________DAT19" localSheetId="7">#REF!</definedName>
    <definedName name="__________DAT19" localSheetId="1">#REF!</definedName>
    <definedName name="__________DAT19">#REF!</definedName>
    <definedName name="__________DAT2" localSheetId="2">#REF!</definedName>
    <definedName name="__________DAT2" localSheetId="6">#REF!</definedName>
    <definedName name="__________DAT2" localSheetId="4">#REF!</definedName>
    <definedName name="__________DAT2" localSheetId="7">#REF!</definedName>
    <definedName name="__________DAT2" localSheetId="1">#REF!</definedName>
    <definedName name="__________DAT2">#REF!</definedName>
    <definedName name="__________DAT20" localSheetId="2">#REF!</definedName>
    <definedName name="__________DAT20" localSheetId="6">#REF!</definedName>
    <definedName name="__________DAT20" localSheetId="4">#REF!</definedName>
    <definedName name="__________DAT20" localSheetId="7">#REF!</definedName>
    <definedName name="__________DAT20" localSheetId="1">#REF!</definedName>
    <definedName name="__________DAT20">#REF!</definedName>
    <definedName name="__________DAT21" localSheetId="2">#REF!</definedName>
    <definedName name="__________DAT21" localSheetId="6">#REF!</definedName>
    <definedName name="__________DAT21" localSheetId="4">#REF!</definedName>
    <definedName name="__________DAT21" localSheetId="7">#REF!</definedName>
    <definedName name="__________DAT21" localSheetId="1">#REF!</definedName>
    <definedName name="__________DAT21">#REF!</definedName>
    <definedName name="__________DAT22" localSheetId="2">#REF!</definedName>
    <definedName name="__________DAT22" localSheetId="6">#REF!</definedName>
    <definedName name="__________DAT22" localSheetId="4">#REF!</definedName>
    <definedName name="__________DAT22" localSheetId="7">#REF!</definedName>
    <definedName name="__________DAT22" localSheetId="1">#REF!</definedName>
    <definedName name="__________DAT22">#REF!</definedName>
    <definedName name="__________DAT23" localSheetId="2">#REF!</definedName>
    <definedName name="__________DAT23" localSheetId="6">#REF!</definedName>
    <definedName name="__________DAT23" localSheetId="4">#REF!</definedName>
    <definedName name="__________DAT23" localSheetId="7">#REF!</definedName>
    <definedName name="__________DAT23" localSheetId="1">#REF!</definedName>
    <definedName name="__________DAT23">#REF!</definedName>
    <definedName name="__________DAT24" localSheetId="2">#REF!</definedName>
    <definedName name="__________DAT24" localSheetId="6">#REF!</definedName>
    <definedName name="__________DAT24" localSheetId="4">#REF!</definedName>
    <definedName name="__________DAT24" localSheetId="7">#REF!</definedName>
    <definedName name="__________DAT24" localSheetId="1">#REF!</definedName>
    <definedName name="__________DAT24">#REF!</definedName>
    <definedName name="__________DAT25" localSheetId="2">#REF!</definedName>
    <definedName name="__________DAT25" localSheetId="6">#REF!</definedName>
    <definedName name="__________DAT25" localSheetId="4">#REF!</definedName>
    <definedName name="__________DAT25" localSheetId="7">#REF!</definedName>
    <definedName name="__________DAT25" localSheetId="1">#REF!</definedName>
    <definedName name="__________DAT25">#REF!</definedName>
    <definedName name="__________DAT26">'[1]Sheet1 (2)'!$Z$2:$Z$39</definedName>
    <definedName name="__________DAT27">'[1]Sheet1 (2)'!$AA$2:$AA$39</definedName>
    <definedName name="__________DAT28">'[1]Sheet1 (2)'!$AB$2:$AB$39</definedName>
    <definedName name="__________DAT29">'[1]Sheet1 (2)'!$AC$2:$AC$39</definedName>
    <definedName name="__________DAT3" localSheetId="2">#REF!</definedName>
    <definedName name="__________DAT3" localSheetId="6">#REF!</definedName>
    <definedName name="__________DAT3" localSheetId="4">#REF!</definedName>
    <definedName name="__________DAT3" localSheetId="7">#REF!</definedName>
    <definedName name="__________DAT3" localSheetId="1">#REF!</definedName>
    <definedName name="__________DAT3">#REF!</definedName>
    <definedName name="__________DAT30">'[1]Sheet1 (2)'!$AD$2:$AD$39</definedName>
    <definedName name="__________DAT31">'[1]Sheet1 (2)'!$AE$2:$AE$39</definedName>
    <definedName name="__________DAT32">'[1]Sheet1 (2)'!$AF$2:$AF$39</definedName>
    <definedName name="__________DAT33">'[1]Sheet1 (2)'!$AG$2:$AG$39</definedName>
    <definedName name="__________DAT34">'[1]Sheet1 (2)'!$AH$2:$AH$39</definedName>
    <definedName name="__________DAT35">'[1]Sheet1 (2)'!$AI$2:$AI$39</definedName>
    <definedName name="__________DAT36">[2]Outs!$AJ$2:$AJ$36</definedName>
    <definedName name="__________DAT4" localSheetId="2">#REF!</definedName>
    <definedName name="__________DAT4" localSheetId="6">#REF!</definedName>
    <definedName name="__________DAT4" localSheetId="4">#REF!</definedName>
    <definedName name="__________DAT4" localSheetId="7">#REF!</definedName>
    <definedName name="__________DAT4" localSheetId="1">#REF!</definedName>
    <definedName name="__________DAT4">#REF!</definedName>
    <definedName name="__________DAT5" localSheetId="2">#REF!</definedName>
    <definedName name="__________DAT5" localSheetId="6">#REF!</definedName>
    <definedName name="__________DAT5" localSheetId="4">#REF!</definedName>
    <definedName name="__________DAT5" localSheetId="7">#REF!</definedName>
    <definedName name="__________DAT5" localSheetId="1">#REF!</definedName>
    <definedName name="__________DAT5">#REF!</definedName>
    <definedName name="__________DAT6" localSheetId="2">#REF!</definedName>
    <definedName name="__________DAT6" localSheetId="6">#REF!</definedName>
    <definedName name="__________DAT6" localSheetId="4">#REF!</definedName>
    <definedName name="__________DAT6" localSheetId="7">#REF!</definedName>
    <definedName name="__________DAT6" localSheetId="1">#REF!</definedName>
    <definedName name="__________DAT6">#REF!</definedName>
    <definedName name="__________DAT7" localSheetId="2">#REF!</definedName>
    <definedName name="__________DAT7" localSheetId="6">#REF!</definedName>
    <definedName name="__________DAT7" localSheetId="4">#REF!</definedName>
    <definedName name="__________DAT7" localSheetId="7">#REF!</definedName>
    <definedName name="__________DAT7" localSheetId="1">#REF!</definedName>
    <definedName name="__________DAT7">#REF!</definedName>
    <definedName name="__________DAT8" localSheetId="2">#REF!</definedName>
    <definedName name="__________DAT8" localSheetId="6">#REF!</definedName>
    <definedName name="__________DAT8" localSheetId="4">#REF!</definedName>
    <definedName name="__________DAT8" localSheetId="7">#REF!</definedName>
    <definedName name="__________DAT8" localSheetId="1">#REF!</definedName>
    <definedName name="__________DAT8">#REF!</definedName>
    <definedName name="__________DAT9" localSheetId="2">#REF!</definedName>
    <definedName name="__________DAT9" localSheetId="6">#REF!</definedName>
    <definedName name="__________DAT9" localSheetId="4">#REF!</definedName>
    <definedName name="__________DAT9" localSheetId="7">#REF!</definedName>
    <definedName name="__________DAT9" localSheetId="1">#REF!</definedName>
    <definedName name="__________DAT9">#REF!</definedName>
    <definedName name="__________VAT1">1.09</definedName>
    <definedName name="__________w3" localSheetId="2">#REF!</definedName>
    <definedName name="__________w3" localSheetId="6">#REF!</definedName>
    <definedName name="__________w3" localSheetId="4">#REF!</definedName>
    <definedName name="__________w3" localSheetId="7">#REF!</definedName>
    <definedName name="__________w3" localSheetId="1">#REF!</definedName>
    <definedName name="__________w3">#REF!</definedName>
    <definedName name="_________Dat01" localSheetId="2">#REF!</definedName>
    <definedName name="_________Dat01" localSheetId="6">#REF!</definedName>
    <definedName name="_________Dat01" localSheetId="4">#REF!</definedName>
    <definedName name="_________Dat01" localSheetId="7">#REF!</definedName>
    <definedName name="_________Dat01" localSheetId="1">#REF!</definedName>
    <definedName name="_________Dat01">#REF!</definedName>
    <definedName name="_________DAT1" localSheetId="2">#REF!</definedName>
    <definedName name="_________DAT1" localSheetId="6">#REF!</definedName>
    <definedName name="_________DAT1" localSheetId="4">#REF!</definedName>
    <definedName name="_________DAT1" localSheetId="7">#REF!</definedName>
    <definedName name="_________DAT1" localSheetId="1">#REF!</definedName>
    <definedName name="_________DAT1">#REF!</definedName>
    <definedName name="_________DAT10" localSheetId="2">#REF!</definedName>
    <definedName name="_________DAT10" localSheetId="6">#REF!</definedName>
    <definedName name="_________DAT10" localSheetId="4">#REF!</definedName>
    <definedName name="_________DAT10" localSheetId="7">#REF!</definedName>
    <definedName name="_________DAT10" localSheetId="1">#REF!</definedName>
    <definedName name="_________DAT10">#REF!</definedName>
    <definedName name="_________DAT11" localSheetId="2">#REF!</definedName>
    <definedName name="_________DAT11" localSheetId="6">#REF!</definedName>
    <definedName name="_________DAT11" localSheetId="4">#REF!</definedName>
    <definedName name="_________DAT11" localSheetId="7">#REF!</definedName>
    <definedName name="_________DAT11" localSheetId="1">#REF!</definedName>
    <definedName name="_________DAT11">#REF!</definedName>
    <definedName name="_________DAT12" localSheetId="2">#REF!</definedName>
    <definedName name="_________DAT12" localSheetId="6">#REF!</definedName>
    <definedName name="_________DAT12" localSheetId="4">#REF!</definedName>
    <definedName name="_________DAT12" localSheetId="7">#REF!</definedName>
    <definedName name="_________DAT12" localSheetId="1">#REF!</definedName>
    <definedName name="_________DAT12">#REF!</definedName>
    <definedName name="_________DAT13" localSheetId="2">#REF!</definedName>
    <definedName name="_________DAT13" localSheetId="6">#REF!</definedName>
    <definedName name="_________DAT13" localSheetId="4">#REF!</definedName>
    <definedName name="_________DAT13" localSheetId="7">#REF!</definedName>
    <definedName name="_________DAT13" localSheetId="1">#REF!</definedName>
    <definedName name="_________DAT13">#REF!</definedName>
    <definedName name="_________DAT14" localSheetId="2">#REF!</definedName>
    <definedName name="_________DAT14" localSheetId="6">#REF!</definedName>
    <definedName name="_________DAT14" localSheetId="4">#REF!</definedName>
    <definedName name="_________DAT14" localSheetId="7">#REF!</definedName>
    <definedName name="_________DAT14" localSheetId="1">#REF!</definedName>
    <definedName name="_________DAT14">#REF!</definedName>
    <definedName name="_________DAT15" localSheetId="2">#REF!</definedName>
    <definedName name="_________DAT15" localSheetId="6">#REF!</definedName>
    <definedName name="_________DAT15" localSheetId="4">#REF!</definedName>
    <definedName name="_________DAT15" localSheetId="7">#REF!</definedName>
    <definedName name="_________DAT15" localSheetId="1">#REF!</definedName>
    <definedName name="_________DAT15">#REF!</definedName>
    <definedName name="_________DAT16" localSheetId="2">#REF!</definedName>
    <definedName name="_________DAT16" localSheetId="6">#REF!</definedName>
    <definedName name="_________DAT16" localSheetId="4">#REF!</definedName>
    <definedName name="_________DAT16" localSheetId="7">#REF!</definedName>
    <definedName name="_________DAT16" localSheetId="1">#REF!</definedName>
    <definedName name="_________DAT16">#REF!</definedName>
    <definedName name="_________DAT17" localSheetId="2">#REF!</definedName>
    <definedName name="_________DAT17" localSheetId="6">#REF!</definedName>
    <definedName name="_________DAT17" localSheetId="4">#REF!</definedName>
    <definedName name="_________DAT17" localSheetId="7">#REF!</definedName>
    <definedName name="_________DAT17" localSheetId="1">#REF!</definedName>
    <definedName name="_________DAT17">#REF!</definedName>
    <definedName name="_________DAT18" localSheetId="2">#REF!</definedName>
    <definedName name="_________DAT18" localSheetId="6">#REF!</definedName>
    <definedName name="_________DAT18" localSheetId="4">#REF!</definedName>
    <definedName name="_________DAT18" localSheetId="7">#REF!</definedName>
    <definedName name="_________DAT18" localSheetId="1">#REF!</definedName>
    <definedName name="_________DAT18">#REF!</definedName>
    <definedName name="_________DAT19" localSheetId="2">#REF!</definedName>
    <definedName name="_________DAT19" localSheetId="6">#REF!</definedName>
    <definedName name="_________DAT19" localSheetId="4">#REF!</definedName>
    <definedName name="_________DAT19" localSheetId="7">#REF!</definedName>
    <definedName name="_________DAT19" localSheetId="1">#REF!</definedName>
    <definedName name="_________DAT19">#REF!</definedName>
    <definedName name="_________DAT2" localSheetId="2">#REF!</definedName>
    <definedName name="_________DAT2" localSheetId="6">#REF!</definedName>
    <definedName name="_________DAT2" localSheetId="4">#REF!</definedName>
    <definedName name="_________DAT2" localSheetId="7">#REF!</definedName>
    <definedName name="_________DAT2" localSheetId="1">#REF!</definedName>
    <definedName name="_________DAT2">#REF!</definedName>
    <definedName name="_________DAT20" localSheetId="2">#REF!</definedName>
    <definedName name="_________DAT20" localSheetId="6">#REF!</definedName>
    <definedName name="_________DAT20" localSheetId="4">#REF!</definedName>
    <definedName name="_________DAT20" localSheetId="7">#REF!</definedName>
    <definedName name="_________DAT20" localSheetId="1">#REF!</definedName>
    <definedName name="_________DAT20">#REF!</definedName>
    <definedName name="_________DAT21" localSheetId="2">#REF!</definedName>
    <definedName name="_________DAT21" localSheetId="6">#REF!</definedName>
    <definedName name="_________DAT21" localSheetId="4">#REF!</definedName>
    <definedName name="_________DAT21" localSheetId="7">#REF!</definedName>
    <definedName name="_________DAT21" localSheetId="1">#REF!</definedName>
    <definedName name="_________DAT21">#REF!</definedName>
    <definedName name="_________DAT22" localSheetId="2">#REF!</definedName>
    <definedName name="_________DAT22" localSheetId="6">#REF!</definedName>
    <definedName name="_________DAT22" localSheetId="4">#REF!</definedName>
    <definedName name="_________DAT22" localSheetId="7">#REF!</definedName>
    <definedName name="_________DAT22" localSheetId="1">#REF!</definedName>
    <definedName name="_________DAT22">#REF!</definedName>
    <definedName name="_________DAT23" localSheetId="2">#REF!</definedName>
    <definedName name="_________DAT23" localSheetId="6">#REF!</definedName>
    <definedName name="_________DAT23" localSheetId="4">#REF!</definedName>
    <definedName name="_________DAT23" localSheetId="7">#REF!</definedName>
    <definedName name="_________DAT23" localSheetId="1">#REF!</definedName>
    <definedName name="_________DAT23">#REF!</definedName>
    <definedName name="_________DAT24" localSheetId="2">#REF!</definedName>
    <definedName name="_________DAT24" localSheetId="6">#REF!</definedName>
    <definedName name="_________DAT24" localSheetId="4">#REF!</definedName>
    <definedName name="_________DAT24" localSheetId="7">#REF!</definedName>
    <definedName name="_________DAT24" localSheetId="1">#REF!</definedName>
    <definedName name="_________DAT24">#REF!</definedName>
    <definedName name="_________DAT25" localSheetId="2">#REF!</definedName>
    <definedName name="_________DAT25" localSheetId="6">#REF!</definedName>
    <definedName name="_________DAT25" localSheetId="4">#REF!</definedName>
    <definedName name="_________DAT25" localSheetId="7">#REF!</definedName>
    <definedName name="_________DAT25" localSheetId="1">#REF!</definedName>
    <definedName name="_________DAT25">#REF!</definedName>
    <definedName name="_________DAT26">'[1]Sheet1 (2)'!$Z$2:$Z$39</definedName>
    <definedName name="_________DAT27">'[1]Sheet1 (2)'!$AA$2:$AA$39</definedName>
    <definedName name="_________DAT28">'[1]Sheet1 (2)'!$AB$2:$AB$39</definedName>
    <definedName name="_________DAT29">'[1]Sheet1 (2)'!$AC$2:$AC$39</definedName>
    <definedName name="_________DAT3" localSheetId="2">#REF!</definedName>
    <definedName name="_________DAT3" localSheetId="6">#REF!</definedName>
    <definedName name="_________DAT3" localSheetId="4">#REF!</definedName>
    <definedName name="_________DAT3" localSheetId="7">#REF!</definedName>
    <definedName name="_________DAT3" localSheetId="1">#REF!</definedName>
    <definedName name="_________DAT3">#REF!</definedName>
    <definedName name="_________DAT30">'[1]Sheet1 (2)'!$AD$2:$AD$39</definedName>
    <definedName name="_________DAT31">'[1]Sheet1 (2)'!$AE$2:$AE$39</definedName>
    <definedName name="_________DAT32">'[1]Sheet1 (2)'!$AF$2:$AF$39</definedName>
    <definedName name="_________DAT33">'[1]Sheet1 (2)'!$AG$2:$AG$39</definedName>
    <definedName name="_________DAT34">'[1]Sheet1 (2)'!$AH$2:$AH$39</definedName>
    <definedName name="_________DAT35">'[1]Sheet1 (2)'!$AI$2:$AI$39</definedName>
    <definedName name="_________DAT36">[2]Outs!$AJ$2:$AJ$36</definedName>
    <definedName name="_________DAT4" localSheetId="2">#REF!</definedName>
    <definedName name="_________DAT4" localSheetId="6">#REF!</definedName>
    <definedName name="_________DAT4" localSheetId="4">#REF!</definedName>
    <definedName name="_________DAT4" localSheetId="7">#REF!</definedName>
    <definedName name="_________DAT4" localSheetId="1">#REF!</definedName>
    <definedName name="_________DAT4">#REF!</definedName>
    <definedName name="_________DAT5" localSheetId="2">#REF!</definedName>
    <definedName name="_________DAT5" localSheetId="6">#REF!</definedName>
    <definedName name="_________DAT5" localSheetId="4">#REF!</definedName>
    <definedName name="_________DAT5" localSheetId="7">#REF!</definedName>
    <definedName name="_________DAT5" localSheetId="1">#REF!</definedName>
    <definedName name="_________DAT5">#REF!</definedName>
    <definedName name="_________DAT6" localSheetId="2">#REF!</definedName>
    <definedName name="_________DAT6" localSheetId="6">#REF!</definedName>
    <definedName name="_________DAT6" localSheetId="4">#REF!</definedName>
    <definedName name="_________DAT6" localSheetId="7">#REF!</definedName>
    <definedName name="_________DAT6" localSheetId="1">#REF!</definedName>
    <definedName name="_________DAT6">#REF!</definedName>
    <definedName name="_________DAT7" localSheetId="2">#REF!</definedName>
    <definedName name="_________DAT7" localSheetId="6">#REF!</definedName>
    <definedName name="_________DAT7" localSheetId="4">#REF!</definedName>
    <definedName name="_________DAT7" localSheetId="7">#REF!</definedName>
    <definedName name="_________DAT7" localSheetId="1">#REF!</definedName>
    <definedName name="_________DAT7">#REF!</definedName>
    <definedName name="_________DAT8" localSheetId="2">#REF!</definedName>
    <definedName name="_________DAT8" localSheetId="6">#REF!</definedName>
    <definedName name="_________DAT8" localSheetId="4">#REF!</definedName>
    <definedName name="_________DAT8" localSheetId="7">#REF!</definedName>
    <definedName name="_________DAT8" localSheetId="1">#REF!</definedName>
    <definedName name="_________DAT8">#REF!</definedName>
    <definedName name="_________DAT9" localSheetId="2">#REF!</definedName>
    <definedName name="_________DAT9" localSheetId="6">#REF!</definedName>
    <definedName name="_________DAT9" localSheetId="4">#REF!</definedName>
    <definedName name="_________DAT9" localSheetId="7">#REF!</definedName>
    <definedName name="_________DAT9" localSheetId="1">#REF!</definedName>
    <definedName name="_________DAT9">#REF!</definedName>
    <definedName name="_________VAT1">1.09</definedName>
    <definedName name="_________w3" localSheetId="2">#REF!</definedName>
    <definedName name="_________w3" localSheetId="6">#REF!</definedName>
    <definedName name="_________w3" localSheetId="4">#REF!</definedName>
    <definedName name="_________w3" localSheetId="7">#REF!</definedName>
    <definedName name="_________w3" localSheetId="1">#REF!</definedName>
    <definedName name="_________w3">#REF!</definedName>
    <definedName name="________Dat01" localSheetId="2">#REF!</definedName>
    <definedName name="________Dat01" localSheetId="6">#REF!</definedName>
    <definedName name="________Dat01" localSheetId="4">#REF!</definedName>
    <definedName name="________Dat01" localSheetId="7">#REF!</definedName>
    <definedName name="________Dat01" localSheetId="1">#REF!</definedName>
    <definedName name="________Dat01">#REF!</definedName>
    <definedName name="________DAT1" localSheetId="2">#REF!</definedName>
    <definedName name="________DAT1" localSheetId="6">#REF!</definedName>
    <definedName name="________DAT1" localSheetId="4">#REF!</definedName>
    <definedName name="________DAT1" localSheetId="7">#REF!</definedName>
    <definedName name="________DAT1" localSheetId="1">#REF!</definedName>
    <definedName name="________DAT1">#REF!</definedName>
    <definedName name="________DAT10" localSheetId="2">#REF!</definedName>
    <definedName name="________DAT10" localSheetId="6">#REF!</definedName>
    <definedName name="________DAT10" localSheetId="4">#REF!</definedName>
    <definedName name="________DAT10" localSheetId="7">#REF!</definedName>
    <definedName name="________DAT10" localSheetId="1">#REF!</definedName>
    <definedName name="________DAT10">#REF!</definedName>
    <definedName name="________DAT11" localSheetId="2">#REF!</definedName>
    <definedName name="________DAT11" localSheetId="6">#REF!</definedName>
    <definedName name="________DAT11" localSheetId="4">#REF!</definedName>
    <definedName name="________DAT11" localSheetId="7">#REF!</definedName>
    <definedName name="________DAT11" localSheetId="1">#REF!</definedName>
    <definedName name="________DAT11">#REF!</definedName>
    <definedName name="________DAT12" localSheetId="2">#REF!</definedName>
    <definedName name="________DAT12" localSheetId="6">#REF!</definedName>
    <definedName name="________DAT12" localSheetId="4">#REF!</definedName>
    <definedName name="________DAT12" localSheetId="7">#REF!</definedName>
    <definedName name="________DAT12" localSheetId="1">#REF!</definedName>
    <definedName name="________DAT12">#REF!</definedName>
    <definedName name="________DAT13" localSheetId="2">#REF!</definedName>
    <definedName name="________DAT13" localSheetId="6">#REF!</definedName>
    <definedName name="________DAT13" localSheetId="4">#REF!</definedName>
    <definedName name="________DAT13" localSheetId="7">#REF!</definedName>
    <definedName name="________DAT13" localSheetId="1">#REF!</definedName>
    <definedName name="________DAT13">#REF!</definedName>
    <definedName name="________DAT14" localSheetId="2">#REF!</definedName>
    <definedName name="________DAT14" localSheetId="6">#REF!</definedName>
    <definedName name="________DAT14" localSheetId="4">#REF!</definedName>
    <definedName name="________DAT14" localSheetId="7">#REF!</definedName>
    <definedName name="________DAT14" localSheetId="1">#REF!</definedName>
    <definedName name="________DAT14">#REF!</definedName>
    <definedName name="________DAT15" localSheetId="2">#REF!</definedName>
    <definedName name="________DAT15" localSheetId="6">#REF!</definedName>
    <definedName name="________DAT15" localSheetId="4">#REF!</definedName>
    <definedName name="________DAT15" localSheetId="7">#REF!</definedName>
    <definedName name="________DAT15" localSheetId="1">#REF!</definedName>
    <definedName name="________DAT15">#REF!</definedName>
    <definedName name="________DAT16" localSheetId="2">#REF!</definedName>
    <definedName name="________DAT16" localSheetId="6">#REF!</definedName>
    <definedName name="________DAT16" localSheetId="4">#REF!</definedName>
    <definedName name="________DAT16" localSheetId="7">#REF!</definedName>
    <definedName name="________DAT16" localSheetId="1">#REF!</definedName>
    <definedName name="________DAT16">#REF!</definedName>
    <definedName name="________DAT17" localSheetId="2">#REF!</definedName>
    <definedName name="________DAT17" localSheetId="6">#REF!</definedName>
    <definedName name="________DAT17" localSheetId="4">#REF!</definedName>
    <definedName name="________DAT17" localSheetId="7">#REF!</definedName>
    <definedName name="________DAT17" localSheetId="1">#REF!</definedName>
    <definedName name="________DAT17">#REF!</definedName>
    <definedName name="________DAT18" localSheetId="2">#REF!</definedName>
    <definedName name="________DAT18" localSheetId="6">#REF!</definedName>
    <definedName name="________DAT18" localSheetId="4">#REF!</definedName>
    <definedName name="________DAT18" localSheetId="7">#REF!</definedName>
    <definedName name="________DAT18" localSheetId="1">#REF!</definedName>
    <definedName name="________DAT18">#REF!</definedName>
    <definedName name="________DAT19" localSheetId="2">#REF!</definedName>
    <definedName name="________DAT19" localSheetId="6">#REF!</definedName>
    <definedName name="________DAT19" localSheetId="4">#REF!</definedName>
    <definedName name="________DAT19" localSheetId="7">#REF!</definedName>
    <definedName name="________DAT19" localSheetId="1">#REF!</definedName>
    <definedName name="________DAT19">#REF!</definedName>
    <definedName name="________DAT2" localSheetId="2">#REF!</definedName>
    <definedName name="________DAT2" localSheetId="6">#REF!</definedName>
    <definedName name="________DAT2" localSheetId="4">#REF!</definedName>
    <definedName name="________DAT2" localSheetId="7">#REF!</definedName>
    <definedName name="________DAT2" localSheetId="1">#REF!</definedName>
    <definedName name="________DAT2">#REF!</definedName>
    <definedName name="________DAT20" localSheetId="2">#REF!</definedName>
    <definedName name="________DAT20" localSheetId="6">#REF!</definedName>
    <definedName name="________DAT20" localSheetId="4">#REF!</definedName>
    <definedName name="________DAT20" localSheetId="7">#REF!</definedName>
    <definedName name="________DAT20" localSheetId="1">#REF!</definedName>
    <definedName name="________DAT20">#REF!</definedName>
    <definedName name="________DAT21" localSheetId="2">#REF!</definedName>
    <definedName name="________DAT21" localSheetId="6">#REF!</definedName>
    <definedName name="________DAT21" localSheetId="4">#REF!</definedName>
    <definedName name="________DAT21" localSheetId="7">#REF!</definedName>
    <definedName name="________DAT21" localSheetId="1">#REF!</definedName>
    <definedName name="________DAT21">#REF!</definedName>
    <definedName name="________DAT22" localSheetId="2">#REF!</definedName>
    <definedName name="________DAT22" localSheetId="6">#REF!</definedName>
    <definedName name="________DAT22" localSheetId="4">#REF!</definedName>
    <definedName name="________DAT22" localSheetId="7">#REF!</definedName>
    <definedName name="________DAT22" localSheetId="1">#REF!</definedName>
    <definedName name="________DAT22">#REF!</definedName>
    <definedName name="________DAT23" localSheetId="2">#REF!</definedName>
    <definedName name="________DAT23" localSheetId="6">#REF!</definedName>
    <definedName name="________DAT23" localSheetId="4">#REF!</definedName>
    <definedName name="________DAT23" localSheetId="7">#REF!</definedName>
    <definedName name="________DAT23" localSheetId="1">#REF!</definedName>
    <definedName name="________DAT23">#REF!</definedName>
    <definedName name="________DAT24" localSheetId="2">#REF!</definedName>
    <definedName name="________DAT24" localSheetId="6">#REF!</definedName>
    <definedName name="________DAT24" localSheetId="4">#REF!</definedName>
    <definedName name="________DAT24" localSheetId="7">#REF!</definedName>
    <definedName name="________DAT24" localSheetId="1">#REF!</definedName>
    <definedName name="________DAT24">#REF!</definedName>
    <definedName name="________DAT25" localSheetId="2">#REF!</definedName>
    <definedName name="________DAT25" localSheetId="6">#REF!</definedName>
    <definedName name="________DAT25" localSheetId="4">#REF!</definedName>
    <definedName name="________DAT25" localSheetId="7">#REF!</definedName>
    <definedName name="________DAT25" localSheetId="1">#REF!</definedName>
    <definedName name="________DAT25">#REF!</definedName>
    <definedName name="________DAT26">'[1]Sheet1 (2)'!$Z$2:$Z$39</definedName>
    <definedName name="________DAT27">'[1]Sheet1 (2)'!$AA$2:$AA$39</definedName>
    <definedName name="________DAT28">'[1]Sheet1 (2)'!$AB$2:$AB$39</definedName>
    <definedName name="________DAT29">'[1]Sheet1 (2)'!$AC$2:$AC$39</definedName>
    <definedName name="________DAT3" localSheetId="2">#REF!</definedName>
    <definedName name="________DAT3" localSheetId="6">#REF!</definedName>
    <definedName name="________DAT3" localSheetId="4">#REF!</definedName>
    <definedName name="________DAT3" localSheetId="7">#REF!</definedName>
    <definedName name="________DAT3" localSheetId="1">#REF!</definedName>
    <definedName name="________DAT3">#REF!</definedName>
    <definedName name="________DAT30">'[1]Sheet1 (2)'!$AD$2:$AD$39</definedName>
    <definedName name="________DAT31">'[1]Sheet1 (2)'!$AE$2:$AE$39</definedName>
    <definedName name="________DAT32">'[1]Sheet1 (2)'!$AF$2:$AF$39</definedName>
    <definedName name="________DAT33">'[1]Sheet1 (2)'!$AG$2:$AG$39</definedName>
    <definedName name="________DAT34">'[1]Sheet1 (2)'!$AH$2:$AH$39</definedName>
    <definedName name="________DAT35">'[1]Sheet1 (2)'!$AI$2:$AI$39</definedName>
    <definedName name="________DAT36">[2]Outs!$AJ$2:$AJ$36</definedName>
    <definedName name="________DAT4" localSheetId="2">#REF!</definedName>
    <definedName name="________DAT4" localSheetId="6">#REF!</definedName>
    <definedName name="________DAT4" localSheetId="4">#REF!</definedName>
    <definedName name="________DAT4" localSheetId="7">#REF!</definedName>
    <definedName name="________DAT4" localSheetId="1">#REF!</definedName>
    <definedName name="________DAT4">#REF!</definedName>
    <definedName name="________DAT5" localSheetId="2">#REF!</definedName>
    <definedName name="________DAT5" localSheetId="6">#REF!</definedName>
    <definedName name="________DAT5" localSheetId="4">#REF!</definedName>
    <definedName name="________DAT5" localSheetId="7">#REF!</definedName>
    <definedName name="________DAT5" localSheetId="1">#REF!</definedName>
    <definedName name="________DAT5">#REF!</definedName>
    <definedName name="________DAT6" localSheetId="2">#REF!</definedName>
    <definedName name="________DAT6" localSheetId="6">#REF!</definedName>
    <definedName name="________DAT6" localSheetId="4">#REF!</definedName>
    <definedName name="________DAT6" localSheetId="7">#REF!</definedName>
    <definedName name="________DAT6" localSheetId="1">#REF!</definedName>
    <definedName name="________DAT6">#REF!</definedName>
    <definedName name="________DAT7" localSheetId="2">#REF!</definedName>
    <definedName name="________DAT7" localSheetId="6">#REF!</definedName>
    <definedName name="________DAT7" localSheetId="4">#REF!</definedName>
    <definedName name="________DAT7" localSheetId="7">#REF!</definedName>
    <definedName name="________DAT7" localSheetId="1">#REF!</definedName>
    <definedName name="________DAT7">#REF!</definedName>
    <definedName name="________DAT8" localSheetId="2">#REF!</definedName>
    <definedName name="________DAT8" localSheetId="6">#REF!</definedName>
    <definedName name="________DAT8" localSheetId="4">#REF!</definedName>
    <definedName name="________DAT8" localSheetId="7">#REF!</definedName>
    <definedName name="________DAT8" localSheetId="1">#REF!</definedName>
    <definedName name="________DAT8">#REF!</definedName>
    <definedName name="________DAT9" localSheetId="2">#REF!</definedName>
    <definedName name="________DAT9" localSheetId="6">#REF!</definedName>
    <definedName name="________DAT9" localSheetId="4">#REF!</definedName>
    <definedName name="________DAT9" localSheetId="7">#REF!</definedName>
    <definedName name="________DAT9" localSheetId="1">#REF!</definedName>
    <definedName name="________DAT9">#REF!</definedName>
    <definedName name="________VAT1">1.09</definedName>
    <definedName name="________w3" localSheetId="2">#REF!</definedName>
    <definedName name="________w3" localSheetId="6">#REF!</definedName>
    <definedName name="________w3" localSheetId="4">#REF!</definedName>
    <definedName name="________w3" localSheetId="7">#REF!</definedName>
    <definedName name="________w3" localSheetId="1">#REF!</definedName>
    <definedName name="________w3">#REF!</definedName>
    <definedName name="_______Dat01" localSheetId="2">#REF!</definedName>
    <definedName name="_______Dat01" localSheetId="6">#REF!</definedName>
    <definedName name="_______Dat01" localSheetId="4">#REF!</definedName>
    <definedName name="_______Dat01" localSheetId="7">#REF!</definedName>
    <definedName name="_______Dat01" localSheetId="1">#REF!</definedName>
    <definedName name="_______Dat01">#REF!</definedName>
    <definedName name="_______DAT1" localSheetId="2">#REF!</definedName>
    <definedName name="_______DAT1" localSheetId="6">#REF!</definedName>
    <definedName name="_______DAT1" localSheetId="4">#REF!</definedName>
    <definedName name="_______DAT1" localSheetId="7">#REF!</definedName>
    <definedName name="_______DAT1" localSheetId="1">#REF!</definedName>
    <definedName name="_______DAT1">#REF!</definedName>
    <definedName name="_______DAT10" localSheetId="2">#REF!</definedName>
    <definedName name="_______DAT10" localSheetId="6">#REF!</definedName>
    <definedName name="_______DAT10" localSheetId="4">#REF!</definedName>
    <definedName name="_______DAT10" localSheetId="7">#REF!</definedName>
    <definedName name="_______DAT10" localSheetId="1">#REF!</definedName>
    <definedName name="_______DAT10">#REF!</definedName>
    <definedName name="_______DAT11" localSheetId="2">#REF!</definedName>
    <definedName name="_______DAT11" localSheetId="6">#REF!</definedName>
    <definedName name="_______DAT11" localSheetId="4">#REF!</definedName>
    <definedName name="_______DAT11" localSheetId="7">#REF!</definedName>
    <definedName name="_______DAT11" localSheetId="1">#REF!</definedName>
    <definedName name="_______DAT11">#REF!</definedName>
    <definedName name="_______DAT12" localSheetId="2">#REF!</definedName>
    <definedName name="_______DAT12" localSheetId="6">#REF!</definedName>
    <definedName name="_______DAT12" localSheetId="4">#REF!</definedName>
    <definedName name="_______DAT12" localSheetId="7">#REF!</definedName>
    <definedName name="_______DAT12" localSheetId="1">#REF!</definedName>
    <definedName name="_______DAT12">#REF!</definedName>
    <definedName name="_______DAT13" localSheetId="2">#REF!</definedName>
    <definedName name="_______DAT13" localSheetId="6">#REF!</definedName>
    <definedName name="_______DAT13" localSheetId="4">#REF!</definedName>
    <definedName name="_______DAT13" localSheetId="7">#REF!</definedName>
    <definedName name="_______DAT13" localSheetId="1">#REF!</definedName>
    <definedName name="_______DAT13">#REF!</definedName>
    <definedName name="_______DAT14" localSheetId="2">#REF!</definedName>
    <definedName name="_______DAT14" localSheetId="6">#REF!</definedName>
    <definedName name="_______DAT14" localSheetId="4">#REF!</definedName>
    <definedName name="_______DAT14" localSheetId="7">#REF!</definedName>
    <definedName name="_______DAT14" localSheetId="1">#REF!</definedName>
    <definedName name="_______DAT14">#REF!</definedName>
    <definedName name="_______DAT15" localSheetId="2">#REF!</definedName>
    <definedName name="_______DAT15" localSheetId="6">#REF!</definedName>
    <definedName name="_______DAT15" localSheetId="4">#REF!</definedName>
    <definedName name="_______DAT15" localSheetId="7">#REF!</definedName>
    <definedName name="_______DAT15" localSheetId="1">#REF!</definedName>
    <definedName name="_______DAT15">#REF!</definedName>
    <definedName name="_______DAT16" localSheetId="2">#REF!</definedName>
    <definedName name="_______DAT16" localSheetId="6">#REF!</definedName>
    <definedName name="_______DAT16" localSheetId="4">#REF!</definedName>
    <definedName name="_______DAT16" localSheetId="7">#REF!</definedName>
    <definedName name="_______DAT16" localSheetId="1">#REF!</definedName>
    <definedName name="_______DAT16">#REF!</definedName>
    <definedName name="_______DAT17" localSheetId="2">#REF!</definedName>
    <definedName name="_______DAT17" localSheetId="6">#REF!</definedName>
    <definedName name="_______DAT17" localSheetId="4">#REF!</definedName>
    <definedName name="_______DAT17" localSheetId="7">#REF!</definedName>
    <definedName name="_______DAT17" localSheetId="1">#REF!</definedName>
    <definedName name="_______DAT17">#REF!</definedName>
    <definedName name="_______DAT18" localSheetId="2">#REF!</definedName>
    <definedName name="_______DAT18" localSheetId="6">#REF!</definedName>
    <definedName name="_______DAT18" localSheetId="4">#REF!</definedName>
    <definedName name="_______DAT18" localSheetId="7">#REF!</definedName>
    <definedName name="_______DAT18" localSheetId="1">#REF!</definedName>
    <definedName name="_______DAT18">#REF!</definedName>
    <definedName name="_______DAT19" localSheetId="2">#REF!</definedName>
    <definedName name="_______DAT19" localSheetId="6">#REF!</definedName>
    <definedName name="_______DAT19" localSheetId="4">#REF!</definedName>
    <definedName name="_______DAT19" localSheetId="7">#REF!</definedName>
    <definedName name="_______DAT19" localSheetId="1">#REF!</definedName>
    <definedName name="_______DAT19">#REF!</definedName>
    <definedName name="_______DAT2" localSheetId="2">#REF!</definedName>
    <definedName name="_______DAT2" localSheetId="6">#REF!</definedName>
    <definedName name="_______DAT2" localSheetId="4">#REF!</definedName>
    <definedName name="_______DAT2" localSheetId="7">#REF!</definedName>
    <definedName name="_______DAT2" localSheetId="1">#REF!</definedName>
    <definedName name="_______DAT2">#REF!</definedName>
    <definedName name="_______DAT20" localSheetId="2">#REF!</definedName>
    <definedName name="_______DAT20" localSheetId="6">#REF!</definedName>
    <definedName name="_______DAT20" localSheetId="4">#REF!</definedName>
    <definedName name="_______DAT20" localSheetId="7">#REF!</definedName>
    <definedName name="_______DAT20" localSheetId="1">#REF!</definedName>
    <definedName name="_______DAT20">#REF!</definedName>
    <definedName name="_______DAT21" localSheetId="2">#REF!</definedName>
    <definedName name="_______DAT21" localSheetId="6">#REF!</definedName>
    <definedName name="_______DAT21" localSheetId="4">#REF!</definedName>
    <definedName name="_______DAT21" localSheetId="7">#REF!</definedName>
    <definedName name="_______DAT21" localSheetId="1">#REF!</definedName>
    <definedName name="_______DAT21">#REF!</definedName>
    <definedName name="_______DAT22" localSheetId="2">#REF!</definedName>
    <definedName name="_______DAT22" localSheetId="6">#REF!</definedName>
    <definedName name="_______DAT22" localSheetId="4">#REF!</definedName>
    <definedName name="_______DAT22" localSheetId="7">#REF!</definedName>
    <definedName name="_______DAT22" localSheetId="1">#REF!</definedName>
    <definedName name="_______DAT22">#REF!</definedName>
    <definedName name="_______DAT23" localSheetId="2">#REF!</definedName>
    <definedName name="_______DAT23" localSheetId="6">#REF!</definedName>
    <definedName name="_______DAT23" localSheetId="4">#REF!</definedName>
    <definedName name="_______DAT23" localSheetId="7">#REF!</definedName>
    <definedName name="_______DAT23" localSheetId="1">#REF!</definedName>
    <definedName name="_______DAT23">#REF!</definedName>
    <definedName name="_______DAT24" localSheetId="2">#REF!</definedName>
    <definedName name="_______DAT24" localSheetId="6">#REF!</definedName>
    <definedName name="_______DAT24" localSheetId="4">#REF!</definedName>
    <definedName name="_______DAT24" localSheetId="7">#REF!</definedName>
    <definedName name="_______DAT24" localSheetId="1">#REF!</definedName>
    <definedName name="_______DAT24">#REF!</definedName>
    <definedName name="_______DAT25" localSheetId="2">#REF!</definedName>
    <definedName name="_______DAT25" localSheetId="6">#REF!</definedName>
    <definedName name="_______DAT25" localSheetId="4">#REF!</definedName>
    <definedName name="_______DAT25" localSheetId="7">#REF!</definedName>
    <definedName name="_______DAT25" localSheetId="1">#REF!</definedName>
    <definedName name="_______DAT25">#REF!</definedName>
    <definedName name="_______DAT26">'[1]Sheet1 (2)'!$Z$2:$Z$39</definedName>
    <definedName name="_______DAT27">'[1]Sheet1 (2)'!$AA$2:$AA$39</definedName>
    <definedName name="_______DAT28">'[1]Sheet1 (2)'!$AB$2:$AB$39</definedName>
    <definedName name="_______DAT29">'[1]Sheet1 (2)'!$AC$2:$AC$39</definedName>
    <definedName name="_______DAT3" localSheetId="2">#REF!</definedName>
    <definedName name="_______DAT3" localSheetId="6">#REF!</definedName>
    <definedName name="_______DAT3" localSheetId="4">#REF!</definedName>
    <definedName name="_______DAT3" localSheetId="7">#REF!</definedName>
    <definedName name="_______DAT3" localSheetId="1">#REF!</definedName>
    <definedName name="_______DAT3">#REF!</definedName>
    <definedName name="_______DAT30">'[1]Sheet1 (2)'!$AD$2:$AD$39</definedName>
    <definedName name="_______DAT31">'[1]Sheet1 (2)'!$AE$2:$AE$39</definedName>
    <definedName name="_______DAT32">'[1]Sheet1 (2)'!$AF$2:$AF$39</definedName>
    <definedName name="_______DAT33">'[1]Sheet1 (2)'!$AG$2:$AG$39</definedName>
    <definedName name="_______DAT34">'[1]Sheet1 (2)'!$AH$2:$AH$39</definedName>
    <definedName name="_______DAT35">'[1]Sheet1 (2)'!$AI$2:$AI$39</definedName>
    <definedName name="_______DAT36">[2]Outs!$AJ$2:$AJ$36</definedName>
    <definedName name="_______DAT4" localSheetId="2">#REF!</definedName>
    <definedName name="_______DAT4" localSheetId="6">#REF!</definedName>
    <definedName name="_______DAT4" localSheetId="4">#REF!</definedName>
    <definedName name="_______DAT4" localSheetId="7">#REF!</definedName>
    <definedName name="_______DAT4" localSheetId="1">#REF!</definedName>
    <definedName name="_______DAT4">#REF!</definedName>
    <definedName name="_______DAT5" localSheetId="2">#REF!</definedName>
    <definedName name="_______DAT5" localSheetId="6">#REF!</definedName>
    <definedName name="_______DAT5" localSheetId="4">#REF!</definedName>
    <definedName name="_______DAT5" localSheetId="7">#REF!</definedName>
    <definedName name="_______DAT5" localSheetId="1">#REF!</definedName>
    <definedName name="_______DAT5">#REF!</definedName>
    <definedName name="_______DAT6" localSheetId="2">#REF!</definedName>
    <definedName name="_______DAT6" localSheetId="6">#REF!</definedName>
    <definedName name="_______DAT6" localSheetId="4">#REF!</definedName>
    <definedName name="_______DAT6" localSheetId="7">#REF!</definedName>
    <definedName name="_______DAT6" localSheetId="1">#REF!</definedName>
    <definedName name="_______DAT6">#REF!</definedName>
    <definedName name="_______DAT7" localSheetId="2">#REF!</definedName>
    <definedName name="_______DAT7" localSheetId="6">#REF!</definedName>
    <definedName name="_______DAT7" localSheetId="4">#REF!</definedName>
    <definedName name="_______DAT7" localSheetId="7">#REF!</definedName>
    <definedName name="_______DAT7" localSheetId="1">#REF!</definedName>
    <definedName name="_______DAT7">#REF!</definedName>
    <definedName name="_______DAT8" localSheetId="2">#REF!</definedName>
    <definedName name="_______DAT8" localSheetId="6">#REF!</definedName>
    <definedName name="_______DAT8" localSheetId="4">#REF!</definedName>
    <definedName name="_______DAT8" localSheetId="7">#REF!</definedName>
    <definedName name="_______DAT8" localSheetId="1">#REF!</definedName>
    <definedName name="_______DAT8">#REF!</definedName>
    <definedName name="_______DAT9" localSheetId="2">#REF!</definedName>
    <definedName name="_______DAT9" localSheetId="6">#REF!</definedName>
    <definedName name="_______DAT9" localSheetId="4">#REF!</definedName>
    <definedName name="_______DAT9" localSheetId="7">#REF!</definedName>
    <definedName name="_______DAT9" localSheetId="1">#REF!</definedName>
    <definedName name="_______DAT9">#REF!</definedName>
    <definedName name="_______VAT1">1.09</definedName>
    <definedName name="_______w3" localSheetId="2">#REF!</definedName>
    <definedName name="_______w3" localSheetId="6">#REF!</definedName>
    <definedName name="_______w3" localSheetId="4">#REF!</definedName>
    <definedName name="_______w3" localSheetId="7">#REF!</definedName>
    <definedName name="_______w3" localSheetId="1">#REF!</definedName>
    <definedName name="_______w3">#REF!</definedName>
    <definedName name="______Dat01" localSheetId="2">#REF!</definedName>
    <definedName name="______Dat01" localSheetId="6">#REF!</definedName>
    <definedName name="______Dat01" localSheetId="4">#REF!</definedName>
    <definedName name="______Dat01" localSheetId="7">#REF!</definedName>
    <definedName name="______Dat01" localSheetId="1">#REF!</definedName>
    <definedName name="______Dat01">#REF!</definedName>
    <definedName name="______DAT1" localSheetId="2">#REF!</definedName>
    <definedName name="______DAT1" localSheetId="6">#REF!</definedName>
    <definedName name="______DAT1" localSheetId="4">#REF!</definedName>
    <definedName name="______DAT1" localSheetId="7">#REF!</definedName>
    <definedName name="______DAT1" localSheetId="1">#REF!</definedName>
    <definedName name="______DAT1">#REF!</definedName>
    <definedName name="______DAT10" localSheetId="2">#REF!</definedName>
    <definedName name="______DAT10" localSheetId="6">#REF!</definedName>
    <definedName name="______DAT10" localSheetId="4">#REF!</definedName>
    <definedName name="______DAT10" localSheetId="7">#REF!</definedName>
    <definedName name="______DAT10" localSheetId="1">#REF!</definedName>
    <definedName name="______DAT10">#REF!</definedName>
    <definedName name="______DAT11" localSheetId="2">#REF!</definedName>
    <definedName name="______DAT11" localSheetId="6">#REF!</definedName>
    <definedName name="______DAT11" localSheetId="4">#REF!</definedName>
    <definedName name="______DAT11" localSheetId="7">#REF!</definedName>
    <definedName name="______DAT11" localSheetId="1">#REF!</definedName>
    <definedName name="______DAT11">#REF!</definedName>
    <definedName name="______DAT12" localSheetId="2">#REF!</definedName>
    <definedName name="______DAT12" localSheetId="6">#REF!</definedName>
    <definedName name="______DAT12" localSheetId="4">#REF!</definedName>
    <definedName name="______DAT12" localSheetId="7">#REF!</definedName>
    <definedName name="______DAT12" localSheetId="1">#REF!</definedName>
    <definedName name="______DAT12">#REF!</definedName>
    <definedName name="______DAT13" localSheetId="2">#REF!</definedName>
    <definedName name="______DAT13" localSheetId="6">#REF!</definedName>
    <definedName name="______DAT13" localSheetId="4">#REF!</definedName>
    <definedName name="______DAT13" localSheetId="7">#REF!</definedName>
    <definedName name="______DAT13" localSheetId="1">#REF!</definedName>
    <definedName name="______DAT13">#REF!</definedName>
    <definedName name="______DAT14" localSheetId="2">#REF!</definedName>
    <definedName name="______DAT14" localSheetId="6">#REF!</definedName>
    <definedName name="______DAT14" localSheetId="4">#REF!</definedName>
    <definedName name="______DAT14" localSheetId="7">#REF!</definedName>
    <definedName name="______DAT14" localSheetId="1">#REF!</definedName>
    <definedName name="______DAT14">#REF!</definedName>
    <definedName name="______DAT15" localSheetId="2">#REF!</definedName>
    <definedName name="______DAT15" localSheetId="6">#REF!</definedName>
    <definedName name="______DAT15" localSheetId="4">#REF!</definedName>
    <definedName name="______DAT15" localSheetId="7">#REF!</definedName>
    <definedName name="______DAT15" localSheetId="1">#REF!</definedName>
    <definedName name="______DAT15">#REF!</definedName>
    <definedName name="______DAT16" localSheetId="2">#REF!</definedName>
    <definedName name="______DAT16" localSheetId="6">#REF!</definedName>
    <definedName name="______DAT16" localSheetId="4">#REF!</definedName>
    <definedName name="______DAT16" localSheetId="7">#REF!</definedName>
    <definedName name="______DAT16" localSheetId="1">#REF!</definedName>
    <definedName name="______DAT16">#REF!</definedName>
    <definedName name="______DAT17" localSheetId="2">#REF!</definedName>
    <definedName name="______DAT17" localSheetId="6">#REF!</definedName>
    <definedName name="______DAT17" localSheetId="4">#REF!</definedName>
    <definedName name="______DAT17" localSheetId="7">#REF!</definedName>
    <definedName name="______DAT17" localSheetId="1">#REF!</definedName>
    <definedName name="______DAT17">#REF!</definedName>
    <definedName name="______DAT18" localSheetId="2">#REF!</definedName>
    <definedName name="______DAT18" localSheetId="6">#REF!</definedName>
    <definedName name="______DAT18" localSheetId="4">#REF!</definedName>
    <definedName name="______DAT18" localSheetId="7">#REF!</definedName>
    <definedName name="______DAT18" localSheetId="1">#REF!</definedName>
    <definedName name="______DAT18">#REF!</definedName>
    <definedName name="______DAT19" localSheetId="2">#REF!</definedName>
    <definedName name="______DAT19" localSheetId="6">#REF!</definedName>
    <definedName name="______DAT19" localSheetId="4">#REF!</definedName>
    <definedName name="______DAT19" localSheetId="7">#REF!</definedName>
    <definedName name="______DAT19" localSheetId="1">#REF!</definedName>
    <definedName name="______DAT19">#REF!</definedName>
    <definedName name="______DAT2" localSheetId="2">#REF!</definedName>
    <definedName name="______DAT2" localSheetId="6">#REF!</definedName>
    <definedName name="______DAT2" localSheetId="4">#REF!</definedName>
    <definedName name="______DAT2" localSheetId="7">#REF!</definedName>
    <definedName name="______DAT2" localSheetId="1">#REF!</definedName>
    <definedName name="______DAT2">#REF!</definedName>
    <definedName name="______DAT20" localSheetId="2">#REF!</definedName>
    <definedName name="______DAT20" localSheetId="6">#REF!</definedName>
    <definedName name="______DAT20" localSheetId="4">#REF!</definedName>
    <definedName name="______DAT20" localSheetId="7">#REF!</definedName>
    <definedName name="______DAT20" localSheetId="1">#REF!</definedName>
    <definedName name="______DAT20">#REF!</definedName>
    <definedName name="______DAT21" localSheetId="2">#REF!</definedName>
    <definedName name="______DAT21" localSheetId="6">#REF!</definedName>
    <definedName name="______DAT21" localSheetId="4">#REF!</definedName>
    <definedName name="______DAT21" localSheetId="7">#REF!</definedName>
    <definedName name="______DAT21" localSheetId="1">#REF!</definedName>
    <definedName name="______DAT21">#REF!</definedName>
    <definedName name="______DAT22" localSheetId="2">#REF!</definedName>
    <definedName name="______DAT22" localSheetId="6">#REF!</definedName>
    <definedName name="______DAT22" localSheetId="4">#REF!</definedName>
    <definedName name="______DAT22" localSheetId="7">#REF!</definedName>
    <definedName name="______DAT22" localSheetId="1">#REF!</definedName>
    <definedName name="______DAT22">#REF!</definedName>
    <definedName name="______DAT23" localSheetId="2">#REF!</definedName>
    <definedName name="______DAT23" localSheetId="6">#REF!</definedName>
    <definedName name="______DAT23" localSheetId="4">#REF!</definedName>
    <definedName name="______DAT23" localSheetId="7">#REF!</definedName>
    <definedName name="______DAT23" localSheetId="1">#REF!</definedName>
    <definedName name="______DAT23">#REF!</definedName>
    <definedName name="______DAT24" localSheetId="2">#REF!</definedName>
    <definedName name="______DAT24" localSheetId="6">#REF!</definedName>
    <definedName name="______DAT24" localSheetId="4">#REF!</definedName>
    <definedName name="______DAT24" localSheetId="7">#REF!</definedName>
    <definedName name="______DAT24" localSheetId="1">#REF!</definedName>
    <definedName name="______DAT24">#REF!</definedName>
    <definedName name="______DAT25" localSheetId="2">#REF!</definedName>
    <definedName name="______DAT25" localSheetId="6">#REF!</definedName>
    <definedName name="______DAT25" localSheetId="4">#REF!</definedName>
    <definedName name="______DAT25" localSheetId="7">#REF!</definedName>
    <definedName name="______DAT25" localSheetId="1">#REF!</definedName>
    <definedName name="______DAT25">#REF!</definedName>
    <definedName name="______DAT26">'[1]Sheet1 (2)'!$Z$2:$Z$39</definedName>
    <definedName name="______DAT27">'[1]Sheet1 (2)'!$AA$2:$AA$39</definedName>
    <definedName name="______DAT28">'[1]Sheet1 (2)'!$AB$2:$AB$39</definedName>
    <definedName name="______DAT29">'[1]Sheet1 (2)'!$AC$2:$AC$39</definedName>
    <definedName name="______DAT3" localSheetId="2">#REF!</definedName>
    <definedName name="______DAT3" localSheetId="6">#REF!</definedName>
    <definedName name="______DAT3" localSheetId="4">#REF!</definedName>
    <definedName name="______DAT3" localSheetId="7">#REF!</definedName>
    <definedName name="______DAT3" localSheetId="1">#REF!</definedName>
    <definedName name="______DAT3">#REF!</definedName>
    <definedName name="______DAT30">'[1]Sheet1 (2)'!$AD$2:$AD$39</definedName>
    <definedName name="______DAT31">'[1]Sheet1 (2)'!$AE$2:$AE$39</definedName>
    <definedName name="______DAT32">'[1]Sheet1 (2)'!$AF$2:$AF$39</definedName>
    <definedName name="______DAT33">'[1]Sheet1 (2)'!$AG$2:$AG$39</definedName>
    <definedName name="______DAT34">'[1]Sheet1 (2)'!$AH$2:$AH$39</definedName>
    <definedName name="______DAT35">'[1]Sheet1 (2)'!$AI$2:$AI$39</definedName>
    <definedName name="______DAT36">[2]Outs!$AJ$2:$AJ$36</definedName>
    <definedName name="______DAT4" localSheetId="2">#REF!</definedName>
    <definedName name="______DAT4" localSheetId="6">#REF!</definedName>
    <definedName name="______DAT4" localSheetId="4">#REF!</definedName>
    <definedName name="______DAT4" localSheetId="7">#REF!</definedName>
    <definedName name="______DAT4" localSheetId="1">#REF!</definedName>
    <definedName name="______DAT4">#REF!</definedName>
    <definedName name="______DAT5" localSheetId="2">#REF!</definedName>
    <definedName name="______DAT5" localSheetId="6">#REF!</definedName>
    <definedName name="______DAT5" localSheetId="4">#REF!</definedName>
    <definedName name="______DAT5" localSheetId="7">#REF!</definedName>
    <definedName name="______DAT5" localSheetId="1">#REF!</definedName>
    <definedName name="______DAT5">#REF!</definedName>
    <definedName name="______DAT6" localSheetId="2">#REF!</definedName>
    <definedName name="______DAT6" localSheetId="6">#REF!</definedName>
    <definedName name="______DAT6" localSheetId="4">#REF!</definedName>
    <definedName name="______DAT6" localSheetId="7">#REF!</definedName>
    <definedName name="______DAT6" localSheetId="1">#REF!</definedName>
    <definedName name="______DAT6">#REF!</definedName>
    <definedName name="______DAT7" localSheetId="2">#REF!</definedName>
    <definedName name="______DAT7" localSheetId="6">#REF!</definedName>
    <definedName name="______DAT7" localSheetId="4">#REF!</definedName>
    <definedName name="______DAT7" localSheetId="7">#REF!</definedName>
    <definedName name="______DAT7" localSheetId="1">#REF!</definedName>
    <definedName name="______DAT7">#REF!</definedName>
    <definedName name="______DAT8" localSheetId="2">#REF!</definedName>
    <definedName name="______DAT8" localSheetId="6">#REF!</definedName>
    <definedName name="______DAT8" localSheetId="4">#REF!</definedName>
    <definedName name="______DAT8" localSheetId="7">#REF!</definedName>
    <definedName name="______DAT8" localSheetId="1">#REF!</definedName>
    <definedName name="______DAT8">#REF!</definedName>
    <definedName name="______DAT9" localSheetId="2">#REF!</definedName>
    <definedName name="______DAT9" localSheetId="6">#REF!</definedName>
    <definedName name="______DAT9" localSheetId="4">#REF!</definedName>
    <definedName name="______DAT9" localSheetId="7">#REF!</definedName>
    <definedName name="______DAT9" localSheetId="1">#REF!</definedName>
    <definedName name="______DAT9">#REF!</definedName>
    <definedName name="______VAT1">1.09</definedName>
    <definedName name="______w3" localSheetId="2">#REF!</definedName>
    <definedName name="______w3" localSheetId="6">#REF!</definedName>
    <definedName name="______w3" localSheetId="4">#REF!</definedName>
    <definedName name="______w3" localSheetId="7">#REF!</definedName>
    <definedName name="______w3" localSheetId="1">#REF!</definedName>
    <definedName name="______w3">#REF!</definedName>
    <definedName name="_____Dat01" localSheetId="2">#REF!</definedName>
    <definedName name="_____Dat01" localSheetId="6">#REF!</definedName>
    <definedName name="_____Dat01" localSheetId="4">#REF!</definedName>
    <definedName name="_____Dat01" localSheetId="7">#REF!</definedName>
    <definedName name="_____Dat01" localSheetId="1">#REF!</definedName>
    <definedName name="_____Dat01">#REF!</definedName>
    <definedName name="_____DAT1" localSheetId="2">#REF!</definedName>
    <definedName name="_____DAT1" localSheetId="6">#REF!</definedName>
    <definedName name="_____DAT1" localSheetId="4">#REF!</definedName>
    <definedName name="_____DAT1" localSheetId="7">#REF!</definedName>
    <definedName name="_____DAT1" localSheetId="1">#REF!</definedName>
    <definedName name="_____DAT1">#REF!</definedName>
    <definedName name="_____DAT10" localSheetId="2">#REF!</definedName>
    <definedName name="_____DAT10" localSheetId="6">#REF!</definedName>
    <definedName name="_____DAT10" localSheetId="4">#REF!</definedName>
    <definedName name="_____DAT10" localSheetId="7">#REF!</definedName>
    <definedName name="_____DAT10" localSheetId="1">#REF!</definedName>
    <definedName name="_____DAT10">#REF!</definedName>
    <definedName name="_____DAT11" localSheetId="2">#REF!</definedName>
    <definedName name="_____DAT11" localSheetId="6">#REF!</definedName>
    <definedName name="_____DAT11" localSheetId="4">#REF!</definedName>
    <definedName name="_____DAT11" localSheetId="7">#REF!</definedName>
    <definedName name="_____DAT11" localSheetId="1">#REF!</definedName>
    <definedName name="_____DAT11">#REF!</definedName>
    <definedName name="_____DAT12" localSheetId="2">#REF!</definedName>
    <definedName name="_____DAT12" localSheetId="6">#REF!</definedName>
    <definedName name="_____DAT12" localSheetId="4">#REF!</definedName>
    <definedName name="_____DAT12" localSheetId="7">#REF!</definedName>
    <definedName name="_____DAT12" localSheetId="1">#REF!</definedName>
    <definedName name="_____DAT12">#REF!</definedName>
    <definedName name="_____DAT13" localSheetId="2">#REF!</definedName>
    <definedName name="_____DAT13" localSheetId="6">#REF!</definedName>
    <definedName name="_____DAT13" localSheetId="4">#REF!</definedName>
    <definedName name="_____DAT13" localSheetId="7">#REF!</definedName>
    <definedName name="_____DAT13" localSheetId="1">#REF!</definedName>
    <definedName name="_____DAT13">#REF!</definedName>
    <definedName name="_____DAT14" localSheetId="2">#REF!</definedName>
    <definedName name="_____DAT14" localSheetId="6">#REF!</definedName>
    <definedName name="_____DAT14" localSheetId="4">#REF!</definedName>
    <definedName name="_____DAT14" localSheetId="7">#REF!</definedName>
    <definedName name="_____DAT14" localSheetId="1">#REF!</definedName>
    <definedName name="_____DAT14">#REF!</definedName>
    <definedName name="_____DAT15" localSheetId="2">#REF!</definedName>
    <definedName name="_____DAT15" localSheetId="6">#REF!</definedName>
    <definedName name="_____DAT15" localSheetId="4">#REF!</definedName>
    <definedName name="_____DAT15" localSheetId="7">#REF!</definedName>
    <definedName name="_____DAT15" localSheetId="1">#REF!</definedName>
    <definedName name="_____DAT15">#REF!</definedName>
    <definedName name="_____DAT16" localSheetId="2">#REF!</definedName>
    <definedName name="_____DAT16" localSheetId="6">#REF!</definedName>
    <definedName name="_____DAT16" localSheetId="4">#REF!</definedName>
    <definedName name="_____DAT16" localSheetId="7">#REF!</definedName>
    <definedName name="_____DAT16" localSheetId="1">#REF!</definedName>
    <definedName name="_____DAT16">#REF!</definedName>
    <definedName name="_____DAT17" localSheetId="2">#REF!</definedName>
    <definedName name="_____DAT17" localSheetId="6">#REF!</definedName>
    <definedName name="_____DAT17" localSheetId="4">#REF!</definedName>
    <definedName name="_____DAT17" localSheetId="7">#REF!</definedName>
    <definedName name="_____DAT17" localSheetId="1">#REF!</definedName>
    <definedName name="_____DAT17">#REF!</definedName>
    <definedName name="_____DAT18" localSheetId="2">#REF!</definedName>
    <definedName name="_____DAT18" localSheetId="6">#REF!</definedName>
    <definedName name="_____DAT18" localSheetId="4">#REF!</definedName>
    <definedName name="_____DAT18" localSheetId="7">#REF!</definedName>
    <definedName name="_____DAT18" localSheetId="1">#REF!</definedName>
    <definedName name="_____DAT18">#REF!</definedName>
    <definedName name="_____DAT19" localSheetId="2">#REF!</definedName>
    <definedName name="_____DAT19" localSheetId="6">#REF!</definedName>
    <definedName name="_____DAT19" localSheetId="4">#REF!</definedName>
    <definedName name="_____DAT19" localSheetId="7">#REF!</definedName>
    <definedName name="_____DAT19" localSheetId="1">#REF!</definedName>
    <definedName name="_____DAT19">#REF!</definedName>
    <definedName name="_____DAT2" localSheetId="2">#REF!</definedName>
    <definedName name="_____DAT2" localSheetId="6">#REF!</definedName>
    <definedName name="_____DAT2" localSheetId="4">#REF!</definedName>
    <definedName name="_____DAT2" localSheetId="7">#REF!</definedName>
    <definedName name="_____DAT2" localSheetId="1">#REF!</definedName>
    <definedName name="_____DAT2">#REF!</definedName>
    <definedName name="_____DAT20" localSheetId="2">#REF!</definedName>
    <definedName name="_____DAT20" localSheetId="6">#REF!</definedName>
    <definedName name="_____DAT20" localSheetId="4">#REF!</definedName>
    <definedName name="_____DAT20" localSheetId="7">#REF!</definedName>
    <definedName name="_____DAT20" localSheetId="1">#REF!</definedName>
    <definedName name="_____DAT20">#REF!</definedName>
    <definedName name="_____DAT21" localSheetId="2">#REF!</definedName>
    <definedName name="_____DAT21" localSheetId="6">#REF!</definedName>
    <definedName name="_____DAT21" localSheetId="4">#REF!</definedName>
    <definedName name="_____DAT21" localSheetId="7">#REF!</definedName>
    <definedName name="_____DAT21" localSheetId="1">#REF!</definedName>
    <definedName name="_____DAT21">#REF!</definedName>
    <definedName name="_____DAT22" localSheetId="2">#REF!</definedName>
    <definedName name="_____DAT22" localSheetId="6">#REF!</definedName>
    <definedName name="_____DAT22" localSheetId="4">#REF!</definedName>
    <definedName name="_____DAT22" localSheetId="7">#REF!</definedName>
    <definedName name="_____DAT22" localSheetId="1">#REF!</definedName>
    <definedName name="_____DAT22">#REF!</definedName>
    <definedName name="_____DAT23" localSheetId="2">#REF!</definedName>
    <definedName name="_____DAT23" localSheetId="6">#REF!</definedName>
    <definedName name="_____DAT23" localSheetId="4">#REF!</definedName>
    <definedName name="_____DAT23" localSheetId="7">#REF!</definedName>
    <definedName name="_____DAT23" localSheetId="1">#REF!</definedName>
    <definedName name="_____DAT23">#REF!</definedName>
    <definedName name="_____DAT24" localSheetId="2">#REF!</definedName>
    <definedName name="_____DAT24" localSheetId="6">#REF!</definedName>
    <definedName name="_____DAT24" localSheetId="4">#REF!</definedName>
    <definedName name="_____DAT24" localSheetId="7">#REF!</definedName>
    <definedName name="_____DAT24" localSheetId="1">#REF!</definedName>
    <definedName name="_____DAT24">#REF!</definedName>
    <definedName name="_____DAT25" localSheetId="2">#REF!</definedName>
    <definedName name="_____DAT25" localSheetId="6">#REF!</definedName>
    <definedName name="_____DAT25" localSheetId="4">#REF!</definedName>
    <definedName name="_____DAT25" localSheetId="7">#REF!</definedName>
    <definedName name="_____DAT25" localSheetId="1">#REF!</definedName>
    <definedName name="_____DAT25">#REF!</definedName>
    <definedName name="_____DAT26">'[1]Sheet1 (2)'!$Z$2:$Z$39</definedName>
    <definedName name="_____DAT27">'[1]Sheet1 (2)'!$AA$2:$AA$39</definedName>
    <definedName name="_____DAT28">'[1]Sheet1 (2)'!$AB$2:$AB$39</definedName>
    <definedName name="_____DAT29">'[1]Sheet1 (2)'!$AC$2:$AC$39</definedName>
    <definedName name="_____DAT3" localSheetId="2">#REF!</definedName>
    <definedName name="_____DAT3" localSheetId="6">#REF!</definedName>
    <definedName name="_____DAT3" localSheetId="4">#REF!</definedName>
    <definedName name="_____DAT3" localSheetId="7">#REF!</definedName>
    <definedName name="_____DAT3" localSheetId="1">#REF!</definedName>
    <definedName name="_____DAT3">#REF!</definedName>
    <definedName name="_____DAT30">'[1]Sheet1 (2)'!$AD$2:$AD$39</definedName>
    <definedName name="_____DAT31">'[1]Sheet1 (2)'!$AE$2:$AE$39</definedName>
    <definedName name="_____DAT32">'[1]Sheet1 (2)'!$AF$2:$AF$39</definedName>
    <definedName name="_____DAT33">'[1]Sheet1 (2)'!$AG$2:$AG$39</definedName>
    <definedName name="_____DAT34">'[1]Sheet1 (2)'!$AH$2:$AH$39</definedName>
    <definedName name="_____DAT35">'[1]Sheet1 (2)'!$AI$2:$AI$39</definedName>
    <definedName name="_____DAT36">[2]Outs!$AJ$2:$AJ$36</definedName>
    <definedName name="_____DAT4" localSheetId="2">#REF!</definedName>
    <definedName name="_____DAT4" localSheetId="6">#REF!</definedName>
    <definedName name="_____DAT4" localSheetId="4">#REF!</definedName>
    <definedName name="_____DAT4" localSheetId="7">#REF!</definedName>
    <definedName name="_____DAT4" localSheetId="1">#REF!</definedName>
    <definedName name="_____DAT4">#REF!</definedName>
    <definedName name="_____DAT5" localSheetId="2">#REF!</definedName>
    <definedName name="_____DAT5" localSheetId="6">#REF!</definedName>
    <definedName name="_____DAT5" localSheetId="4">#REF!</definedName>
    <definedName name="_____DAT5" localSheetId="7">#REF!</definedName>
    <definedName name="_____DAT5" localSheetId="1">#REF!</definedName>
    <definedName name="_____DAT5">#REF!</definedName>
    <definedName name="_____DAT6" localSheetId="2">#REF!</definedName>
    <definedName name="_____DAT6" localSheetId="6">#REF!</definedName>
    <definedName name="_____DAT6" localSheetId="4">#REF!</definedName>
    <definedName name="_____DAT6" localSheetId="7">#REF!</definedName>
    <definedName name="_____DAT6" localSheetId="1">#REF!</definedName>
    <definedName name="_____DAT6">#REF!</definedName>
    <definedName name="_____DAT7" localSheetId="2">#REF!</definedName>
    <definedName name="_____DAT7" localSheetId="6">#REF!</definedName>
    <definedName name="_____DAT7" localSheetId="4">#REF!</definedName>
    <definedName name="_____DAT7" localSheetId="7">#REF!</definedName>
    <definedName name="_____DAT7" localSheetId="1">#REF!</definedName>
    <definedName name="_____DAT7">#REF!</definedName>
    <definedName name="_____DAT8" localSheetId="2">#REF!</definedName>
    <definedName name="_____DAT8" localSheetId="6">#REF!</definedName>
    <definedName name="_____DAT8" localSheetId="4">#REF!</definedName>
    <definedName name="_____DAT8" localSheetId="7">#REF!</definedName>
    <definedName name="_____DAT8" localSheetId="1">#REF!</definedName>
    <definedName name="_____DAT8">#REF!</definedName>
    <definedName name="_____DAT9" localSheetId="2">#REF!</definedName>
    <definedName name="_____DAT9" localSheetId="6">#REF!</definedName>
    <definedName name="_____DAT9" localSheetId="4">#REF!</definedName>
    <definedName name="_____DAT9" localSheetId="7">#REF!</definedName>
    <definedName name="_____DAT9" localSheetId="1">#REF!</definedName>
    <definedName name="_____DAT9">#REF!</definedName>
    <definedName name="_____VAT1">1.09</definedName>
    <definedName name="_____w3" localSheetId="2">#REF!</definedName>
    <definedName name="_____w3" localSheetId="6">#REF!</definedName>
    <definedName name="_____w3" localSheetId="4">#REF!</definedName>
    <definedName name="_____w3" localSheetId="7">#REF!</definedName>
    <definedName name="_____w3" localSheetId="1">#REF!</definedName>
    <definedName name="_____w3">#REF!</definedName>
    <definedName name="____Dat01" localSheetId="2">#REF!</definedName>
    <definedName name="____Dat01" localSheetId="6">#REF!</definedName>
    <definedName name="____Dat01" localSheetId="4">#REF!</definedName>
    <definedName name="____Dat01" localSheetId="7">#REF!</definedName>
    <definedName name="____Dat01" localSheetId="1">#REF!</definedName>
    <definedName name="____Dat01">#REF!</definedName>
    <definedName name="____DAT1" localSheetId="2">#REF!</definedName>
    <definedName name="____DAT1" localSheetId="6">#REF!</definedName>
    <definedName name="____DAT1" localSheetId="4">#REF!</definedName>
    <definedName name="____DAT1" localSheetId="7">#REF!</definedName>
    <definedName name="____DAT1" localSheetId="1">#REF!</definedName>
    <definedName name="____DAT1">#REF!</definedName>
    <definedName name="____DAT10" localSheetId="2">#REF!</definedName>
    <definedName name="____DAT10" localSheetId="6">#REF!</definedName>
    <definedName name="____DAT10" localSheetId="4">#REF!</definedName>
    <definedName name="____DAT10" localSheetId="7">#REF!</definedName>
    <definedName name="____DAT10" localSheetId="1">#REF!</definedName>
    <definedName name="____DAT10">#REF!</definedName>
    <definedName name="____DAT11" localSheetId="2">#REF!</definedName>
    <definedName name="____DAT11" localSheetId="6">#REF!</definedName>
    <definedName name="____DAT11" localSheetId="4">#REF!</definedName>
    <definedName name="____DAT11" localSheetId="7">#REF!</definedName>
    <definedName name="____DAT11" localSheetId="1">#REF!</definedName>
    <definedName name="____DAT11">#REF!</definedName>
    <definedName name="____DAT12" localSheetId="2">#REF!</definedName>
    <definedName name="____DAT12" localSheetId="6">#REF!</definedName>
    <definedName name="____DAT12" localSheetId="4">#REF!</definedName>
    <definedName name="____DAT12" localSheetId="7">#REF!</definedName>
    <definedName name="____DAT12" localSheetId="1">#REF!</definedName>
    <definedName name="____DAT12">#REF!</definedName>
    <definedName name="____DAT13" localSheetId="2">#REF!</definedName>
    <definedName name="____DAT13" localSheetId="6">#REF!</definedName>
    <definedName name="____DAT13" localSheetId="4">#REF!</definedName>
    <definedName name="____DAT13" localSheetId="7">#REF!</definedName>
    <definedName name="____DAT13" localSheetId="1">#REF!</definedName>
    <definedName name="____DAT13">#REF!</definedName>
    <definedName name="____DAT14" localSheetId="2">#REF!</definedName>
    <definedName name="____DAT14" localSheetId="6">#REF!</definedName>
    <definedName name="____DAT14" localSheetId="4">#REF!</definedName>
    <definedName name="____DAT14" localSheetId="7">#REF!</definedName>
    <definedName name="____DAT14" localSheetId="1">#REF!</definedName>
    <definedName name="____DAT14">#REF!</definedName>
    <definedName name="____DAT15" localSheetId="2">#REF!</definedName>
    <definedName name="____DAT15" localSheetId="6">#REF!</definedName>
    <definedName name="____DAT15" localSheetId="4">#REF!</definedName>
    <definedName name="____DAT15" localSheetId="7">#REF!</definedName>
    <definedName name="____DAT15" localSheetId="1">#REF!</definedName>
    <definedName name="____DAT15">#REF!</definedName>
    <definedName name="____DAT16" localSheetId="2">#REF!</definedName>
    <definedName name="____DAT16" localSheetId="6">#REF!</definedName>
    <definedName name="____DAT16" localSheetId="4">#REF!</definedName>
    <definedName name="____DAT16" localSheetId="7">#REF!</definedName>
    <definedName name="____DAT16" localSheetId="1">#REF!</definedName>
    <definedName name="____DAT16">#REF!</definedName>
    <definedName name="____DAT17" localSheetId="2">#REF!</definedName>
    <definedName name="____DAT17" localSheetId="6">#REF!</definedName>
    <definedName name="____DAT17" localSheetId="4">#REF!</definedName>
    <definedName name="____DAT17" localSheetId="7">#REF!</definedName>
    <definedName name="____DAT17" localSheetId="1">#REF!</definedName>
    <definedName name="____DAT17">#REF!</definedName>
    <definedName name="____DAT18" localSheetId="2">#REF!</definedName>
    <definedName name="____DAT18" localSheetId="6">#REF!</definedName>
    <definedName name="____DAT18" localSheetId="4">#REF!</definedName>
    <definedName name="____DAT18" localSheetId="7">#REF!</definedName>
    <definedName name="____DAT18" localSheetId="1">#REF!</definedName>
    <definedName name="____DAT18">#REF!</definedName>
    <definedName name="____DAT19" localSheetId="2">#REF!</definedName>
    <definedName name="____DAT19" localSheetId="6">#REF!</definedName>
    <definedName name="____DAT19" localSheetId="4">#REF!</definedName>
    <definedName name="____DAT19" localSheetId="7">#REF!</definedName>
    <definedName name="____DAT19" localSheetId="1">#REF!</definedName>
    <definedName name="____DAT19">#REF!</definedName>
    <definedName name="____DAT2" localSheetId="2">#REF!</definedName>
    <definedName name="____DAT2" localSheetId="6">#REF!</definedName>
    <definedName name="____DAT2" localSheetId="4">#REF!</definedName>
    <definedName name="____DAT2" localSheetId="7">#REF!</definedName>
    <definedName name="____DAT2" localSheetId="1">#REF!</definedName>
    <definedName name="____DAT2">#REF!</definedName>
    <definedName name="____DAT20" localSheetId="2">#REF!</definedName>
    <definedName name="____DAT20" localSheetId="6">#REF!</definedName>
    <definedName name="____DAT20" localSheetId="4">#REF!</definedName>
    <definedName name="____DAT20" localSheetId="7">#REF!</definedName>
    <definedName name="____DAT20" localSheetId="1">#REF!</definedName>
    <definedName name="____DAT20">#REF!</definedName>
    <definedName name="____DAT21" localSheetId="2">#REF!</definedName>
    <definedName name="____DAT21" localSheetId="6">#REF!</definedName>
    <definedName name="____DAT21" localSheetId="4">#REF!</definedName>
    <definedName name="____DAT21" localSheetId="7">#REF!</definedName>
    <definedName name="____DAT21" localSheetId="1">#REF!</definedName>
    <definedName name="____DAT21">#REF!</definedName>
    <definedName name="____DAT22" localSheetId="2">#REF!</definedName>
    <definedName name="____DAT22" localSheetId="6">#REF!</definedName>
    <definedName name="____DAT22" localSheetId="4">#REF!</definedName>
    <definedName name="____DAT22" localSheetId="7">#REF!</definedName>
    <definedName name="____DAT22" localSheetId="1">#REF!</definedName>
    <definedName name="____DAT22">#REF!</definedName>
    <definedName name="____DAT23" localSheetId="2">#REF!</definedName>
    <definedName name="____DAT23" localSheetId="6">#REF!</definedName>
    <definedName name="____DAT23" localSheetId="4">#REF!</definedName>
    <definedName name="____DAT23" localSheetId="7">#REF!</definedName>
    <definedName name="____DAT23" localSheetId="1">#REF!</definedName>
    <definedName name="____DAT23">#REF!</definedName>
    <definedName name="____DAT24" localSheetId="2">#REF!</definedName>
    <definedName name="____DAT24" localSheetId="6">#REF!</definedName>
    <definedName name="____DAT24" localSheetId="4">#REF!</definedName>
    <definedName name="____DAT24" localSheetId="7">#REF!</definedName>
    <definedName name="____DAT24" localSheetId="1">#REF!</definedName>
    <definedName name="____DAT24">#REF!</definedName>
    <definedName name="____DAT25" localSheetId="2">#REF!</definedName>
    <definedName name="____DAT25" localSheetId="6">#REF!</definedName>
    <definedName name="____DAT25" localSheetId="4">#REF!</definedName>
    <definedName name="____DAT25" localSheetId="7">#REF!</definedName>
    <definedName name="____DAT25" localSheetId="1">#REF!</definedName>
    <definedName name="____DAT25">#REF!</definedName>
    <definedName name="____DAT26" localSheetId="5">'[3]Sheet1 (2)'!$Z$2:$Z$39</definedName>
    <definedName name="____DAT26" localSheetId="2">'[3]Sheet1 (2)'!$Z$2:$Z$39</definedName>
    <definedName name="____DAT26" localSheetId="6">'[4]Sheet1 (2)'!$Z$2:$Z$39</definedName>
    <definedName name="____DAT26" localSheetId="7">'[3]Sheet1 (2)'!$Z$2:$Z$39</definedName>
    <definedName name="____DAT26" localSheetId="1">'[3]Sheet1 (2)'!$Z$2:$Z$39</definedName>
    <definedName name="____DAT26">'[5]Sheet1 (2)'!$Z$2:$Z$39</definedName>
    <definedName name="____DAT27" localSheetId="5">'[3]Sheet1 (2)'!$AA$2:$AA$39</definedName>
    <definedName name="____DAT27" localSheetId="2">'[3]Sheet1 (2)'!$AA$2:$AA$39</definedName>
    <definedName name="____DAT27" localSheetId="6">'[4]Sheet1 (2)'!$AA$2:$AA$39</definedName>
    <definedName name="____DAT27" localSheetId="7">'[3]Sheet1 (2)'!$AA$2:$AA$39</definedName>
    <definedName name="____DAT27" localSheetId="1">'[3]Sheet1 (2)'!$AA$2:$AA$39</definedName>
    <definedName name="____DAT27">'[5]Sheet1 (2)'!$AA$2:$AA$39</definedName>
    <definedName name="____DAT28" localSheetId="5">'[3]Sheet1 (2)'!$AB$2:$AB$39</definedName>
    <definedName name="____DAT28" localSheetId="2">'[3]Sheet1 (2)'!$AB$2:$AB$39</definedName>
    <definedName name="____DAT28" localSheetId="6">'[4]Sheet1 (2)'!$AB$2:$AB$39</definedName>
    <definedName name="____DAT28" localSheetId="7">'[3]Sheet1 (2)'!$AB$2:$AB$39</definedName>
    <definedName name="____DAT28" localSheetId="1">'[3]Sheet1 (2)'!$AB$2:$AB$39</definedName>
    <definedName name="____DAT28">'[5]Sheet1 (2)'!$AB$2:$AB$39</definedName>
    <definedName name="____DAT29" localSheetId="5">'[3]Sheet1 (2)'!$AC$2:$AC$39</definedName>
    <definedName name="____DAT29" localSheetId="2">'[3]Sheet1 (2)'!$AC$2:$AC$39</definedName>
    <definedName name="____DAT29" localSheetId="6">'[4]Sheet1 (2)'!$AC$2:$AC$39</definedName>
    <definedName name="____DAT29" localSheetId="7">'[3]Sheet1 (2)'!$AC$2:$AC$39</definedName>
    <definedName name="____DAT29" localSheetId="1">'[3]Sheet1 (2)'!$AC$2:$AC$39</definedName>
    <definedName name="____DAT29">'[5]Sheet1 (2)'!$AC$2:$AC$39</definedName>
    <definedName name="____DAT3" localSheetId="2">#REF!</definedName>
    <definedName name="____DAT3" localSheetId="6">#REF!</definedName>
    <definedName name="____DAT3" localSheetId="4">#REF!</definedName>
    <definedName name="____DAT3" localSheetId="7">#REF!</definedName>
    <definedName name="____DAT3" localSheetId="1">#REF!</definedName>
    <definedName name="____DAT3">#REF!</definedName>
    <definedName name="____DAT30" localSheetId="5">'[3]Sheet1 (2)'!$AD$2:$AD$39</definedName>
    <definedName name="____DAT30" localSheetId="2">'[3]Sheet1 (2)'!$AD$2:$AD$39</definedName>
    <definedName name="____DAT30" localSheetId="6">'[4]Sheet1 (2)'!$AD$2:$AD$39</definedName>
    <definedName name="____DAT30" localSheetId="7">'[3]Sheet1 (2)'!$AD$2:$AD$39</definedName>
    <definedName name="____DAT30" localSheetId="1">'[3]Sheet1 (2)'!$AD$2:$AD$39</definedName>
    <definedName name="____DAT30">'[5]Sheet1 (2)'!$AD$2:$AD$39</definedName>
    <definedName name="____DAT31" localSheetId="5">'[3]Sheet1 (2)'!$AE$2:$AE$39</definedName>
    <definedName name="____DAT31" localSheetId="2">'[3]Sheet1 (2)'!$AE$2:$AE$39</definedName>
    <definedName name="____DAT31" localSheetId="6">'[4]Sheet1 (2)'!$AE$2:$AE$39</definedName>
    <definedName name="____DAT31" localSheetId="7">'[3]Sheet1 (2)'!$AE$2:$AE$39</definedName>
    <definedName name="____DAT31" localSheetId="1">'[3]Sheet1 (2)'!$AE$2:$AE$39</definedName>
    <definedName name="____DAT31">'[5]Sheet1 (2)'!$AE$2:$AE$39</definedName>
    <definedName name="____DAT32" localSheetId="5">'[3]Sheet1 (2)'!$AF$2:$AF$39</definedName>
    <definedName name="____DAT32" localSheetId="2">'[3]Sheet1 (2)'!$AF$2:$AF$39</definedName>
    <definedName name="____DAT32" localSheetId="6">'[4]Sheet1 (2)'!$AF$2:$AF$39</definedName>
    <definedName name="____DAT32" localSheetId="7">'[3]Sheet1 (2)'!$AF$2:$AF$39</definedName>
    <definedName name="____DAT32" localSheetId="1">'[3]Sheet1 (2)'!$AF$2:$AF$39</definedName>
    <definedName name="____DAT32">'[5]Sheet1 (2)'!$AF$2:$AF$39</definedName>
    <definedName name="____DAT33" localSheetId="5">'[3]Sheet1 (2)'!$AG$2:$AG$39</definedName>
    <definedName name="____DAT33" localSheetId="2">'[3]Sheet1 (2)'!$AG$2:$AG$39</definedName>
    <definedName name="____DAT33" localSheetId="6">'[4]Sheet1 (2)'!$AG$2:$AG$39</definedName>
    <definedName name="____DAT33" localSheetId="7">'[3]Sheet1 (2)'!$AG$2:$AG$39</definedName>
    <definedName name="____DAT33" localSheetId="1">'[3]Sheet1 (2)'!$AG$2:$AG$39</definedName>
    <definedName name="____DAT33">'[5]Sheet1 (2)'!$AG$2:$AG$39</definedName>
    <definedName name="____DAT34" localSheetId="5">'[3]Sheet1 (2)'!$AH$2:$AH$39</definedName>
    <definedName name="____DAT34" localSheetId="2">'[3]Sheet1 (2)'!$AH$2:$AH$39</definedName>
    <definedName name="____DAT34" localSheetId="6">'[4]Sheet1 (2)'!$AH$2:$AH$39</definedName>
    <definedName name="____DAT34" localSheetId="7">'[3]Sheet1 (2)'!$AH$2:$AH$39</definedName>
    <definedName name="____DAT34" localSheetId="1">'[3]Sheet1 (2)'!$AH$2:$AH$39</definedName>
    <definedName name="____DAT34">'[5]Sheet1 (2)'!$AH$2:$AH$39</definedName>
    <definedName name="____DAT35" localSheetId="5">'[3]Sheet1 (2)'!$AI$2:$AI$39</definedName>
    <definedName name="____DAT35" localSheetId="2">'[3]Sheet1 (2)'!$AI$2:$AI$39</definedName>
    <definedName name="____DAT35" localSheetId="6">'[4]Sheet1 (2)'!$AI$2:$AI$39</definedName>
    <definedName name="____DAT35" localSheetId="7">'[3]Sheet1 (2)'!$AI$2:$AI$39</definedName>
    <definedName name="____DAT35" localSheetId="1">'[3]Sheet1 (2)'!$AI$2:$AI$39</definedName>
    <definedName name="____DAT35">'[5]Sheet1 (2)'!$AI$2:$AI$39</definedName>
    <definedName name="____DAT36" localSheetId="5">[6]Outs!$AJ$2:$AJ$36</definedName>
    <definedName name="____DAT36" localSheetId="2">[6]Outs!$AJ$2:$AJ$36</definedName>
    <definedName name="____DAT36" localSheetId="6">[7]Outs!$AJ$2:$AJ$36</definedName>
    <definedName name="____DAT36" localSheetId="7">[6]Outs!$AJ$2:$AJ$36</definedName>
    <definedName name="____DAT36" localSheetId="1">[6]Outs!$AJ$2:$AJ$36</definedName>
    <definedName name="____DAT36">[8]Outs!$AJ$2:$AJ$36</definedName>
    <definedName name="____DAT4" localSheetId="2">#REF!</definedName>
    <definedName name="____DAT4" localSheetId="6">#REF!</definedName>
    <definedName name="____DAT4" localSheetId="4">#REF!</definedName>
    <definedName name="____DAT4" localSheetId="7">#REF!</definedName>
    <definedName name="____DAT4" localSheetId="1">#REF!</definedName>
    <definedName name="____DAT4">#REF!</definedName>
    <definedName name="____DAT5" localSheetId="2">#REF!</definedName>
    <definedName name="____DAT5" localSheetId="6">#REF!</definedName>
    <definedName name="____DAT5" localSheetId="4">#REF!</definedName>
    <definedName name="____DAT5" localSheetId="7">#REF!</definedName>
    <definedName name="____DAT5" localSheetId="1">#REF!</definedName>
    <definedName name="____DAT5">#REF!</definedName>
    <definedName name="____DAT6" localSheetId="2">#REF!</definedName>
    <definedName name="____DAT6" localSheetId="6">#REF!</definedName>
    <definedName name="____DAT6" localSheetId="4">#REF!</definedName>
    <definedName name="____DAT6" localSheetId="7">#REF!</definedName>
    <definedName name="____DAT6" localSheetId="1">#REF!</definedName>
    <definedName name="____DAT6">#REF!</definedName>
    <definedName name="____DAT7" localSheetId="2">#REF!</definedName>
    <definedName name="____DAT7" localSheetId="6">#REF!</definedName>
    <definedName name="____DAT7" localSheetId="4">#REF!</definedName>
    <definedName name="____DAT7" localSheetId="7">#REF!</definedName>
    <definedName name="____DAT7" localSheetId="1">#REF!</definedName>
    <definedName name="____DAT7">#REF!</definedName>
    <definedName name="____DAT8" localSheetId="2">#REF!</definedName>
    <definedName name="____DAT8" localSheetId="6">#REF!</definedName>
    <definedName name="____DAT8" localSheetId="4">#REF!</definedName>
    <definedName name="____DAT8" localSheetId="7">#REF!</definedName>
    <definedName name="____DAT8" localSheetId="1">#REF!</definedName>
    <definedName name="____DAT8">#REF!</definedName>
    <definedName name="____DAT9" localSheetId="2">#REF!</definedName>
    <definedName name="____DAT9" localSheetId="6">#REF!</definedName>
    <definedName name="____DAT9" localSheetId="4">#REF!</definedName>
    <definedName name="____DAT9" localSheetId="7">#REF!</definedName>
    <definedName name="____DAT9" localSheetId="1">#REF!</definedName>
    <definedName name="____DAT9">#REF!</definedName>
    <definedName name="____VAT1">1.09</definedName>
    <definedName name="____w3" localSheetId="2">#REF!</definedName>
    <definedName name="____w3" localSheetId="6">#REF!</definedName>
    <definedName name="____w3" localSheetId="4">#REF!</definedName>
    <definedName name="____w3" localSheetId="7">#REF!</definedName>
    <definedName name="____w3" localSheetId="1">#REF!</definedName>
    <definedName name="____w3">#REF!</definedName>
    <definedName name="___Dat01" localSheetId="2">#REF!</definedName>
    <definedName name="___Dat01" localSheetId="6">#REF!</definedName>
    <definedName name="___Dat01" localSheetId="4">#REF!</definedName>
    <definedName name="___Dat01" localSheetId="7">#REF!</definedName>
    <definedName name="___Dat01" localSheetId="1">#REF!</definedName>
    <definedName name="___Dat01">#REF!</definedName>
    <definedName name="___DAT1" localSheetId="2">#REF!</definedName>
    <definedName name="___DAT1" localSheetId="6">#REF!</definedName>
    <definedName name="___DAT1" localSheetId="4">#REF!</definedName>
    <definedName name="___DAT1" localSheetId="7">#REF!</definedName>
    <definedName name="___DAT1" localSheetId="1">#REF!</definedName>
    <definedName name="___DAT1">#REF!</definedName>
    <definedName name="___DAT10" localSheetId="2">#REF!</definedName>
    <definedName name="___DAT10" localSheetId="6">#REF!</definedName>
    <definedName name="___DAT10" localSheetId="4">#REF!</definedName>
    <definedName name="___DAT10" localSheetId="7">#REF!</definedName>
    <definedName name="___DAT10" localSheetId="1">#REF!</definedName>
    <definedName name="___DAT10">#REF!</definedName>
    <definedName name="___DAT11" localSheetId="2">#REF!</definedName>
    <definedName name="___DAT11" localSheetId="6">#REF!</definedName>
    <definedName name="___DAT11" localSheetId="4">#REF!</definedName>
    <definedName name="___DAT11" localSheetId="7">#REF!</definedName>
    <definedName name="___DAT11" localSheetId="1">#REF!</definedName>
    <definedName name="___DAT11">#REF!</definedName>
    <definedName name="___DAT12" localSheetId="2">#REF!</definedName>
    <definedName name="___DAT12" localSheetId="6">#REF!</definedName>
    <definedName name="___DAT12" localSheetId="4">#REF!</definedName>
    <definedName name="___DAT12" localSheetId="7">#REF!</definedName>
    <definedName name="___DAT12" localSheetId="1">#REF!</definedName>
    <definedName name="___DAT12">#REF!</definedName>
    <definedName name="___DAT13" localSheetId="2">#REF!</definedName>
    <definedName name="___DAT13" localSheetId="6">#REF!</definedName>
    <definedName name="___DAT13" localSheetId="4">#REF!</definedName>
    <definedName name="___DAT13" localSheetId="7">#REF!</definedName>
    <definedName name="___DAT13" localSheetId="1">#REF!</definedName>
    <definedName name="___DAT13">#REF!</definedName>
    <definedName name="___DAT14" localSheetId="2">#REF!</definedName>
    <definedName name="___DAT14" localSheetId="6">#REF!</definedName>
    <definedName name="___DAT14" localSheetId="4">#REF!</definedName>
    <definedName name="___DAT14" localSheetId="7">#REF!</definedName>
    <definedName name="___DAT14" localSheetId="1">#REF!</definedName>
    <definedName name="___DAT14">#REF!</definedName>
    <definedName name="___DAT15" localSheetId="2">#REF!</definedName>
    <definedName name="___DAT15" localSheetId="6">#REF!</definedName>
    <definedName name="___DAT15" localSheetId="4">#REF!</definedName>
    <definedName name="___DAT15" localSheetId="7">#REF!</definedName>
    <definedName name="___DAT15" localSheetId="1">#REF!</definedName>
    <definedName name="___DAT15">#REF!</definedName>
    <definedName name="___DAT16" localSheetId="2">#REF!</definedName>
    <definedName name="___DAT16" localSheetId="6">#REF!</definedName>
    <definedName name="___DAT16" localSheetId="4">#REF!</definedName>
    <definedName name="___DAT16" localSheetId="7">#REF!</definedName>
    <definedName name="___DAT16" localSheetId="1">#REF!</definedName>
    <definedName name="___DAT16">#REF!</definedName>
    <definedName name="___DAT17" localSheetId="2">#REF!</definedName>
    <definedName name="___DAT17" localSheetId="6">#REF!</definedName>
    <definedName name="___DAT17" localSheetId="4">#REF!</definedName>
    <definedName name="___DAT17" localSheetId="7">#REF!</definedName>
    <definedName name="___DAT17" localSheetId="1">#REF!</definedName>
    <definedName name="___DAT17">#REF!</definedName>
    <definedName name="___DAT18" localSheetId="2">#REF!</definedName>
    <definedName name="___DAT18" localSheetId="6">#REF!</definedName>
    <definedName name="___DAT18" localSheetId="4">#REF!</definedName>
    <definedName name="___DAT18" localSheetId="7">#REF!</definedName>
    <definedName name="___DAT18" localSheetId="1">#REF!</definedName>
    <definedName name="___DAT18">#REF!</definedName>
    <definedName name="___DAT19" localSheetId="2">#REF!</definedName>
    <definedName name="___DAT19" localSheetId="6">#REF!</definedName>
    <definedName name="___DAT19" localSheetId="4">#REF!</definedName>
    <definedName name="___DAT19" localSheetId="7">#REF!</definedName>
    <definedName name="___DAT19" localSheetId="1">#REF!</definedName>
    <definedName name="___DAT19">#REF!</definedName>
    <definedName name="___DAT2" localSheetId="2">#REF!</definedName>
    <definedName name="___DAT2" localSheetId="6">#REF!</definedName>
    <definedName name="___DAT2" localSheetId="4">#REF!</definedName>
    <definedName name="___DAT2" localSheetId="7">#REF!</definedName>
    <definedName name="___DAT2" localSheetId="1">#REF!</definedName>
    <definedName name="___DAT2">#REF!</definedName>
    <definedName name="___DAT20" localSheetId="2">#REF!</definedName>
    <definedName name="___DAT20" localSheetId="6">#REF!</definedName>
    <definedName name="___DAT20" localSheetId="4">#REF!</definedName>
    <definedName name="___DAT20" localSheetId="7">#REF!</definedName>
    <definedName name="___DAT20" localSheetId="1">#REF!</definedName>
    <definedName name="___DAT20">#REF!</definedName>
    <definedName name="___DAT21" localSheetId="2">#REF!</definedName>
    <definedName name="___DAT21" localSheetId="6">#REF!</definedName>
    <definedName name="___DAT21" localSheetId="4">#REF!</definedName>
    <definedName name="___DAT21" localSheetId="7">#REF!</definedName>
    <definedName name="___DAT21" localSheetId="1">#REF!</definedName>
    <definedName name="___DAT21">#REF!</definedName>
    <definedName name="___DAT22" localSheetId="2">#REF!</definedName>
    <definedName name="___DAT22" localSheetId="6">#REF!</definedName>
    <definedName name="___DAT22" localSheetId="4">#REF!</definedName>
    <definedName name="___DAT22" localSheetId="7">#REF!</definedName>
    <definedName name="___DAT22" localSheetId="1">#REF!</definedName>
    <definedName name="___DAT22">#REF!</definedName>
    <definedName name="___DAT23" localSheetId="2">#REF!</definedName>
    <definedName name="___DAT23" localSheetId="6">#REF!</definedName>
    <definedName name="___DAT23" localSheetId="4">#REF!</definedName>
    <definedName name="___DAT23" localSheetId="7">#REF!</definedName>
    <definedName name="___DAT23" localSheetId="1">#REF!</definedName>
    <definedName name="___DAT23">#REF!</definedName>
    <definedName name="___DAT24" localSheetId="2">#REF!</definedName>
    <definedName name="___DAT24" localSheetId="6">#REF!</definedName>
    <definedName name="___DAT24" localSheetId="4">#REF!</definedName>
    <definedName name="___DAT24" localSheetId="7">#REF!</definedName>
    <definedName name="___DAT24" localSheetId="1">#REF!</definedName>
    <definedName name="___DAT24">#REF!</definedName>
    <definedName name="___DAT25" localSheetId="2">#REF!</definedName>
    <definedName name="___DAT25" localSheetId="6">#REF!</definedName>
    <definedName name="___DAT25" localSheetId="4">#REF!</definedName>
    <definedName name="___DAT25" localSheetId="7">#REF!</definedName>
    <definedName name="___DAT25" localSheetId="1">#REF!</definedName>
    <definedName name="___DAT25">#REF!</definedName>
    <definedName name="___DAT26" localSheetId="5">'[3]Sheet1 (2)'!$Z$2:$Z$39</definedName>
    <definedName name="___DAT26" localSheetId="2">'[3]Sheet1 (2)'!$Z$2:$Z$39</definedName>
    <definedName name="___DAT26" localSheetId="6">'[4]Sheet1 (2)'!$Z$2:$Z$39</definedName>
    <definedName name="___DAT26" localSheetId="7">'[3]Sheet1 (2)'!$Z$2:$Z$39</definedName>
    <definedName name="___DAT26" localSheetId="1">'[3]Sheet1 (2)'!$Z$2:$Z$39</definedName>
    <definedName name="___DAT26">'[5]Sheet1 (2)'!$Z$2:$Z$39</definedName>
    <definedName name="___DAT27" localSheetId="5">'[3]Sheet1 (2)'!$AA$2:$AA$39</definedName>
    <definedName name="___DAT27" localSheetId="2">'[3]Sheet1 (2)'!$AA$2:$AA$39</definedName>
    <definedName name="___DAT27" localSheetId="6">'[4]Sheet1 (2)'!$AA$2:$AA$39</definedName>
    <definedName name="___DAT27" localSheetId="7">'[3]Sheet1 (2)'!$AA$2:$AA$39</definedName>
    <definedName name="___DAT27" localSheetId="1">'[3]Sheet1 (2)'!$AA$2:$AA$39</definedName>
    <definedName name="___DAT27">'[5]Sheet1 (2)'!$AA$2:$AA$39</definedName>
    <definedName name="___DAT28" localSheetId="5">'[3]Sheet1 (2)'!$AB$2:$AB$39</definedName>
    <definedName name="___DAT28" localSheetId="2">'[3]Sheet1 (2)'!$AB$2:$AB$39</definedName>
    <definedName name="___DAT28" localSheetId="6">'[4]Sheet1 (2)'!$AB$2:$AB$39</definedName>
    <definedName name="___DAT28" localSheetId="7">'[3]Sheet1 (2)'!$AB$2:$AB$39</definedName>
    <definedName name="___DAT28" localSheetId="1">'[3]Sheet1 (2)'!$AB$2:$AB$39</definedName>
    <definedName name="___DAT28">'[5]Sheet1 (2)'!$AB$2:$AB$39</definedName>
    <definedName name="___DAT29" localSheetId="5">'[3]Sheet1 (2)'!$AC$2:$AC$39</definedName>
    <definedName name="___DAT29" localSheetId="2">'[3]Sheet1 (2)'!$AC$2:$AC$39</definedName>
    <definedName name="___DAT29" localSheetId="6">'[4]Sheet1 (2)'!$AC$2:$AC$39</definedName>
    <definedName name="___DAT29" localSheetId="7">'[3]Sheet1 (2)'!$AC$2:$AC$39</definedName>
    <definedName name="___DAT29" localSheetId="1">'[3]Sheet1 (2)'!$AC$2:$AC$39</definedName>
    <definedName name="___DAT29">'[5]Sheet1 (2)'!$AC$2:$AC$39</definedName>
    <definedName name="___DAT3" localSheetId="2">#REF!</definedName>
    <definedName name="___DAT3" localSheetId="6">#REF!</definedName>
    <definedName name="___DAT3" localSheetId="4">#REF!</definedName>
    <definedName name="___DAT3" localSheetId="7">#REF!</definedName>
    <definedName name="___DAT3" localSheetId="1">#REF!</definedName>
    <definedName name="___DAT3">#REF!</definedName>
    <definedName name="___DAT30" localSheetId="5">'[3]Sheet1 (2)'!$AD$2:$AD$39</definedName>
    <definedName name="___DAT30" localSheetId="2">'[3]Sheet1 (2)'!$AD$2:$AD$39</definedName>
    <definedName name="___DAT30" localSheetId="6">'[4]Sheet1 (2)'!$AD$2:$AD$39</definedName>
    <definedName name="___DAT30" localSheetId="7">'[3]Sheet1 (2)'!$AD$2:$AD$39</definedName>
    <definedName name="___DAT30" localSheetId="1">'[3]Sheet1 (2)'!$AD$2:$AD$39</definedName>
    <definedName name="___DAT30">'[5]Sheet1 (2)'!$AD$2:$AD$39</definedName>
    <definedName name="___DAT31" localSheetId="5">'[3]Sheet1 (2)'!$AE$2:$AE$39</definedName>
    <definedName name="___DAT31" localSheetId="2">'[3]Sheet1 (2)'!$AE$2:$AE$39</definedName>
    <definedName name="___DAT31" localSheetId="6">'[4]Sheet1 (2)'!$AE$2:$AE$39</definedName>
    <definedName name="___DAT31" localSheetId="7">'[3]Sheet1 (2)'!$AE$2:$AE$39</definedName>
    <definedName name="___DAT31" localSheetId="1">'[3]Sheet1 (2)'!$AE$2:$AE$39</definedName>
    <definedName name="___DAT31">'[5]Sheet1 (2)'!$AE$2:$AE$39</definedName>
    <definedName name="___DAT32" localSheetId="5">'[3]Sheet1 (2)'!$AF$2:$AF$39</definedName>
    <definedName name="___DAT32" localSheetId="2">'[3]Sheet1 (2)'!$AF$2:$AF$39</definedName>
    <definedName name="___DAT32" localSheetId="6">'[4]Sheet1 (2)'!$AF$2:$AF$39</definedName>
    <definedName name="___DAT32" localSheetId="7">'[3]Sheet1 (2)'!$AF$2:$AF$39</definedName>
    <definedName name="___DAT32" localSheetId="1">'[3]Sheet1 (2)'!$AF$2:$AF$39</definedName>
    <definedName name="___DAT32">'[5]Sheet1 (2)'!$AF$2:$AF$39</definedName>
    <definedName name="___DAT33" localSheetId="5">'[3]Sheet1 (2)'!$AG$2:$AG$39</definedName>
    <definedName name="___DAT33" localSheetId="2">'[3]Sheet1 (2)'!$AG$2:$AG$39</definedName>
    <definedName name="___DAT33" localSheetId="6">'[4]Sheet1 (2)'!$AG$2:$AG$39</definedName>
    <definedName name="___DAT33" localSheetId="7">'[3]Sheet1 (2)'!$AG$2:$AG$39</definedName>
    <definedName name="___DAT33" localSheetId="1">'[3]Sheet1 (2)'!$AG$2:$AG$39</definedName>
    <definedName name="___DAT33">'[5]Sheet1 (2)'!$AG$2:$AG$39</definedName>
    <definedName name="___DAT34" localSheetId="5">'[3]Sheet1 (2)'!$AH$2:$AH$39</definedName>
    <definedName name="___DAT34" localSheetId="2">'[3]Sheet1 (2)'!$AH$2:$AH$39</definedName>
    <definedName name="___DAT34" localSheetId="6">'[4]Sheet1 (2)'!$AH$2:$AH$39</definedName>
    <definedName name="___DAT34" localSheetId="7">'[3]Sheet1 (2)'!$AH$2:$AH$39</definedName>
    <definedName name="___DAT34" localSheetId="1">'[3]Sheet1 (2)'!$AH$2:$AH$39</definedName>
    <definedName name="___DAT34">'[5]Sheet1 (2)'!$AH$2:$AH$39</definedName>
    <definedName name="___DAT35" localSheetId="5">'[3]Sheet1 (2)'!$AI$2:$AI$39</definedName>
    <definedName name="___DAT35" localSheetId="2">'[3]Sheet1 (2)'!$AI$2:$AI$39</definedName>
    <definedName name="___DAT35" localSheetId="6">'[4]Sheet1 (2)'!$AI$2:$AI$39</definedName>
    <definedName name="___DAT35" localSheetId="7">'[3]Sheet1 (2)'!$AI$2:$AI$39</definedName>
    <definedName name="___DAT35" localSheetId="1">'[3]Sheet1 (2)'!$AI$2:$AI$39</definedName>
    <definedName name="___DAT35">'[5]Sheet1 (2)'!$AI$2:$AI$39</definedName>
    <definedName name="___DAT36" localSheetId="5">[6]Outs!$AJ$2:$AJ$36</definedName>
    <definedName name="___DAT36" localSheetId="2">[6]Outs!$AJ$2:$AJ$36</definedName>
    <definedName name="___DAT36" localSheetId="6">[7]Outs!$AJ$2:$AJ$36</definedName>
    <definedName name="___DAT36" localSheetId="7">[6]Outs!$AJ$2:$AJ$36</definedName>
    <definedName name="___DAT36" localSheetId="1">[6]Outs!$AJ$2:$AJ$36</definedName>
    <definedName name="___DAT36">[8]Outs!$AJ$2:$AJ$36</definedName>
    <definedName name="___DAT4" localSheetId="2">#REF!</definedName>
    <definedName name="___DAT4" localSheetId="6">#REF!</definedName>
    <definedName name="___DAT4" localSheetId="4">#REF!</definedName>
    <definedName name="___DAT4" localSheetId="7">#REF!</definedName>
    <definedName name="___DAT4" localSheetId="1">#REF!</definedName>
    <definedName name="___DAT4">#REF!</definedName>
    <definedName name="___DAT5" localSheetId="2">#REF!</definedName>
    <definedName name="___DAT5" localSheetId="6">#REF!</definedName>
    <definedName name="___DAT5" localSheetId="4">#REF!</definedName>
    <definedName name="___DAT5" localSheetId="7">#REF!</definedName>
    <definedName name="___DAT5" localSheetId="1">#REF!</definedName>
    <definedName name="___DAT5">#REF!</definedName>
    <definedName name="___DAT6" localSheetId="2">#REF!</definedName>
    <definedName name="___DAT6" localSheetId="6">#REF!</definedName>
    <definedName name="___DAT6" localSheetId="4">#REF!</definedName>
    <definedName name="___DAT6" localSheetId="7">#REF!</definedName>
    <definedName name="___DAT6" localSheetId="1">#REF!</definedName>
    <definedName name="___DAT6">#REF!</definedName>
    <definedName name="___DAT7" localSheetId="2">#REF!</definedName>
    <definedName name="___DAT7" localSheetId="6">#REF!</definedName>
    <definedName name="___DAT7" localSheetId="4">#REF!</definedName>
    <definedName name="___DAT7" localSheetId="7">#REF!</definedName>
    <definedName name="___DAT7" localSheetId="1">#REF!</definedName>
    <definedName name="___DAT7">#REF!</definedName>
    <definedName name="___DAT8" localSheetId="2">#REF!</definedName>
    <definedName name="___DAT8" localSheetId="6">#REF!</definedName>
    <definedName name="___DAT8" localSheetId="4">#REF!</definedName>
    <definedName name="___DAT8" localSheetId="7">#REF!</definedName>
    <definedName name="___DAT8" localSheetId="1">#REF!</definedName>
    <definedName name="___DAT8">#REF!</definedName>
    <definedName name="___DAT9" localSheetId="2">#REF!</definedName>
    <definedName name="___DAT9" localSheetId="6">#REF!</definedName>
    <definedName name="___DAT9" localSheetId="4">#REF!</definedName>
    <definedName name="___DAT9" localSheetId="7">#REF!</definedName>
    <definedName name="___DAT9" localSheetId="1">#REF!</definedName>
    <definedName name="___DAT9">#REF!</definedName>
    <definedName name="___VAT1">1.09</definedName>
    <definedName name="___w3" localSheetId="2">#REF!</definedName>
    <definedName name="___w3" localSheetId="6">#REF!</definedName>
    <definedName name="___w3" localSheetId="4">#REF!</definedName>
    <definedName name="___w3" localSheetId="7">#REF!</definedName>
    <definedName name="___w3" localSheetId="1">#REF!</definedName>
    <definedName name="___w3">#REF!</definedName>
    <definedName name="__Dat01" localSheetId="2">#REF!</definedName>
    <definedName name="__Dat01" localSheetId="6">#REF!</definedName>
    <definedName name="__Dat01" localSheetId="4">#REF!</definedName>
    <definedName name="__Dat01" localSheetId="7">#REF!</definedName>
    <definedName name="__Dat01" localSheetId="1">#REF!</definedName>
    <definedName name="__Dat01">#REF!</definedName>
    <definedName name="__DAT1" localSheetId="2">#REF!</definedName>
    <definedName name="__DAT1" localSheetId="6">#REF!</definedName>
    <definedName name="__DAT1" localSheetId="4">#REF!</definedName>
    <definedName name="__DAT1" localSheetId="7">#REF!</definedName>
    <definedName name="__DAT1" localSheetId="1">#REF!</definedName>
    <definedName name="__DAT1">#REF!</definedName>
    <definedName name="__DAT10" localSheetId="2">#REF!</definedName>
    <definedName name="__DAT10" localSheetId="6">#REF!</definedName>
    <definedName name="__DAT10" localSheetId="4">#REF!</definedName>
    <definedName name="__DAT10" localSheetId="7">#REF!</definedName>
    <definedName name="__DAT10" localSheetId="1">#REF!</definedName>
    <definedName name="__DAT10">#REF!</definedName>
    <definedName name="__DAT11" localSheetId="2">#REF!</definedName>
    <definedName name="__DAT11" localSheetId="6">#REF!</definedName>
    <definedName name="__DAT11" localSheetId="4">#REF!</definedName>
    <definedName name="__DAT11" localSheetId="7">#REF!</definedName>
    <definedName name="__DAT11" localSheetId="1">#REF!</definedName>
    <definedName name="__DAT11">#REF!</definedName>
    <definedName name="__DAT12" localSheetId="2">#REF!</definedName>
    <definedName name="__DAT12" localSheetId="6">#REF!</definedName>
    <definedName name="__DAT12" localSheetId="4">#REF!</definedName>
    <definedName name="__DAT12" localSheetId="7">#REF!</definedName>
    <definedName name="__DAT12" localSheetId="1">#REF!</definedName>
    <definedName name="__DAT12">#REF!</definedName>
    <definedName name="__DAT13" localSheetId="2">#REF!</definedName>
    <definedName name="__DAT13" localSheetId="6">#REF!</definedName>
    <definedName name="__DAT13" localSheetId="4">#REF!</definedName>
    <definedName name="__DAT13" localSheetId="7">#REF!</definedName>
    <definedName name="__DAT13" localSheetId="1">#REF!</definedName>
    <definedName name="__DAT13">#REF!</definedName>
    <definedName name="__DAT14" localSheetId="2">#REF!</definedName>
    <definedName name="__DAT14" localSheetId="6">#REF!</definedName>
    <definedName name="__DAT14" localSheetId="4">#REF!</definedName>
    <definedName name="__DAT14" localSheetId="7">#REF!</definedName>
    <definedName name="__DAT14" localSheetId="1">#REF!</definedName>
    <definedName name="__DAT14">#REF!</definedName>
    <definedName name="__DAT15" localSheetId="2">#REF!</definedName>
    <definedName name="__DAT15" localSheetId="6">#REF!</definedName>
    <definedName name="__DAT15" localSheetId="4">#REF!</definedName>
    <definedName name="__DAT15" localSheetId="7">#REF!</definedName>
    <definedName name="__DAT15" localSheetId="1">#REF!</definedName>
    <definedName name="__DAT15">#REF!</definedName>
    <definedName name="__DAT16" localSheetId="2">#REF!</definedName>
    <definedName name="__DAT16" localSheetId="6">#REF!</definedName>
    <definedName name="__DAT16" localSheetId="4">#REF!</definedName>
    <definedName name="__DAT16" localSheetId="7">#REF!</definedName>
    <definedName name="__DAT16" localSheetId="1">#REF!</definedName>
    <definedName name="__DAT16">#REF!</definedName>
    <definedName name="__DAT17" localSheetId="2">#REF!</definedName>
    <definedName name="__DAT17" localSheetId="6">#REF!</definedName>
    <definedName name="__DAT17" localSheetId="4">#REF!</definedName>
    <definedName name="__DAT17" localSheetId="7">#REF!</definedName>
    <definedName name="__DAT17" localSheetId="1">#REF!</definedName>
    <definedName name="__DAT17">#REF!</definedName>
    <definedName name="__DAT18" localSheetId="2">#REF!</definedName>
    <definedName name="__DAT18" localSheetId="6">#REF!</definedName>
    <definedName name="__DAT18" localSheetId="4">#REF!</definedName>
    <definedName name="__DAT18" localSheetId="7">#REF!</definedName>
    <definedName name="__DAT18" localSheetId="1">#REF!</definedName>
    <definedName name="__DAT18">#REF!</definedName>
    <definedName name="__DAT19" localSheetId="2">#REF!</definedName>
    <definedName name="__DAT19" localSheetId="6">#REF!</definedName>
    <definedName name="__DAT19" localSheetId="4">#REF!</definedName>
    <definedName name="__DAT19" localSheetId="7">#REF!</definedName>
    <definedName name="__DAT19" localSheetId="1">#REF!</definedName>
    <definedName name="__DAT19">#REF!</definedName>
    <definedName name="__DAT2" localSheetId="2">#REF!</definedName>
    <definedName name="__DAT2" localSheetId="6">#REF!</definedName>
    <definedName name="__DAT2" localSheetId="4">#REF!</definedName>
    <definedName name="__DAT2" localSheetId="7">#REF!</definedName>
    <definedName name="__DAT2" localSheetId="1">#REF!</definedName>
    <definedName name="__DAT2">#REF!</definedName>
    <definedName name="__DAT20" localSheetId="2">#REF!</definedName>
    <definedName name="__DAT20" localSheetId="6">#REF!</definedName>
    <definedName name="__DAT20" localSheetId="4">#REF!</definedName>
    <definedName name="__DAT20" localSheetId="7">#REF!</definedName>
    <definedName name="__DAT20" localSheetId="1">#REF!</definedName>
    <definedName name="__DAT20">#REF!</definedName>
    <definedName name="__DAT21" localSheetId="2">#REF!</definedName>
    <definedName name="__DAT21" localSheetId="6">#REF!</definedName>
    <definedName name="__DAT21" localSheetId="4">#REF!</definedName>
    <definedName name="__DAT21" localSheetId="7">#REF!</definedName>
    <definedName name="__DAT21" localSheetId="1">#REF!</definedName>
    <definedName name="__DAT21">#REF!</definedName>
    <definedName name="__DAT22" localSheetId="2">#REF!</definedName>
    <definedName name="__DAT22" localSheetId="6">#REF!</definedName>
    <definedName name="__DAT22" localSheetId="4">#REF!</definedName>
    <definedName name="__DAT22" localSheetId="7">#REF!</definedName>
    <definedName name="__DAT22" localSheetId="1">#REF!</definedName>
    <definedName name="__DAT22">#REF!</definedName>
    <definedName name="__DAT23" localSheetId="2">#REF!</definedName>
    <definedName name="__DAT23" localSheetId="6">#REF!</definedName>
    <definedName name="__DAT23" localSheetId="4">#REF!</definedName>
    <definedName name="__DAT23" localSheetId="7">#REF!</definedName>
    <definedName name="__DAT23" localSheetId="1">#REF!</definedName>
    <definedName name="__DAT23">#REF!</definedName>
    <definedName name="__DAT24" localSheetId="2">#REF!</definedName>
    <definedName name="__DAT24" localSheetId="6">#REF!</definedName>
    <definedName name="__DAT24" localSheetId="4">#REF!</definedName>
    <definedName name="__DAT24" localSheetId="7">#REF!</definedName>
    <definedName name="__DAT24" localSheetId="1">#REF!</definedName>
    <definedName name="__DAT24">#REF!</definedName>
    <definedName name="__DAT25" localSheetId="2">#REF!</definedName>
    <definedName name="__DAT25" localSheetId="6">#REF!</definedName>
    <definedName name="__DAT25" localSheetId="4">#REF!</definedName>
    <definedName name="__DAT25" localSheetId="7">#REF!</definedName>
    <definedName name="__DAT25" localSheetId="1">#REF!</definedName>
    <definedName name="__DAT25">#REF!</definedName>
    <definedName name="__DAT26" localSheetId="5">'[3]Sheet1 (2)'!$Z$2:$Z$39</definedName>
    <definedName name="__DAT26" localSheetId="2">'[3]Sheet1 (2)'!$Z$2:$Z$39</definedName>
    <definedName name="__DAT26" localSheetId="6">'[4]Sheet1 (2)'!$Z$2:$Z$39</definedName>
    <definedName name="__DAT26" localSheetId="7">'[3]Sheet1 (2)'!$Z$2:$Z$39</definedName>
    <definedName name="__DAT26" localSheetId="1">'[3]Sheet1 (2)'!$Z$2:$Z$39</definedName>
    <definedName name="__DAT26">'[5]Sheet1 (2)'!$Z$2:$Z$39</definedName>
    <definedName name="__DAT27" localSheetId="5">'[3]Sheet1 (2)'!$AA$2:$AA$39</definedName>
    <definedName name="__DAT27" localSheetId="2">'[3]Sheet1 (2)'!$AA$2:$AA$39</definedName>
    <definedName name="__DAT27" localSheetId="6">'[4]Sheet1 (2)'!$AA$2:$AA$39</definedName>
    <definedName name="__DAT27" localSheetId="7">'[3]Sheet1 (2)'!$AA$2:$AA$39</definedName>
    <definedName name="__DAT27" localSheetId="1">'[3]Sheet1 (2)'!$AA$2:$AA$39</definedName>
    <definedName name="__DAT27">'[5]Sheet1 (2)'!$AA$2:$AA$39</definedName>
    <definedName name="__DAT28" localSheetId="5">'[3]Sheet1 (2)'!$AB$2:$AB$39</definedName>
    <definedName name="__DAT28" localSheetId="2">'[3]Sheet1 (2)'!$AB$2:$AB$39</definedName>
    <definedName name="__DAT28" localSheetId="6">'[4]Sheet1 (2)'!$AB$2:$AB$39</definedName>
    <definedName name="__DAT28" localSheetId="7">'[3]Sheet1 (2)'!$AB$2:$AB$39</definedName>
    <definedName name="__DAT28" localSheetId="1">'[3]Sheet1 (2)'!$AB$2:$AB$39</definedName>
    <definedName name="__DAT28">'[5]Sheet1 (2)'!$AB$2:$AB$39</definedName>
    <definedName name="__DAT29" localSheetId="5">'[3]Sheet1 (2)'!$AC$2:$AC$39</definedName>
    <definedName name="__DAT29" localSheetId="2">'[3]Sheet1 (2)'!$AC$2:$AC$39</definedName>
    <definedName name="__DAT29" localSheetId="6">'[4]Sheet1 (2)'!$AC$2:$AC$39</definedName>
    <definedName name="__DAT29" localSheetId="7">'[3]Sheet1 (2)'!$AC$2:$AC$39</definedName>
    <definedName name="__DAT29" localSheetId="1">'[3]Sheet1 (2)'!$AC$2:$AC$39</definedName>
    <definedName name="__DAT29">'[5]Sheet1 (2)'!$AC$2:$AC$39</definedName>
    <definedName name="__DAT3" localSheetId="2">#REF!</definedName>
    <definedName name="__DAT3" localSheetId="6">#REF!</definedName>
    <definedName name="__DAT3" localSheetId="4">#REF!</definedName>
    <definedName name="__DAT3" localSheetId="7">#REF!</definedName>
    <definedName name="__DAT3" localSheetId="1">#REF!</definedName>
    <definedName name="__DAT3">#REF!</definedName>
    <definedName name="__DAT30" localSheetId="5">'[3]Sheet1 (2)'!$AD$2:$AD$39</definedName>
    <definedName name="__DAT30" localSheetId="2">'[3]Sheet1 (2)'!$AD$2:$AD$39</definedName>
    <definedName name="__DAT30" localSheetId="6">'[4]Sheet1 (2)'!$AD$2:$AD$39</definedName>
    <definedName name="__DAT30" localSheetId="7">'[3]Sheet1 (2)'!$AD$2:$AD$39</definedName>
    <definedName name="__DAT30" localSheetId="1">'[3]Sheet1 (2)'!$AD$2:$AD$39</definedName>
    <definedName name="__DAT30">'[5]Sheet1 (2)'!$AD$2:$AD$39</definedName>
    <definedName name="__DAT31" localSheetId="5">'[3]Sheet1 (2)'!$AE$2:$AE$39</definedName>
    <definedName name="__DAT31" localSheetId="2">'[3]Sheet1 (2)'!$AE$2:$AE$39</definedName>
    <definedName name="__DAT31" localSheetId="6">'[4]Sheet1 (2)'!$AE$2:$AE$39</definedName>
    <definedName name="__DAT31" localSheetId="7">'[3]Sheet1 (2)'!$AE$2:$AE$39</definedName>
    <definedName name="__DAT31" localSheetId="1">'[3]Sheet1 (2)'!$AE$2:$AE$39</definedName>
    <definedName name="__DAT31">'[5]Sheet1 (2)'!$AE$2:$AE$39</definedName>
    <definedName name="__DAT32" localSheetId="5">'[3]Sheet1 (2)'!$AF$2:$AF$39</definedName>
    <definedName name="__DAT32" localSheetId="2">'[3]Sheet1 (2)'!$AF$2:$AF$39</definedName>
    <definedName name="__DAT32" localSheetId="6">'[4]Sheet1 (2)'!$AF$2:$AF$39</definedName>
    <definedName name="__DAT32" localSheetId="7">'[3]Sheet1 (2)'!$AF$2:$AF$39</definedName>
    <definedName name="__DAT32" localSheetId="1">'[3]Sheet1 (2)'!$AF$2:$AF$39</definedName>
    <definedName name="__DAT32">'[5]Sheet1 (2)'!$AF$2:$AF$39</definedName>
    <definedName name="__DAT33" localSheetId="5">'[3]Sheet1 (2)'!$AG$2:$AG$39</definedName>
    <definedName name="__DAT33" localSheetId="2">'[3]Sheet1 (2)'!$AG$2:$AG$39</definedName>
    <definedName name="__DAT33" localSheetId="6">'[4]Sheet1 (2)'!$AG$2:$AG$39</definedName>
    <definedName name="__DAT33" localSheetId="7">'[3]Sheet1 (2)'!$AG$2:$AG$39</definedName>
    <definedName name="__DAT33" localSheetId="1">'[3]Sheet1 (2)'!$AG$2:$AG$39</definedName>
    <definedName name="__DAT33">'[5]Sheet1 (2)'!$AG$2:$AG$39</definedName>
    <definedName name="__DAT34" localSheetId="5">'[3]Sheet1 (2)'!$AH$2:$AH$39</definedName>
    <definedName name="__DAT34" localSheetId="2">'[3]Sheet1 (2)'!$AH$2:$AH$39</definedName>
    <definedName name="__DAT34" localSheetId="6">'[4]Sheet1 (2)'!$AH$2:$AH$39</definedName>
    <definedName name="__DAT34" localSheetId="7">'[3]Sheet1 (2)'!$AH$2:$AH$39</definedName>
    <definedName name="__DAT34" localSheetId="1">'[3]Sheet1 (2)'!$AH$2:$AH$39</definedName>
    <definedName name="__DAT34">'[5]Sheet1 (2)'!$AH$2:$AH$39</definedName>
    <definedName name="__DAT35" localSheetId="5">'[3]Sheet1 (2)'!$AI$2:$AI$39</definedName>
    <definedName name="__DAT35" localSheetId="2">'[3]Sheet1 (2)'!$AI$2:$AI$39</definedName>
    <definedName name="__DAT35" localSheetId="6">'[4]Sheet1 (2)'!$AI$2:$AI$39</definedName>
    <definedName name="__DAT35" localSheetId="7">'[3]Sheet1 (2)'!$AI$2:$AI$39</definedName>
    <definedName name="__DAT35" localSheetId="1">'[3]Sheet1 (2)'!$AI$2:$AI$39</definedName>
    <definedName name="__DAT35">'[5]Sheet1 (2)'!$AI$2:$AI$39</definedName>
    <definedName name="__DAT36" localSheetId="5">[6]Outs!$AJ$2:$AJ$36</definedName>
    <definedName name="__DAT36" localSheetId="2">[6]Outs!$AJ$2:$AJ$36</definedName>
    <definedName name="__DAT36" localSheetId="6">[7]Outs!$AJ$2:$AJ$36</definedName>
    <definedName name="__DAT36" localSheetId="7">[6]Outs!$AJ$2:$AJ$36</definedName>
    <definedName name="__DAT36" localSheetId="1">[6]Outs!$AJ$2:$AJ$36</definedName>
    <definedName name="__DAT36">[8]Outs!$AJ$2:$AJ$36</definedName>
    <definedName name="__DAT4" localSheetId="2">#REF!</definedName>
    <definedName name="__DAT4" localSheetId="6">#REF!</definedName>
    <definedName name="__DAT4" localSheetId="4">#REF!</definedName>
    <definedName name="__DAT4" localSheetId="7">#REF!</definedName>
    <definedName name="__DAT4" localSheetId="1">#REF!</definedName>
    <definedName name="__DAT4">#REF!</definedName>
    <definedName name="__DAT5" localSheetId="2">#REF!</definedName>
    <definedName name="__DAT5" localSheetId="6">#REF!</definedName>
    <definedName name="__DAT5" localSheetId="4">#REF!</definedName>
    <definedName name="__DAT5" localSheetId="7">#REF!</definedName>
    <definedName name="__DAT5" localSheetId="1">#REF!</definedName>
    <definedName name="__DAT5">#REF!</definedName>
    <definedName name="__DAT6" localSheetId="2">#REF!</definedName>
    <definedName name="__DAT6" localSheetId="6">#REF!</definedName>
    <definedName name="__DAT6" localSheetId="4">#REF!</definedName>
    <definedName name="__DAT6" localSheetId="7">#REF!</definedName>
    <definedName name="__DAT6" localSheetId="1">#REF!</definedName>
    <definedName name="__DAT6">#REF!</definedName>
    <definedName name="__DAT7" localSheetId="2">#REF!</definedName>
    <definedName name="__DAT7" localSheetId="6">#REF!</definedName>
    <definedName name="__DAT7" localSheetId="4">#REF!</definedName>
    <definedName name="__DAT7" localSheetId="7">#REF!</definedName>
    <definedName name="__DAT7" localSheetId="1">#REF!</definedName>
    <definedName name="__DAT7">#REF!</definedName>
    <definedName name="__DAT8" localSheetId="2">#REF!</definedName>
    <definedName name="__DAT8" localSheetId="6">#REF!</definedName>
    <definedName name="__DAT8" localSheetId="4">#REF!</definedName>
    <definedName name="__DAT8" localSheetId="7">#REF!</definedName>
    <definedName name="__DAT8" localSheetId="1">#REF!</definedName>
    <definedName name="__DAT8">#REF!</definedName>
    <definedName name="__DAT9" localSheetId="2">#REF!</definedName>
    <definedName name="__DAT9" localSheetId="6">#REF!</definedName>
    <definedName name="__DAT9" localSheetId="4">#REF!</definedName>
    <definedName name="__DAT9" localSheetId="7">#REF!</definedName>
    <definedName name="__DAT9" localSheetId="1">#REF!</definedName>
    <definedName name="__DAT9">#REF!</definedName>
    <definedName name="__IntlFixup" hidden="1">TRUE</definedName>
    <definedName name="__NPW1">"'file:///C:/Documents%20and%20Settings/PC_KOBSBY_003/Local%20Settings/Temporary%20Internet%20Files/Content.IE5/WZ67UD2L/DATA/BSC%202011/Client/Korea%20Exch.%20Bank%20Danamon/Annual%20Tax%20Return/Draft/My%20documents/clients/CITR.xls'#$'Permanent info'.$E"</definedName>
    <definedName name="__NPW1_3">"'file:///C:/Documents%20and%20Settings/PC_KOBSBY_003/Local%20Settings/Temporary%20Internet%20Files/Content.IE5/WZ67UD2L/DATA/BSC%202011/Client/Korea%20Exch.%20Bank%20Danamon/Annual%20Tax%20Return/Draft/My%20documents/clients/CITR.xls'#$'Permanent info'.$E"</definedName>
    <definedName name="__NPW10">"'file:///C:/Documents%20and%20Settings/PC_KOBSBY_003/Local%20Settings/Temporary%20Internet%20Files/Content.IE5/WZ67UD2L/DATA/BSC%202011/Client/Korea%20Exch.%20Bank%20Danamon/Annual%20Tax%20Return/Draft/My%20documents/clients/CITR.xls'#$'Permanent info'.$R"</definedName>
    <definedName name="__NPW10_3">"'file:///C:/Documents%20and%20Settings/PC_KOBSBY_003/Local%20Settings/Temporary%20Internet%20Files/Content.IE5/WZ67UD2L/DATA/BSC%202011/Client/Korea%20Exch.%20Bank%20Danamon/Annual%20Tax%20Return/Draft/My%20documents/clients/CITR.xls'#$'Permanent info'.$R"</definedName>
    <definedName name="__NPW11">"'file:///C:/Documents%20and%20Settings/PC_KOBSBY_003/Local%20Settings/Temporary%20Internet%20Files/Content.IE5/WZ67UD2L/DATA/BSC%202011/Client/Korea%20Exch.%20Bank%20Danamon/Annual%20Tax%20Return/Draft/My%20documents/clients/CITR.xls'#$'Permanent info'.$S"</definedName>
    <definedName name="__NPW11_3">"'file:///C:/Documents%20and%20Settings/PC_KOBSBY_003/Local%20Settings/Temporary%20Internet%20Files/Content.IE5/WZ67UD2L/DATA/BSC%202011/Client/Korea%20Exch.%20Bank%20Danamon/Annual%20Tax%20Return/Draft/My%20documents/clients/CITR.xls'#$'Permanent info'.$S"</definedName>
    <definedName name="__NPW2">"'file:///C:/Documents%20and%20Settings/PC_KOBSBY_003/Local%20Settings/Temporary%20Internet%20Files/Content.IE5/WZ67UD2L/DATA/BSC%202011/Client/Korea%20Exch.%20Bank%20Danamon/Annual%20Tax%20Return/Draft/My%20documents/clients/CITR.xls'#$'Permanent info'.$G"</definedName>
    <definedName name="__NPW2_3">"'file:///C:/Documents%20and%20Settings/PC_KOBSBY_003/Local%20Settings/Temporary%20Internet%20Files/Content.IE5/WZ67UD2L/DATA/BSC%202011/Client/Korea%20Exch.%20Bank%20Danamon/Annual%20Tax%20Return/Draft/My%20documents/clients/CITR.xls'#$'Permanent info'.$G"</definedName>
    <definedName name="__NPW3">"'file:///C:/Documents%20and%20Settings/PC_KOBSBY_003/Local%20Settings/Temporary%20Internet%20Files/Content.IE5/WZ67UD2L/DATA/BSC%202011/Client/Korea%20Exch.%20Bank%20Danamon/Annual%20Tax%20Return/Draft/My%20documents/clients/CITR.xls'#$'Permanent info'.$H"</definedName>
    <definedName name="__NPW3_3">"'file:///C:/Documents%20and%20Settings/PC_KOBSBY_003/Local%20Settings/Temporary%20Internet%20Files/Content.IE5/WZ67UD2L/DATA/BSC%202011/Client/Korea%20Exch.%20Bank%20Danamon/Annual%20Tax%20Return/Draft/My%20documents/clients/CITR.xls'#$'Permanent info'.$H"</definedName>
    <definedName name="__NPW4">"'file:///C:/Documents%20and%20Settings/PC_KOBSBY_003/Local%20Settings/Temporary%20Internet%20Files/Content.IE5/WZ67UD2L/DATA/BSC%202011/Client/Korea%20Exch.%20Bank%20Danamon/Annual%20Tax%20Return/Draft/My%20documents/clients/CITR.xls'#$'Permanent info'.$I"</definedName>
    <definedName name="__NPW4_3">"'file:///C:/Documents%20and%20Settings/PC_KOBSBY_003/Local%20Settings/Temporary%20Internet%20Files/Content.IE5/WZ67UD2L/DATA/BSC%202011/Client/Korea%20Exch.%20Bank%20Danamon/Annual%20Tax%20Return/Draft/My%20documents/clients/CITR.xls'#$'Permanent info'.$I"</definedName>
    <definedName name="__NPW5">"'file:///C:/Documents%20and%20Settings/PC_KOBSBY_003/Local%20Settings/Temporary%20Internet%20Files/Content.IE5/WZ67UD2L/DATA/BSC%202011/Client/Korea%20Exch.%20Bank%20Danamon/Annual%20Tax%20Return/Draft/My%20documents/clients/CITR.xls'#$'Permanent info'.$K"</definedName>
    <definedName name="__NPW5_3">"'file:///C:/Documents%20and%20Settings/PC_KOBSBY_003/Local%20Settings/Temporary%20Internet%20Files/Content.IE5/WZ67UD2L/DATA/BSC%202011/Client/Korea%20Exch.%20Bank%20Danamon/Annual%20Tax%20Return/Draft/My%20documents/clients/CITR.xls'#$'Permanent info'.$K"</definedName>
    <definedName name="__NPW6">"'file:///C:/Documents%20and%20Settings/PC_KOBSBY_003/Local%20Settings/Temporary%20Internet%20Files/Content.IE5/WZ67UD2L/DATA/BSC%202011/Client/Korea%20Exch.%20Bank%20Danamon/Annual%20Tax%20Return/Draft/My%20documents/clients/CITR.xls'#$'Permanent info'.$L"</definedName>
    <definedName name="__NPW6_3">"'file:///C:/Documents%20and%20Settings/PC_KOBSBY_003/Local%20Settings/Temporary%20Internet%20Files/Content.IE5/WZ67UD2L/DATA/BSC%202011/Client/Korea%20Exch.%20Bank%20Danamon/Annual%20Tax%20Return/Draft/My%20documents/clients/CITR.xls'#$'Permanent info'.$L"</definedName>
    <definedName name="__NPW7">"'file:///C:/Documents%20and%20Settings/PC_KOBSBY_003/Local%20Settings/Temporary%20Internet%20Files/Content.IE5/WZ67UD2L/DATA/BSC%202011/Client/Korea%20Exch.%20Bank%20Danamon/Annual%20Tax%20Return/Draft/My%20documents/clients/CITR.xls'#$'Permanent info'.$M"</definedName>
    <definedName name="__NPW7_3">"'file:///C:/Documents%20and%20Settings/PC_KOBSBY_003/Local%20Settings/Temporary%20Internet%20Files/Content.IE5/WZ67UD2L/DATA/BSC%202011/Client/Korea%20Exch.%20Bank%20Danamon/Annual%20Tax%20Return/Draft/My%20documents/clients/CITR.xls'#$'Permanent info'.$M"</definedName>
    <definedName name="__NPW8">"'file:///C:/Documents%20and%20Settings/PC_KOBSBY_003/Local%20Settings/Temporary%20Internet%20Files/Content.IE5/WZ67UD2L/DATA/BSC%202011/Client/Korea%20Exch.%20Bank%20Danamon/Annual%20Tax%20Return/Draft/My%20documents/clients/CITR.xls'#$'Permanent info'.$O"</definedName>
    <definedName name="__NPW8_3">"'file:///C:/Documents%20and%20Settings/PC_KOBSBY_003/Local%20Settings/Temporary%20Internet%20Files/Content.IE5/WZ67UD2L/DATA/BSC%202011/Client/Korea%20Exch.%20Bank%20Danamon/Annual%20Tax%20Return/Draft/My%20documents/clients/CITR.xls'#$'Permanent info'.$O"</definedName>
    <definedName name="__NPW9">"'file:///C:/Documents%20and%20Settings/PC_KOBSBY_003/Local%20Settings/Temporary%20Internet%20Files/Content.IE5/WZ67UD2L/DATA/BSC%202011/Client/Korea%20Exch.%20Bank%20Danamon/Annual%20Tax%20Return/Draft/My%20documents/clients/CITR.xls'#$'Permanent info'.$Q"</definedName>
    <definedName name="__NPW9_3">"'file:///C:/Documents%20and%20Settings/PC_KOBSBY_003/Local%20Settings/Temporary%20Internet%20Files/Content.IE5/WZ67UD2L/DATA/BSC%202011/Client/Korea%20Exch.%20Bank%20Danamon/Annual%20Tax%20Return/Draft/My%20documents/clients/CITR.xls'#$'Permanent info'.$Q"</definedName>
    <definedName name="__poc01">"'file:///C:/Documents%20and%20Settings/PC_KOBSBY_003/Local%20Settings/Temporary%20Internet%20Files/Content.IE5/WZ67UD2L/DATA/BSC%202011/SHARED/Clients/I-L/KEBD/Quarter%202002/Q4-2002-c.xls'#$GeneralInfo.$S$8"</definedName>
    <definedName name="__poc01_3">"'file:///C:/Documents%20and%20Settings/PC_KOBSBY_003/Local%20Settings/Temporary%20Internet%20Files/Content.IE5/WZ67UD2L/DATA/BSC%202011/SHARED/Clients/I-L/KEBD/Quarter%202002/Q4-2002-c.xls'#$GeneralInfo.$S$8"</definedName>
    <definedName name="__poc02">"'file:///C:/Documents%20and%20Settings/PC_KOBSBY_003/Local%20Settings/Temporary%20Internet%20Files/Content.IE5/WZ67UD2L/DATA/BSC%202011/SHARED/Clients/I-L/KEBD/Quarter%202002/Q4-2002-c.xls'#$GeneralInfo.$T$8"</definedName>
    <definedName name="__poc02_3">"'file:///C:/Documents%20and%20Settings/PC_KOBSBY_003/Local%20Settings/Temporary%20Internet%20Files/Content.IE5/WZ67UD2L/DATA/BSC%202011/SHARED/Clients/I-L/KEBD/Quarter%202002/Q4-2002-c.xls'#$GeneralInfo.$T$8"</definedName>
    <definedName name="__poc03">"'file:///C:/Documents%20and%20Settings/PC_KOBSBY_003/Local%20Settings/Temporary%20Internet%20Files/Content.IE5/WZ67UD2L/DATA/BSC%202011/SHARED/Clients/I-L/KEBD/Quarter%202002/Q4-2002-c.xls'#$GeneralInfo.$U$8"</definedName>
    <definedName name="__poc03_3">"'file:///C:/Documents%20and%20Settings/PC_KOBSBY_003/Local%20Settings/Temporary%20Internet%20Files/Content.IE5/WZ67UD2L/DATA/BSC%202011/SHARED/Clients/I-L/KEBD/Quarter%202002/Q4-2002-c.xls'#$GeneralInfo.$U$8"</definedName>
    <definedName name="__poc04">"'file:///C:/Documents%20and%20Settings/PC_KOBSBY_003/Local%20Settings/Temporary%20Internet%20Files/Content.IE5/WZ67UD2L/DATA/BSC%202011/SHARED/Clients/I-L/KEBD/Quarter%202002/Q4-2002-c.xls'#$GeneralInfo.$V$8"</definedName>
    <definedName name="__poc04_3">"'file:///C:/Documents%20and%20Settings/PC_KOBSBY_003/Local%20Settings/Temporary%20Internet%20Files/Content.IE5/WZ67UD2L/DATA/BSC%202011/SHARED/Clients/I-L/KEBD/Quarter%202002/Q4-2002-c.xls'#$GeneralInfo.$V$8"</definedName>
    <definedName name="__poc05">"'file:///C:/Documents%20and%20Settings/PC_KOBSBY_003/Local%20Settings/Temporary%20Internet%20Files/Content.IE5/WZ67UD2L/DATA/BSC%202011/SHARED/Clients/I-L/KEBD/Quarter%202002/Q4-2002-c.xls'#$GeneralInfo.$W$8"</definedName>
    <definedName name="__poc05_3">"'file:///C:/Documents%20and%20Settings/PC_KOBSBY_003/Local%20Settings/Temporary%20Internet%20Files/Content.IE5/WZ67UD2L/DATA/BSC%202011/SHARED/Clients/I-L/KEBD/Quarter%202002/Q4-2002-c.xls'#$GeneralInfo.$W$8"</definedName>
    <definedName name="__PPH25">"$#REF!.#REF!#REF!"</definedName>
    <definedName name="__PPH25_3">"$#REF!.#REF!#REF!"</definedName>
    <definedName name="__VAT1">1.09</definedName>
    <definedName name="__vib01">"'file:///C:/Documents%20and%20Settings/PC_KOBSBY_003/Local%20Settings/Temporary%20Internet%20Files/Content.IE5/WZ67UD2L/DATA/BSC%202011/SHARED/Clients/I-L/KEBD/Quarter%202002/Q4-2002-c.xls'#$GeneralInfo.$L$111"</definedName>
    <definedName name="__vib01_3">"'file:///C:/Documents%20and%20Settings/PC_KOBSBY_003/Local%20Settings/Temporary%20Internet%20Files/Content.IE5/WZ67UD2L/DATA/BSC%202011/SHARED/Clients/I-L/KEBD/Quarter%202002/Q4-2002-c.xls'#$GeneralInfo.$L$111"</definedName>
    <definedName name="__vib02">"'file:///C:/Documents%20and%20Settings/PC_KOBSBY_003/Local%20Settings/Temporary%20Internet%20Files/Content.IE5/WZ67UD2L/DATA/BSC%202011/SHARED/Clients/I-L/KEBD/Quarter%202002/Q4-2002-c.xls'#$GeneralInfo.$L$112"</definedName>
    <definedName name="__vib02_3">"'file:///C:/Documents%20and%20Settings/PC_KOBSBY_003/Local%20Settings/Temporary%20Internet%20Files/Content.IE5/WZ67UD2L/DATA/BSC%202011/SHARED/Clients/I-L/KEBD/Quarter%202002/Q4-2002-c.xls'#$GeneralInfo.$L$112"</definedName>
    <definedName name="__vib03">"'file:///C:/Documents%20and%20Settings/PC_KOBSBY_003/Local%20Settings/Temporary%20Internet%20Files/Content.IE5/WZ67UD2L/DATA/BSC%202011/SHARED/Clients/I-L/KEBD/Quarter%202002/Q4-2002-c.xls'#$GeneralInfo.$L$113"</definedName>
    <definedName name="__vib03_3">"'file:///C:/Documents%20and%20Settings/PC_KOBSBY_003/Local%20Settings/Temporary%20Internet%20Files/Content.IE5/WZ67UD2L/DATA/BSC%202011/SHARED/Clients/I-L/KEBD/Quarter%202002/Q4-2002-c.xls'#$GeneralInfo.$L$113"</definedName>
    <definedName name="__vib04">"'file:///C:/Documents%20and%20Settings/PC_KOBSBY_003/Local%20Settings/Temporary%20Internet%20Files/Content.IE5/WZ67UD2L/DATA/BSC%202011/SHARED/Clients/I-L/KEBD/Quarter%202002/Q4-2002-c.xls'#$GeneralInfo.$L$114"</definedName>
    <definedName name="__vib04_3">"'file:///C:/Documents%20and%20Settings/PC_KOBSBY_003/Local%20Settings/Temporary%20Internet%20Files/Content.IE5/WZ67UD2L/DATA/BSC%202011/SHARED/Clients/I-L/KEBD/Quarter%202002/Q4-2002-c.xls'#$GeneralInfo.$L$114"</definedName>
    <definedName name="__vib05">"'file:///C:/Documents%20and%20Settings/PC_KOBSBY_003/Local%20Settings/Temporary%20Internet%20Files/Content.IE5/WZ67UD2L/DATA/BSC%202011/SHARED/Clients/I-L/KEBD/Quarter%202002/Q4-2002-c.xls'#$GeneralInfo.$L$115"</definedName>
    <definedName name="__vib05_3">"'file:///C:/Documents%20and%20Settings/PC_KOBSBY_003/Local%20Settings/Temporary%20Internet%20Files/Content.IE5/WZ67UD2L/DATA/BSC%202011/SHARED/Clients/I-L/KEBD/Quarter%202002/Q4-2002-c.xls'#$GeneralInfo.$L$115"</definedName>
    <definedName name="__vib06">"'file:///C:/Documents%20and%20Settings/PC_KOBSBY_003/Local%20Settings/Temporary%20Internet%20Files/Content.IE5/WZ67UD2L/DATA/BSC%202011/SHARED/Clients/I-L/KEBD/Quarter%202002/Q4-2002-c.xls'#$GeneralInfo.$L$116"</definedName>
    <definedName name="__vib06_3">"'file:///C:/Documents%20and%20Settings/PC_KOBSBY_003/Local%20Settings/Temporary%20Internet%20Files/Content.IE5/WZ67UD2L/DATA/BSC%202011/SHARED/Clients/I-L/KEBD/Quarter%202002/Q4-2002-c.xls'#$GeneralInfo.$L$116"</definedName>
    <definedName name="__vib07">"'file:///C:/Documents%20and%20Settings/PC_KOBSBY_003/Local%20Settings/Temporary%20Internet%20Files/Content.IE5/WZ67UD2L/DATA/BSC%202011/SHARED/Clients/I-L/KEBD/Quarter%202002/Q4-2002-c.xls'#$GeneralInfo.$L$117"</definedName>
    <definedName name="__vib07_3">"'file:///C:/Documents%20and%20Settings/PC_KOBSBY_003/Local%20Settings/Temporary%20Internet%20Files/Content.IE5/WZ67UD2L/DATA/BSC%202011/SHARED/Clients/I-L/KEBD/Quarter%202002/Q4-2002-c.xls'#$GeneralInfo.$L$117"</definedName>
    <definedName name="__w3" localSheetId="2">#REF!</definedName>
    <definedName name="__w3" localSheetId="6">#REF!</definedName>
    <definedName name="__w3" localSheetId="4">#REF!</definedName>
    <definedName name="__w3" localSheetId="7">#REF!</definedName>
    <definedName name="__w3" localSheetId="1">#REF!</definedName>
    <definedName name="__w3">#REF!</definedName>
    <definedName name="_27_Mar" localSheetId="2">#REF!</definedName>
    <definedName name="_27_Mar" localSheetId="6">#REF!</definedName>
    <definedName name="_27_Mar" localSheetId="4">#REF!</definedName>
    <definedName name="_27_Mar" localSheetId="7">#REF!</definedName>
    <definedName name="_27_Mar" localSheetId="1">#REF!</definedName>
    <definedName name="_27_Mar">#REF!</definedName>
    <definedName name="_DAF_ISI">"$#REF!.#REF!#REF!"</definedName>
    <definedName name="_DAF_ISI_3">"$#REF!.#REF!#REF!"</definedName>
    <definedName name="_Dat01" localSheetId="2">#REF!</definedName>
    <definedName name="_Dat01" localSheetId="6">#REF!</definedName>
    <definedName name="_Dat01" localSheetId="4">#REF!</definedName>
    <definedName name="_Dat01" localSheetId="7">#REF!</definedName>
    <definedName name="_Dat01" localSheetId="1">#REF!</definedName>
    <definedName name="_Dat01">#REF!</definedName>
    <definedName name="_DAT1" localSheetId="2">#REF!</definedName>
    <definedName name="_DAT1" localSheetId="6">#REF!</definedName>
    <definedName name="_DAT1" localSheetId="4">#REF!</definedName>
    <definedName name="_DAT1" localSheetId="7">#REF!</definedName>
    <definedName name="_DAT1" localSheetId="1">#REF!</definedName>
    <definedName name="_DAT1">#REF!</definedName>
    <definedName name="_DAT10" localSheetId="2">#REF!</definedName>
    <definedName name="_DAT10" localSheetId="6">#REF!</definedName>
    <definedName name="_DAT10" localSheetId="4">#REF!</definedName>
    <definedName name="_DAT10" localSheetId="7">#REF!</definedName>
    <definedName name="_DAT10" localSheetId="1">#REF!</definedName>
    <definedName name="_DAT10">#REF!</definedName>
    <definedName name="_DAT11" localSheetId="2">#REF!</definedName>
    <definedName name="_DAT11" localSheetId="6">#REF!</definedName>
    <definedName name="_DAT11" localSheetId="4">#REF!</definedName>
    <definedName name="_DAT11" localSheetId="7">#REF!</definedName>
    <definedName name="_DAT11" localSheetId="1">#REF!</definedName>
    <definedName name="_DAT11">#REF!</definedName>
    <definedName name="_DAT12" localSheetId="2">#REF!</definedName>
    <definedName name="_DAT12" localSheetId="6">#REF!</definedName>
    <definedName name="_DAT12" localSheetId="4">#REF!</definedName>
    <definedName name="_DAT12" localSheetId="7">#REF!</definedName>
    <definedName name="_DAT12" localSheetId="1">#REF!</definedName>
    <definedName name="_DAT12">#REF!</definedName>
    <definedName name="_DAT13" localSheetId="2">#REF!</definedName>
    <definedName name="_DAT13" localSheetId="6">#REF!</definedName>
    <definedName name="_DAT13" localSheetId="4">#REF!</definedName>
    <definedName name="_DAT13" localSheetId="7">#REF!</definedName>
    <definedName name="_DAT13" localSheetId="1">#REF!</definedName>
    <definedName name="_DAT13">#REF!</definedName>
    <definedName name="_DAT14" localSheetId="2">#REF!</definedName>
    <definedName name="_DAT14" localSheetId="6">#REF!</definedName>
    <definedName name="_DAT14" localSheetId="4">#REF!</definedName>
    <definedName name="_DAT14" localSheetId="7">#REF!</definedName>
    <definedName name="_DAT14" localSheetId="1">#REF!</definedName>
    <definedName name="_DAT14">#REF!</definedName>
    <definedName name="_DAT15" localSheetId="2">#REF!</definedName>
    <definedName name="_DAT15" localSheetId="6">#REF!</definedName>
    <definedName name="_DAT15" localSheetId="4">#REF!</definedName>
    <definedName name="_DAT15" localSheetId="7">#REF!</definedName>
    <definedName name="_DAT15" localSheetId="1">#REF!</definedName>
    <definedName name="_DAT15">#REF!</definedName>
    <definedName name="_DAT16" localSheetId="2">#REF!</definedName>
    <definedName name="_DAT16" localSheetId="6">#REF!</definedName>
    <definedName name="_DAT16" localSheetId="4">#REF!</definedName>
    <definedName name="_DAT16" localSheetId="7">#REF!</definedName>
    <definedName name="_DAT16" localSheetId="1">#REF!</definedName>
    <definedName name="_DAT16">#REF!</definedName>
    <definedName name="_DAT17" localSheetId="2">#REF!</definedName>
    <definedName name="_DAT17" localSheetId="6">#REF!</definedName>
    <definedName name="_DAT17" localSheetId="4">#REF!</definedName>
    <definedName name="_DAT17" localSheetId="7">#REF!</definedName>
    <definedName name="_DAT17" localSheetId="1">#REF!</definedName>
    <definedName name="_DAT17">#REF!</definedName>
    <definedName name="_DAT18" localSheetId="2">#REF!</definedName>
    <definedName name="_DAT18" localSheetId="6">#REF!</definedName>
    <definedName name="_DAT18" localSheetId="4">#REF!</definedName>
    <definedName name="_DAT18" localSheetId="7">#REF!</definedName>
    <definedName name="_DAT18" localSheetId="1">#REF!</definedName>
    <definedName name="_DAT18">#REF!</definedName>
    <definedName name="_DAT19" localSheetId="2">#REF!</definedName>
    <definedName name="_DAT19" localSheetId="6">#REF!</definedName>
    <definedName name="_DAT19" localSheetId="4">#REF!</definedName>
    <definedName name="_DAT19" localSheetId="7">#REF!</definedName>
    <definedName name="_DAT19" localSheetId="1">#REF!</definedName>
    <definedName name="_DAT19">#REF!</definedName>
    <definedName name="_DAT2" localSheetId="2">#REF!</definedName>
    <definedName name="_DAT2" localSheetId="6">#REF!</definedName>
    <definedName name="_DAT2" localSheetId="4">#REF!</definedName>
    <definedName name="_DAT2" localSheetId="7">#REF!</definedName>
    <definedName name="_DAT2" localSheetId="1">#REF!</definedName>
    <definedName name="_DAT2">#REF!</definedName>
    <definedName name="_DAT20" localSheetId="2">#REF!</definedName>
    <definedName name="_DAT20" localSheetId="6">#REF!</definedName>
    <definedName name="_DAT20" localSheetId="4">#REF!</definedName>
    <definedName name="_DAT20" localSheetId="7">#REF!</definedName>
    <definedName name="_DAT20" localSheetId="1">#REF!</definedName>
    <definedName name="_DAT20">#REF!</definedName>
    <definedName name="_DAT21" localSheetId="2">#REF!</definedName>
    <definedName name="_DAT21" localSheetId="6">#REF!</definedName>
    <definedName name="_DAT21" localSheetId="4">#REF!</definedName>
    <definedName name="_DAT21" localSheetId="7">#REF!</definedName>
    <definedName name="_DAT21" localSheetId="1">#REF!</definedName>
    <definedName name="_DAT21">#REF!</definedName>
    <definedName name="_DAT22" localSheetId="2">#REF!</definedName>
    <definedName name="_DAT22" localSheetId="6">#REF!</definedName>
    <definedName name="_DAT22" localSheetId="4">#REF!</definedName>
    <definedName name="_DAT22" localSheetId="7">#REF!</definedName>
    <definedName name="_DAT22" localSheetId="1">#REF!</definedName>
    <definedName name="_DAT22">#REF!</definedName>
    <definedName name="_DAT23" localSheetId="2">#REF!</definedName>
    <definedName name="_DAT23" localSheetId="6">#REF!</definedName>
    <definedName name="_DAT23" localSheetId="4">#REF!</definedName>
    <definedName name="_DAT23" localSheetId="7">#REF!</definedName>
    <definedName name="_DAT23" localSheetId="1">#REF!</definedName>
    <definedName name="_DAT23">#REF!</definedName>
    <definedName name="_DAT24" localSheetId="2">#REF!</definedName>
    <definedName name="_DAT24" localSheetId="6">#REF!</definedName>
    <definedName name="_DAT24" localSheetId="4">#REF!</definedName>
    <definedName name="_DAT24" localSheetId="7">#REF!</definedName>
    <definedName name="_DAT24" localSheetId="1">#REF!</definedName>
    <definedName name="_DAT24">#REF!</definedName>
    <definedName name="_DAT25" localSheetId="2">#REF!</definedName>
    <definedName name="_DAT25" localSheetId="6">#REF!</definedName>
    <definedName name="_DAT25" localSheetId="4">#REF!</definedName>
    <definedName name="_DAT25" localSheetId="7">#REF!</definedName>
    <definedName name="_DAT25" localSheetId="1">#REF!</definedName>
    <definedName name="_DAT25">#REF!</definedName>
    <definedName name="_DAT26" localSheetId="5">'[3]Sheet1 (2)'!$Z$2:$Z$39</definedName>
    <definedName name="_DAT26" localSheetId="2">'[3]Sheet1 (2)'!$Z$2:$Z$39</definedName>
    <definedName name="_DAT26" localSheetId="6">'[4]Sheet1 (2)'!$Z$2:$Z$39</definedName>
    <definedName name="_DAT26" localSheetId="7">'[3]Sheet1 (2)'!$Z$2:$Z$39</definedName>
    <definedName name="_DAT26" localSheetId="1">'[3]Sheet1 (2)'!$Z$2:$Z$39</definedName>
    <definedName name="_DAT26">'[5]Sheet1 (2)'!$Z$2:$Z$39</definedName>
    <definedName name="_DAT27" localSheetId="5">'[3]Sheet1 (2)'!$AA$2:$AA$39</definedName>
    <definedName name="_DAT27" localSheetId="2">'[3]Sheet1 (2)'!$AA$2:$AA$39</definedName>
    <definedName name="_DAT27" localSheetId="6">'[4]Sheet1 (2)'!$AA$2:$AA$39</definedName>
    <definedName name="_DAT27" localSheetId="7">'[3]Sheet1 (2)'!$AA$2:$AA$39</definedName>
    <definedName name="_DAT27" localSheetId="1">'[3]Sheet1 (2)'!$AA$2:$AA$39</definedName>
    <definedName name="_DAT27">'[5]Sheet1 (2)'!$AA$2:$AA$39</definedName>
    <definedName name="_DAT28" localSheetId="5">'[3]Sheet1 (2)'!$AB$2:$AB$39</definedName>
    <definedName name="_DAT28" localSheetId="2">'[3]Sheet1 (2)'!$AB$2:$AB$39</definedName>
    <definedName name="_DAT28" localSheetId="6">'[4]Sheet1 (2)'!$AB$2:$AB$39</definedName>
    <definedName name="_DAT28" localSheetId="7">'[3]Sheet1 (2)'!$AB$2:$AB$39</definedName>
    <definedName name="_DAT28" localSheetId="1">'[3]Sheet1 (2)'!$AB$2:$AB$39</definedName>
    <definedName name="_DAT28">'[5]Sheet1 (2)'!$AB$2:$AB$39</definedName>
    <definedName name="_DAT29" localSheetId="5">'[3]Sheet1 (2)'!$AC$2:$AC$39</definedName>
    <definedName name="_DAT29" localSheetId="2">'[3]Sheet1 (2)'!$AC$2:$AC$39</definedName>
    <definedName name="_DAT29" localSheetId="6">'[4]Sheet1 (2)'!$AC$2:$AC$39</definedName>
    <definedName name="_DAT29" localSheetId="7">'[3]Sheet1 (2)'!$AC$2:$AC$39</definedName>
    <definedName name="_DAT29" localSheetId="1">'[3]Sheet1 (2)'!$AC$2:$AC$39</definedName>
    <definedName name="_DAT29">'[5]Sheet1 (2)'!$AC$2:$AC$39</definedName>
    <definedName name="_DAT3" localSheetId="2">#REF!</definedName>
    <definedName name="_DAT3" localSheetId="6">#REF!</definedName>
    <definedName name="_DAT3" localSheetId="4">#REF!</definedName>
    <definedName name="_DAT3" localSheetId="7">#REF!</definedName>
    <definedName name="_DAT3" localSheetId="1">#REF!</definedName>
    <definedName name="_DAT3">#REF!</definedName>
    <definedName name="_DAT30" localSheetId="5">'[3]Sheet1 (2)'!$AD$2:$AD$39</definedName>
    <definedName name="_DAT30" localSheetId="2">'[3]Sheet1 (2)'!$AD$2:$AD$39</definedName>
    <definedName name="_DAT30" localSheetId="6">'[4]Sheet1 (2)'!$AD$2:$AD$39</definedName>
    <definedName name="_DAT30" localSheetId="7">'[3]Sheet1 (2)'!$AD$2:$AD$39</definedName>
    <definedName name="_DAT30" localSheetId="1">'[3]Sheet1 (2)'!$AD$2:$AD$39</definedName>
    <definedName name="_DAT30">'[5]Sheet1 (2)'!$AD$2:$AD$39</definedName>
    <definedName name="_DAT31" localSheetId="5">'[3]Sheet1 (2)'!$AE$2:$AE$39</definedName>
    <definedName name="_DAT31" localSheetId="2">'[3]Sheet1 (2)'!$AE$2:$AE$39</definedName>
    <definedName name="_DAT31" localSheetId="6">'[4]Sheet1 (2)'!$AE$2:$AE$39</definedName>
    <definedName name="_DAT31" localSheetId="7">'[3]Sheet1 (2)'!$AE$2:$AE$39</definedName>
    <definedName name="_DAT31" localSheetId="1">'[3]Sheet1 (2)'!$AE$2:$AE$39</definedName>
    <definedName name="_DAT31">'[5]Sheet1 (2)'!$AE$2:$AE$39</definedName>
    <definedName name="_DAT32" localSheetId="5">'[3]Sheet1 (2)'!$AF$2:$AF$39</definedName>
    <definedName name="_DAT32" localSheetId="2">'[3]Sheet1 (2)'!$AF$2:$AF$39</definedName>
    <definedName name="_DAT32" localSheetId="6">'[4]Sheet1 (2)'!$AF$2:$AF$39</definedName>
    <definedName name="_DAT32" localSheetId="7">'[3]Sheet1 (2)'!$AF$2:$AF$39</definedName>
    <definedName name="_DAT32" localSheetId="1">'[3]Sheet1 (2)'!$AF$2:$AF$39</definedName>
    <definedName name="_DAT32">'[5]Sheet1 (2)'!$AF$2:$AF$39</definedName>
    <definedName name="_DAT33" localSheetId="5">'[3]Sheet1 (2)'!$AG$2:$AG$39</definedName>
    <definedName name="_DAT33" localSheetId="2">'[3]Sheet1 (2)'!$AG$2:$AG$39</definedName>
    <definedName name="_DAT33" localSheetId="6">'[4]Sheet1 (2)'!$AG$2:$AG$39</definedName>
    <definedName name="_DAT33" localSheetId="7">'[3]Sheet1 (2)'!$AG$2:$AG$39</definedName>
    <definedName name="_DAT33" localSheetId="1">'[3]Sheet1 (2)'!$AG$2:$AG$39</definedName>
    <definedName name="_DAT33">'[5]Sheet1 (2)'!$AG$2:$AG$39</definedName>
    <definedName name="_DAT34" localSheetId="5">'[3]Sheet1 (2)'!$AH$2:$AH$39</definedName>
    <definedName name="_DAT34" localSheetId="2">'[3]Sheet1 (2)'!$AH$2:$AH$39</definedName>
    <definedName name="_DAT34" localSheetId="6">'[4]Sheet1 (2)'!$AH$2:$AH$39</definedName>
    <definedName name="_DAT34" localSheetId="7">'[3]Sheet1 (2)'!$AH$2:$AH$39</definedName>
    <definedName name="_DAT34" localSheetId="1">'[3]Sheet1 (2)'!$AH$2:$AH$39</definedName>
    <definedName name="_DAT34">'[5]Sheet1 (2)'!$AH$2:$AH$39</definedName>
    <definedName name="_DAT35" localSheetId="5">'[3]Sheet1 (2)'!$AI$2:$AI$39</definedName>
    <definedName name="_DAT35" localSheetId="2">'[3]Sheet1 (2)'!$AI$2:$AI$39</definedName>
    <definedName name="_DAT35" localSheetId="6">'[4]Sheet1 (2)'!$AI$2:$AI$39</definedName>
    <definedName name="_DAT35" localSheetId="7">'[3]Sheet1 (2)'!$AI$2:$AI$39</definedName>
    <definedName name="_DAT35" localSheetId="1">'[3]Sheet1 (2)'!$AI$2:$AI$39</definedName>
    <definedName name="_DAT35">'[5]Sheet1 (2)'!$AI$2:$AI$39</definedName>
    <definedName name="_DAT36" localSheetId="5">[6]Outs!$AJ$2:$AJ$36</definedName>
    <definedName name="_DAT36" localSheetId="2">[6]Outs!$AJ$2:$AJ$36</definedName>
    <definedName name="_DAT36" localSheetId="6">[7]Outs!$AJ$2:$AJ$36</definedName>
    <definedName name="_DAT36" localSheetId="7">[6]Outs!$AJ$2:$AJ$36</definedName>
    <definedName name="_DAT36" localSheetId="1">[6]Outs!$AJ$2:$AJ$36</definedName>
    <definedName name="_DAT36">[8]Outs!$AJ$2:$AJ$36</definedName>
    <definedName name="_DAT4" localSheetId="2">#REF!</definedName>
    <definedName name="_DAT4" localSheetId="6">#REF!</definedName>
    <definedName name="_DAT4" localSheetId="4">#REF!</definedName>
    <definedName name="_DAT4" localSheetId="7">#REF!</definedName>
    <definedName name="_DAT4" localSheetId="1">#REF!</definedName>
    <definedName name="_DAT4">#REF!</definedName>
    <definedName name="_DAT5" localSheetId="2">#REF!</definedName>
    <definedName name="_DAT5" localSheetId="6">#REF!</definedName>
    <definedName name="_DAT5" localSheetId="4">#REF!</definedName>
    <definedName name="_DAT5" localSheetId="7">#REF!</definedName>
    <definedName name="_DAT5" localSheetId="1">#REF!</definedName>
    <definedName name="_DAT5">#REF!</definedName>
    <definedName name="_DAT6" localSheetId="2">#REF!</definedName>
    <definedName name="_DAT6" localSheetId="6">#REF!</definedName>
    <definedName name="_DAT6" localSheetId="4">#REF!</definedName>
    <definedName name="_DAT6" localSheetId="7">#REF!</definedName>
    <definedName name="_DAT6" localSheetId="1">#REF!</definedName>
    <definedName name="_DAT6">#REF!</definedName>
    <definedName name="_DAT7" localSheetId="2">#REF!</definedName>
    <definedName name="_DAT7" localSheetId="6">#REF!</definedName>
    <definedName name="_DAT7" localSheetId="4">#REF!</definedName>
    <definedName name="_DAT7" localSheetId="7">#REF!</definedName>
    <definedName name="_DAT7" localSheetId="1">#REF!</definedName>
    <definedName name="_DAT7">#REF!</definedName>
    <definedName name="_DAT8" localSheetId="2">#REF!</definedName>
    <definedName name="_DAT8" localSheetId="6">#REF!</definedName>
    <definedName name="_DAT8" localSheetId="4">#REF!</definedName>
    <definedName name="_DAT8" localSheetId="7">#REF!</definedName>
    <definedName name="_DAT8" localSheetId="1">#REF!</definedName>
    <definedName name="_DAT8">#REF!</definedName>
    <definedName name="_DAT9" localSheetId="2">#REF!</definedName>
    <definedName name="_DAT9" localSheetId="6">#REF!</definedName>
    <definedName name="_DAT9" localSheetId="4">#REF!</definedName>
    <definedName name="_DAT9" localSheetId="7">#REF!</definedName>
    <definedName name="_DAT9" localSheetId="1">#REF!</definedName>
    <definedName name="_DAT9">#REF!</definedName>
    <definedName name="_xlnm._FilterDatabase" localSheetId="8" hidden="1">'KPI A5 2022'!$A$1:$O$64</definedName>
    <definedName name="_mm02">"$#REF!.#REF!#REF!"</definedName>
    <definedName name="_mm02_3">"$#REF!.#REF!#REF!"</definedName>
    <definedName name="_mm2">"$#REF!.#REF!#REF!"</definedName>
    <definedName name="_mm2_3">"$#REF!.#REF!#REF!"</definedName>
    <definedName name="_MP2">[9]MP!$A$1:$D$65536</definedName>
    <definedName name="_NPW1">"'file:///C:/Documents%20and%20Settings/PC_KOBSBY_003/Local%20Settings/Temporary%20Internet%20Files/Content.IE5/WZ67UD2L/DATA/BSC%202011/Client/Korea%20Exch.%20Bank%20Danamon/Annual%20Tax%20Return/Draft/My%20documents/clients/CITR.xls'#$'Permanent info'.$E"</definedName>
    <definedName name="_NPW10">"'file:///C:/Documents%20and%20Settings/PC_KOBSBY_003/Local%20Settings/Temporary%20Internet%20Files/Content.IE5/WZ67UD2L/DATA/BSC%202011/Client/Korea%20Exch.%20Bank%20Danamon/Annual%20Tax%20Return/Draft/My%20documents/clients/CITR.xls'#$'Permanent info'.$R"</definedName>
    <definedName name="_NPW11">"'file:///C:/Documents%20and%20Settings/PC_KOBSBY_003/Local%20Settings/Temporary%20Internet%20Files/Content.IE5/WZ67UD2L/DATA/BSC%202011/Client/Korea%20Exch.%20Bank%20Danamon/Annual%20Tax%20Return/Draft/My%20documents/clients/CITR.xls'#$'Permanent info'.$S"</definedName>
    <definedName name="_NPW2">"'file:///C:/Documents%20and%20Settings/PC_KOBSBY_003/Local%20Settings/Temporary%20Internet%20Files/Content.IE5/WZ67UD2L/DATA/BSC%202011/Client/Korea%20Exch.%20Bank%20Danamon/Annual%20Tax%20Return/Draft/My%20documents/clients/CITR.xls'#$'Permanent info'.$G"</definedName>
    <definedName name="_NPW3">"'file:///C:/Documents%20and%20Settings/PC_KOBSBY_003/Local%20Settings/Temporary%20Internet%20Files/Content.IE5/WZ67UD2L/DATA/BSC%202011/Client/Korea%20Exch.%20Bank%20Danamon/Annual%20Tax%20Return/Draft/My%20documents/clients/CITR.xls'#$'Permanent info'.$H"</definedName>
    <definedName name="_NPW4">"'file:///C:/Documents%20and%20Settings/PC_KOBSBY_003/Local%20Settings/Temporary%20Internet%20Files/Content.IE5/WZ67UD2L/DATA/BSC%202011/Client/Korea%20Exch.%20Bank%20Danamon/Annual%20Tax%20Return/Draft/My%20documents/clients/CITR.xls'#$'Permanent info'.$I"</definedName>
    <definedName name="_NPW5">"'file:///C:/Documents%20and%20Settings/PC_KOBSBY_003/Local%20Settings/Temporary%20Internet%20Files/Content.IE5/WZ67UD2L/DATA/BSC%202011/Client/Korea%20Exch.%20Bank%20Danamon/Annual%20Tax%20Return/Draft/My%20documents/clients/CITR.xls'#$'Permanent info'.$K"</definedName>
    <definedName name="_NPW6">"'file:///C:/Documents%20and%20Settings/PC_KOBSBY_003/Local%20Settings/Temporary%20Internet%20Files/Content.IE5/WZ67UD2L/DATA/BSC%202011/Client/Korea%20Exch.%20Bank%20Danamon/Annual%20Tax%20Return/Draft/My%20documents/clients/CITR.xls'#$'Permanent info'.$L"</definedName>
    <definedName name="_NPW7">"'file:///C:/Documents%20and%20Settings/PC_KOBSBY_003/Local%20Settings/Temporary%20Internet%20Files/Content.IE5/WZ67UD2L/DATA/BSC%202011/Client/Korea%20Exch.%20Bank%20Danamon/Annual%20Tax%20Return/Draft/My%20documents/clients/CITR.xls'#$'Permanent info'.$M"</definedName>
    <definedName name="_NPW8">"'file:///C:/Documents%20and%20Settings/PC_KOBSBY_003/Local%20Settings/Temporary%20Internet%20Files/Content.IE5/WZ67UD2L/DATA/BSC%202011/Client/Korea%20Exch.%20Bank%20Danamon/Annual%20Tax%20Return/Draft/My%20documents/clients/CITR.xls'#$'Permanent info'.$O"</definedName>
    <definedName name="_NPW9">"'file:///C:/Documents%20and%20Settings/PC_KOBSBY_003/Local%20Settings/Temporary%20Internet%20Files/Content.IE5/WZ67UD2L/DATA/BSC%202011/Client/Korea%20Exch.%20Bank%20Danamon/Annual%20Tax%20Return/Draft/My%20documents/clients/CITR.xls'#$'Permanent info'.$Q"</definedName>
    <definedName name="_p">"$#REF!.#REF!#REF!"</definedName>
    <definedName name="_p_3">"$#REF!.#REF!#REF!"</definedName>
    <definedName name="_PL1">"$#REF!.#REF!#REF!"</definedName>
    <definedName name="_PL1_3">"$#REF!.#REF!#REF!"</definedName>
    <definedName name="_PL2">"$#REF!.#REF!#REF!"</definedName>
    <definedName name="_PL2_3">"$#REF!.#REF!#REF!"</definedName>
    <definedName name="_PL3">"$#REF!.#REF!#REF!"</definedName>
    <definedName name="_PL3_3">"$#REF!.#REF!#REF!"</definedName>
    <definedName name="_poc01">"'file:///C:/Documents%20and%20Settings/PC_KOBSBY_003/Local%20Settings/Temporary%20Internet%20Files/Content.IE5/WZ67UD2L/DATA/BSC%202011/SHARED/Clients/I-L/KEBD/Quarter%202002/Q4-2002-c.xls'#$GeneralInfo.$S$8"</definedName>
    <definedName name="_poc02">"'file:///C:/Documents%20and%20Settings/PC_KOBSBY_003/Local%20Settings/Temporary%20Internet%20Files/Content.IE5/WZ67UD2L/DATA/BSC%202011/SHARED/Clients/I-L/KEBD/Quarter%202002/Q4-2002-c.xls'#$GeneralInfo.$T$8"</definedName>
    <definedName name="_poc03">"'file:///C:/Documents%20and%20Settings/PC_KOBSBY_003/Local%20Settings/Temporary%20Internet%20Files/Content.IE5/WZ67UD2L/DATA/BSC%202011/SHARED/Clients/I-L/KEBD/Quarter%202002/Q4-2002-c.xls'#$GeneralInfo.$U$8"</definedName>
    <definedName name="_poc04">"'file:///C:/Documents%20and%20Settings/PC_KOBSBY_003/Local%20Settings/Temporary%20Internet%20Files/Content.IE5/WZ67UD2L/DATA/BSC%202011/SHARED/Clients/I-L/KEBD/Quarter%202002/Q4-2002-c.xls'#$GeneralInfo.$V$8"</definedName>
    <definedName name="_poc05">"'file:///C:/Documents%20and%20Settings/PC_KOBSBY_003/Local%20Settings/Temporary%20Internet%20Files/Content.IE5/WZ67UD2L/DATA/BSC%202011/SHARED/Clients/I-L/KEBD/Quarter%202002/Q4-2002-c.xls'#$GeneralInfo.$W$8"</definedName>
    <definedName name="_PPH23">"$#REF!.#REF!#REF!"</definedName>
    <definedName name="_PPH23_3">"$#REF!.#REF!#REF!"</definedName>
    <definedName name="_PPH25">"$#REF!.#REF!#REF!"</definedName>
    <definedName name="_PPH25_3">"$#REF!.#REF!#REF!"</definedName>
    <definedName name="_qqw34545" localSheetId="2">#REF!</definedName>
    <definedName name="_qqw34545" localSheetId="6">#REF!</definedName>
    <definedName name="_qqw34545" localSheetId="4">#REF!</definedName>
    <definedName name="_qqw34545" localSheetId="7">#REF!</definedName>
    <definedName name="_qqw34545" localSheetId="1">#REF!</definedName>
    <definedName name="_qqw34545">#REF!</definedName>
    <definedName name="_r">"$#REF!.#REF!#REF!"</definedName>
    <definedName name="_r_3">"$#REF!.#REF!#REF!"</definedName>
    <definedName name="_s">"$#REF!.#REF!#REF!"</definedName>
    <definedName name="_s_3">"$#REF!.#REF!#REF!"</definedName>
    <definedName name="_si2012" localSheetId="2">#REF!</definedName>
    <definedName name="_si2012" localSheetId="6">#REF!</definedName>
    <definedName name="_si2012" localSheetId="4">#REF!</definedName>
    <definedName name="_si2012" localSheetId="7">#REF!</definedName>
    <definedName name="_si2012" localSheetId="1">#REF!</definedName>
    <definedName name="_si2012">#REF!</definedName>
    <definedName name="_Spm2">"'file://Ems16/Data%20Share%20Acct/Shared/Data%20Audit%202005/Documents%20and%20Settings/ems19/My%20Documents/TAX%20FILLE/PPh%20PASAL%2021/formpjk.xls'#$FKT_PJK.$A$1"</definedName>
    <definedName name="_SPm21">"$#REF!.#REF!#REF!"</definedName>
    <definedName name="_SPm21_3">"$#REF!.#REF!#REF!"</definedName>
    <definedName name="_VAT1">1.09</definedName>
    <definedName name="_vib01">"'file:///C:/Documents%20and%20Settings/PC_KOBSBY_003/Local%20Settings/Temporary%20Internet%20Files/Content.IE5/WZ67UD2L/DATA/BSC%202011/SHARED/Clients/I-L/KEBD/Quarter%202002/Q4-2002-c.xls'#$GeneralInfo.$L$111"</definedName>
    <definedName name="_vib02">"'file:///C:/Documents%20and%20Settings/PC_KOBSBY_003/Local%20Settings/Temporary%20Internet%20Files/Content.IE5/WZ67UD2L/DATA/BSC%202011/SHARED/Clients/I-L/KEBD/Quarter%202002/Q4-2002-c.xls'#$GeneralInfo.$L$112"</definedName>
    <definedName name="_vib03">"'file:///C:/Documents%20and%20Settings/PC_KOBSBY_003/Local%20Settings/Temporary%20Internet%20Files/Content.IE5/WZ67UD2L/DATA/BSC%202011/SHARED/Clients/I-L/KEBD/Quarter%202002/Q4-2002-c.xls'#$GeneralInfo.$L$113"</definedName>
    <definedName name="_vib04">"'file:///C:/Documents%20and%20Settings/PC_KOBSBY_003/Local%20Settings/Temporary%20Internet%20Files/Content.IE5/WZ67UD2L/DATA/BSC%202011/SHARED/Clients/I-L/KEBD/Quarter%202002/Q4-2002-c.xls'#$GeneralInfo.$L$114"</definedName>
    <definedName name="_vib05">"'file:///C:/Documents%20and%20Settings/PC_KOBSBY_003/Local%20Settings/Temporary%20Internet%20Files/Content.IE5/WZ67UD2L/DATA/BSC%202011/SHARED/Clients/I-L/KEBD/Quarter%202002/Q4-2002-c.xls'#$GeneralInfo.$L$115"</definedName>
    <definedName name="_vib06">"'file:///C:/Documents%20and%20Settings/PC_KOBSBY_003/Local%20Settings/Temporary%20Internet%20Files/Content.IE5/WZ67UD2L/DATA/BSC%202011/SHARED/Clients/I-L/KEBD/Quarter%202002/Q4-2002-c.xls'#$GeneralInfo.$L$116"</definedName>
    <definedName name="_vib07">"'file:///C:/Documents%20and%20Settings/PC_KOBSBY_003/Local%20Settings/Temporary%20Internet%20Files/Content.IE5/WZ67UD2L/DATA/BSC%202011/SHARED/Clients/I-L/KEBD/Quarter%202002/Q4-2002-c.xls'#$GeneralInfo.$L$117"</definedName>
    <definedName name="_w3" localSheetId="2">#REF!</definedName>
    <definedName name="_w3" localSheetId="6">#REF!</definedName>
    <definedName name="_w3" localSheetId="4">#REF!</definedName>
    <definedName name="_w3" localSheetId="7">#REF!</definedName>
    <definedName name="_w3" localSheetId="1">#REF!</definedName>
    <definedName name="_w3">#REF!</definedName>
    <definedName name="a">"'file:///C:/Documents%20and%20Settings/PC_KOBSBY_003/Local%20Settings/Temporary%20Internet%20Files/Content.IE5/WZ67UD2L/DATA/BSC%202011/SHARED/Clients/U-Z/WILEY/SPT%2099/1999%20CITR.xls'#$GeneralInfo.$I$5"</definedName>
    <definedName name="a_3">"'file:///C:/Documents%20and%20Settings/PC_KOBSBY_003/Local%20Settings/Temporary%20Internet%20Files/Content.IE5/WZ67UD2L/DATA/BSC%202011/SHARED/Clients/U-Z/WILEY/SPT%2099/1999%20CITR.xls'#$GeneralInfo.$I$5"</definedName>
    <definedName name="a_dat4" localSheetId="2">#REF!</definedName>
    <definedName name="a_dat4" localSheetId="6">#REF!</definedName>
    <definedName name="a_dat4" localSheetId="4">#REF!</definedName>
    <definedName name="a_dat4" localSheetId="7">#REF!</definedName>
    <definedName name="a_dat4" localSheetId="1">#REF!</definedName>
    <definedName name="a_dat4">#REF!</definedName>
    <definedName name="aa" localSheetId="2">#REF!</definedName>
    <definedName name="aa" localSheetId="6">#REF!</definedName>
    <definedName name="aa" localSheetId="4">#REF!</definedName>
    <definedName name="aa" localSheetId="7">#REF!</definedName>
    <definedName name="aa" localSheetId="1">#REF!</definedName>
    <definedName name="aa">#REF!</definedName>
    <definedName name="aaa" localSheetId="2">'[10]DSN-EXC'!#REF!</definedName>
    <definedName name="aaa" localSheetId="6">'[11]DSN-EXC'!#REF!</definedName>
    <definedName name="aaa" localSheetId="4">'[10]DSN-EXC'!#REF!</definedName>
    <definedName name="aaa" localSheetId="7">'[12]DSN-EXC'!#REF!</definedName>
    <definedName name="aaa" localSheetId="1">'[12]DSN-EXC'!#REF!</definedName>
    <definedName name="aaa">'[10]DSN-EXC'!#REF!</definedName>
    <definedName name="aaaaa" localSheetId="2">#REF!</definedName>
    <definedName name="aaaaa" localSheetId="6">#REF!</definedName>
    <definedName name="aaaaa" localSheetId="4">#REF!</definedName>
    <definedName name="aaaaa" localSheetId="7">#REF!</definedName>
    <definedName name="aaaaa" localSheetId="1">#REF!</definedName>
    <definedName name="aaaaa">#REF!</definedName>
    <definedName name="aaaaaaaa" localSheetId="6" hidden="1">{#N/A,#N/A,FALSE,"Rony"}</definedName>
    <definedName name="aaaaaaaa" localSheetId="7" hidden="1">{#N/A,#N/A,FALSE,"Rony"}</definedName>
    <definedName name="aaaaaaaa" hidden="1">{#N/A,#N/A,FALSE,"Rony"}</definedName>
    <definedName name="aaaaaaaaa" localSheetId="2">#REF!</definedName>
    <definedName name="aaaaaaaaa" localSheetId="6">#REF!</definedName>
    <definedName name="aaaaaaaaa" localSheetId="4">#REF!</definedName>
    <definedName name="aaaaaaaaa" localSheetId="7">#REF!</definedName>
    <definedName name="aaaaaaaaa" localSheetId="1">#REF!</definedName>
    <definedName name="aaaaaaaaa">#REF!</definedName>
    <definedName name="abc" localSheetId="2">'[13]all branch '!$A$1:$C$25</definedName>
    <definedName name="abc" localSheetId="6">'[14]all branch '!$A$1:$C$25</definedName>
    <definedName name="abc" localSheetId="7">'[15]all branch '!$A$1:$C$25</definedName>
    <definedName name="abc" localSheetId="1">'[15]all branch '!$A$1:$C$25</definedName>
    <definedName name="abc">'[13]all branch '!$A$1:$C$25</definedName>
    <definedName name="ac" localSheetId="2">#REF!</definedName>
    <definedName name="ac" localSheetId="6">#REF!</definedName>
    <definedName name="ac" localSheetId="4">#REF!</definedName>
    <definedName name="ac" localSheetId="7">#REF!</definedName>
    <definedName name="ac" localSheetId="1">#REF!</definedName>
    <definedName name="ac">#REF!</definedName>
    <definedName name="AccessDatabase" hidden="1">"C:\My Documents\MAUI MALL1.mdb"</definedName>
    <definedName name="accrual">"'file:///C:/Documents%20and%20Settings/PC_KOBSBY_003/Local%20Settings/Temporary%20Internet%20Files/Content.IE5/WZ67UD2L/DATA/BSC%202011/SHARED/Clients/I-L/KEBD/Quarter%202002/Q4-2002-c.xls'#$GeneralInfo.$F$19"</definedName>
    <definedName name="accrual_3">"'file:///C:/Documents%20and%20Settings/PC_KOBSBY_003/Local%20Settings/Temporary%20Internet%20Files/Content.IE5/WZ67UD2L/DATA/BSC%202011/SHARED/Clients/I-L/KEBD/Quarter%202002/Q4-2002-c.xls'#$GeneralInfo.$F$19"</definedName>
    <definedName name="AcctPeriod">1202</definedName>
    <definedName name="ACwvu.CapersView." localSheetId="5" hidden="1">[16]MASTER!#REF!</definedName>
    <definedName name="ACwvu.CapersView." localSheetId="2" hidden="1">[16]MASTER!#REF!</definedName>
    <definedName name="ACwvu.CapersView." localSheetId="6" hidden="1">[17]MASTER!#REF!</definedName>
    <definedName name="ACwvu.CapersView." localSheetId="4" hidden="1">[18]MASTER!#REF!</definedName>
    <definedName name="ACwvu.CapersView." localSheetId="7" hidden="1">[16]MASTER!#REF!</definedName>
    <definedName name="ACwvu.CapersView." localSheetId="1" hidden="1">[16]MASTER!#REF!</definedName>
    <definedName name="ACwvu.CapersView." hidden="1">[18]MASTER!#REF!</definedName>
    <definedName name="ACwvu.Japan_Capers_Ed_Pub." localSheetId="2" hidden="1">#REF!</definedName>
    <definedName name="ACwvu.Japan_Capers_Ed_Pub." localSheetId="6" hidden="1">#REF!</definedName>
    <definedName name="ACwvu.Japan_Capers_Ed_Pub." localSheetId="4" hidden="1">#REF!</definedName>
    <definedName name="ACwvu.Japan_Capers_Ed_Pub." localSheetId="7" hidden="1">#REF!</definedName>
    <definedName name="ACwvu.Japan_Capers_Ed_Pub." localSheetId="1" hidden="1">#REF!</definedName>
    <definedName name="ACwvu.Japan_Capers_Ed_Pub." hidden="1">#REF!</definedName>
    <definedName name="ACwvu.KJP_CC." localSheetId="2" hidden="1">#REF!</definedName>
    <definedName name="ACwvu.KJP_CC." localSheetId="6" hidden="1">#REF!</definedName>
    <definedName name="ACwvu.KJP_CC." localSheetId="4" hidden="1">#REF!</definedName>
    <definedName name="ACwvu.KJP_CC." localSheetId="7" hidden="1">#REF!</definedName>
    <definedName name="ACwvu.KJP_CC." localSheetId="1" hidden="1">#REF!</definedName>
    <definedName name="ACwvu.KJP_CC." hidden="1">#REF!</definedName>
    <definedName name="ad" localSheetId="2">#REF!</definedName>
    <definedName name="ad" localSheetId="6">#REF!</definedName>
    <definedName name="ad" localSheetId="4">#REF!</definedName>
    <definedName name="ad" localSheetId="7">#REF!</definedName>
    <definedName name="ad" localSheetId="1">#REF!</definedName>
    <definedName name="ad">#REF!</definedName>
    <definedName name="adads" localSheetId="6" hidden="1">{#N/A,#N/A,FALSE,"Rony"}</definedName>
    <definedName name="adads" localSheetId="7" hidden="1">{#N/A,#N/A,FALSE,"Rony"}</definedName>
    <definedName name="adads" hidden="1">{#N/A,#N/A,FALSE,"Rony"}</definedName>
    <definedName name="additional">"$#REF!.#REF!#REF!"</definedName>
    <definedName name="additional_3">"$#REF!.#REF!#REF!"</definedName>
    <definedName name="address01">"'file:///C:/Documents%20and%20Settings/PC_KOBSBY_003/Local%20Settings/Temporary%20Internet%20Files/Content.IE5/WZ67UD2L/DATA/BSC%202011/SHARED/Clients/I-L/KEBD/Quarter%202002/Q4-2002-c.xls'#$GeneralInfo.$I$6"</definedName>
    <definedName name="address01_3">"'file:///C:/Documents%20and%20Settings/PC_KOBSBY_003/Local%20Settings/Temporary%20Internet%20Files/Content.IE5/WZ67UD2L/DATA/BSC%202011/SHARED/Clients/I-L/KEBD/Quarter%202002/Q4-2002-c.xls'#$GeneralInfo.$I$6"</definedName>
    <definedName name="address02">"'file:///C:/Documents%20and%20Settings/PC_KOBSBY_003/Local%20Settings/Temporary%20Internet%20Files/Content.IE5/WZ67UD2L/DATA/BSC%202011/SHARED/Clients/I-L/KEBD/Quarter%202002/Q4-2002-c.xls'#$GeneralInfo.$I$7"</definedName>
    <definedName name="address02_3">"'file:///C:/Documents%20and%20Settings/PC_KOBSBY_003/Local%20Settings/Temporary%20Internet%20Files/Content.IE5/WZ67UD2L/DATA/BSC%202011/SHARED/Clients/I-L/KEBD/Quarter%202002/Q4-2002-c.xls'#$GeneralInfo.$I$7"</definedName>
    <definedName name="address03">"'file:///C:/Documents%20and%20Settings/PC_KOBSBY_003/Local%20Settings/Temporary%20Internet%20Files/Content.IE5/WZ67UD2L/DATA/BSC%202011/SHARED/Clients/I-L/KEBD/Quarter%202002/Q4-2002-c.xls'#$GeneralInfo.$I$8"</definedName>
    <definedName name="address03_3">"'file:///C:/Documents%20and%20Settings/PC_KOBSBY_003/Local%20Settings/Temporary%20Internet%20Files/Content.IE5/WZ67UD2L/DATA/BSC%202011/SHARED/Clients/I-L/KEBD/Quarter%202002/Q4-2002-c.xls'#$GeneralInfo.$I$8"</definedName>
    <definedName name="adm">"$#REF!.#REF!#REF!"</definedName>
    <definedName name="adm_3">"$#REF!.#REF!#REF!"</definedName>
    <definedName name="adrian" localSheetId="2">#REF!</definedName>
    <definedName name="adrian" localSheetId="6">#REF!</definedName>
    <definedName name="adrian" localSheetId="4">#REF!</definedName>
    <definedName name="adrian" localSheetId="7">#REF!</definedName>
    <definedName name="adrian" localSheetId="1">#REF!</definedName>
    <definedName name="adrian">#REF!</definedName>
    <definedName name="adriancopy1" localSheetId="2">#REF!</definedName>
    <definedName name="adriancopy1" localSheetId="6">#REF!</definedName>
    <definedName name="adriancopy1" localSheetId="4">#REF!</definedName>
    <definedName name="adriancopy1" localSheetId="7">#REF!</definedName>
    <definedName name="adriancopy1" localSheetId="1">#REF!</definedName>
    <definedName name="adriancopy1">#REF!</definedName>
    <definedName name="adwadasd" localSheetId="6" hidden="1">{#N/A,#N/A,FALSE,"Deckblatt";#N/A,#N/A,FALSE,"KABEL";#N/A,#N/A,FALSE,"MATERIAL";#N/A,#N/A,FALSE,"DBHK"}</definedName>
    <definedName name="adwadasd" localSheetId="7" hidden="1">{#N/A,#N/A,FALSE,"Deckblatt";#N/A,#N/A,FALSE,"KABEL";#N/A,#N/A,FALSE,"MATERIAL";#N/A,#N/A,FALSE,"DBHK"}</definedName>
    <definedName name="adwadasd" hidden="1">{#N/A,#N/A,FALSE,"Deckblatt";#N/A,#N/A,FALSE,"KABEL";#N/A,#N/A,FALSE,"MATERIAL";#N/A,#N/A,FALSE,"DBHK"}</definedName>
    <definedName name="aett" localSheetId="2">#REF!</definedName>
    <definedName name="aett" localSheetId="6">#REF!</definedName>
    <definedName name="aett" localSheetId="4">#REF!</definedName>
    <definedName name="aett" localSheetId="7">#REF!</definedName>
    <definedName name="aett" localSheetId="1">#REF!</definedName>
    <definedName name="aett">#REF!</definedName>
    <definedName name="af" localSheetId="2">#REF!</definedName>
    <definedName name="af" localSheetId="6">#REF!</definedName>
    <definedName name="af" localSheetId="4">#REF!</definedName>
    <definedName name="af" localSheetId="7">#REF!</definedName>
    <definedName name="af" localSheetId="1">#REF!</definedName>
    <definedName name="af">#REF!</definedName>
    <definedName name="ai" localSheetId="2">#REF!</definedName>
    <definedName name="ai" localSheetId="6">#REF!</definedName>
    <definedName name="ai" localSheetId="4">#REF!</definedName>
    <definedName name="ai" localSheetId="7">#REF!</definedName>
    <definedName name="ai" localSheetId="1">#REF!</definedName>
    <definedName name="ai">#REF!</definedName>
    <definedName name="Alamat">"$#REF!.#REF!#REF!"</definedName>
    <definedName name="Alamat_3">"$#REF!.#REF!#REF!"</definedName>
    <definedName name="allexpat20050">"$#REF!.#REF!#REF!"</definedName>
    <definedName name="allexpat20050_3">"$#REF!.#REF!#REF!"</definedName>
    <definedName name="allinkind20020">"$#REF!.#REF!#REF!"</definedName>
    <definedName name="allinkind20020_3">"$#REF!.#REF!#REF!"</definedName>
    <definedName name="Allinkind21020">"$#REF!.#REF!#REF!"</definedName>
    <definedName name="Allinkind21020_3">"$#REF!.#REF!#REF!"</definedName>
    <definedName name="American_Express_Bank">"$#REF!.#REF!#REF!"</definedName>
    <definedName name="American_Express_Bank_3">"$#REF!.#REF!#REF!"</definedName>
    <definedName name="ampm" localSheetId="2">[19]Formulas!$C$31:$C$72</definedName>
    <definedName name="ampm" localSheetId="6">[20]Formulas!$C$31:$C$72</definedName>
    <definedName name="ampm" localSheetId="7">[21]Formulas!$C$31:$C$72</definedName>
    <definedName name="ampm" localSheetId="1">[21]Formulas!$C$31:$C$72</definedName>
    <definedName name="ampm">[19]Formulas!$C$31:$C$72</definedName>
    <definedName name="ANIMATION_MUST_START" localSheetId="2">#REF!</definedName>
    <definedName name="ANIMATION_MUST_START" localSheetId="6">#REF!</definedName>
    <definedName name="ANIMATION_MUST_START" localSheetId="4">#REF!</definedName>
    <definedName name="ANIMATION_MUST_START" localSheetId="7">#REF!</definedName>
    <definedName name="ANIMATION_MUST_START" localSheetId="1">#REF!</definedName>
    <definedName name="ANIMATION_MUST_START">#REF!</definedName>
    <definedName name="anscount" hidden="1">4</definedName>
    <definedName name="AR_1">"$#REF!.#REF!#REF!"</definedName>
    <definedName name="AR_1_3">"$#REF!.#REF!#REF!"</definedName>
    <definedName name="AR_2">"$#REF!.#REF!#REF!"</definedName>
    <definedName name="AR_2_3">"$#REF!.#REF!#REF!"</definedName>
    <definedName name="Area" localSheetId="5">[22]ReffTable!$C$2:$C$18</definedName>
    <definedName name="Area" localSheetId="2">[22]ReffTable!$C$2:$C$18</definedName>
    <definedName name="Area" localSheetId="6">[23]ReffTable!$C$2:$C$18</definedName>
    <definedName name="Area" localSheetId="7">[22]ReffTable!$C$2:$C$18</definedName>
    <definedName name="Area" localSheetId="1">[22]ReffTable!$C$2:$C$18</definedName>
    <definedName name="Area">[24]ReffTable!$C$2:$C$18</definedName>
    <definedName name="as" localSheetId="2">#REF!</definedName>
    <definedName name="as" localSheetId="6">#REF!</definedName>
    <definedName name="as" localSheetId="4">#REF!</definedName>
    <definedName name="as" localSheetId="7">#REF!</definedName>
    <definedName name="as" localSheetId="1">#REF!</definedName>
    <definedName name="as">#REF!</definedName>
    <definedName name="asd" localSheetId="2">#REF!</definedName>
    <definedName name="asd" localSheetId="6">#REF!</definedName>
    <definedName name="asd" localSheetId="4">#REF!</definedName>
    <definedName name="asd" localSheetId="7">#REF!</definedName>
    <definedName name="asd" localSheetId="1">#REF!</definedName>
    <definedName name="asd">#REF!</definedName>
    <definedName name="asdad" localSheetId="2">#REF!</definedName>
    <definedName name="asdad" localSheetId="6">#REF!</definedName>
    <definedName name="asdad" localSheetId="4">#REF!</definedName>
    <definedName name="asdad" localSheetId="7">#REF!</definedName>
    <definedName name="asdad" localSheetId="1">#REF!</definedName>
    <definedName name="asdad">#REF!</definedName>
    <definedName name="ase4ry" localSheetId="2">#REF!</definedName>
    <definedName name="ase4ry" localSheetId="6">#REF!</definedName>
    <definedName name="ase4ry" localSheetId="4">#REF!</definedName>
    <definedName name="ase4ry" localSheetId="7">#REF!</definedName>
    <definedName name="ase4ry" localSheetId="1">#REF!</definedName>
    <definedName name="ase4ry">#REF!</definedName>
    <definedName name="asm">"$#REF!.#REF!#REF!"</definedName>
    <definedName name="asm_3">"$#REF!.#REF!#REF!"</definedName>
    <definedName name="attachVI">"$#REF!.#REF!#REF!"</definedName>
    <definedName name="attachVI_3">"$#REF!.#REF!#REF!"</definedName>
    <definedName name="AttVI">"'file:///C:/Documents%20and%20Settings/PC_KOBSBY_003/Local%20Settings/Temporary%20Internet%20Files/Content.IE5/WZ67UD2L/DATA/BSC%202011/TAX/fama/sefege/1771.return.xls'#$A.$A$16:$AA$231"</definedName>
    <definedName name="AttVI_3">"'file:///C:/Documents%20and%20Settings/PC_KOBSBY_003/Local%20Settings/Temporary%20Internet%20Files/Content.IE5/WZ67UD2L/DATA/BSC%202011/TAX/fama/sefege/1771.return.xls'#$A.$A$16:$AA$231"</definedName>
    <definedName name="AvailabilityPRService" localSheetId="2">#REF!</definedName>
    <definedName name="AvailabilityPRService" localSheetId="6">#REF!</definedName>
    <definedName name="AvailabilityPRService" localSheetId="4">#REF!</definedName>
    <definedName name="AvailabilityPRService" localSheetId="7">#REF!</definedName>
    <definedName name="AvailabilityPRService" localSheetId="1">#REF!</definedName>
    <definedName name="AvailabilityPRService">#REF!</definedName>
    <definedName name="AvailabilityPRService_4">"$#REF!.$C$1:$AA$3363"</definedName>
    <definedName name="AVERAGE">"$#REF!.$#REF!$#REF!"</definedName>
    <definedName name="Aws">"$#REF!.#REF!#REF!"</definedName>
    <definedName name="Aws_3">"$#REF!.#REF!#REF!"</definedName>
    <definedName name="b">"$#REF!.#REF!#REF!"</definedName>
    <definedName name="b_3">"$#REF!.#REF!#REF!"</definedName>
    <definedName name="BADDEBT">"'file:///C:/Documents%20and%20Settings/PC_KOBSBY_003/Local%20Settings/Temporary%20Internet%20Files/Content.IE5/WZ67UD2L/DATA/BSC%202011/SHARED/TAX/Trisna/RBW/PHARMAS/1998/CITR/marshall.xls'#$Marshal.$A$1"</definedName>
    <definedName name="BADDEBT_3">"'file:///C:/Documents%20and%20Settings/PC_KOBSBY_003/Local%20Settings/Temporary%20Internet%20Files/Content.IE5/WZ67UD2L/DATA/BSC%202011/SHARED/TAX/Trisna/RBW/PHARMAS/1998/CITR/marshall.xls'#$Marshal.$A$1"</definedName>
    <definedName name="balancesheets">"'file:///C:/Documents%20and%20Settings/PC_KOBSBY_003/Local%20Settings/Temporary%20Internet%20Files/Content.IE5/WZ67UD2L/DATA/BSC%202011/SHARED/Clients/I-L/KEBD/Quarter%202002/Q4-2002-c.xls'#$GeneralInfo.$H$38"</definedName>
    <definedName name="balancesheets_3">"'file:///C:/Documents%20and%20Settings/PC_KOBSBY_003/Local%20Settings/Temporary%20Internet%20Files/Content.IE5/WZ67UD2L/DATA/BSC%202011/SHARED/Clients/I-L/KEBD/Quarter%202002/Q4-2002-c.xls'#$GeneralInfo.$H$38"</definedName>
    <definedName name="balmfCurrentAssets">"$#REF!.#REF!#REF!"</definedName>
    <definedName name="balmfCurrentAssets_3">"$#REF!.#REF!#REF!"</definedName>
    <definedName name="balmfCurrentLiabilities">"$#REF!.#REF!#REF!"</definedName>
    <definedName name="balmfCurrentLiabilities_3">"$#REF!.#REF!#REF!"</definedName>
    <definedName name="balmfNonCurrentAssets">"$#REF!.#REF!#REF!"</definedName>
    <definedName name="balmfNonCurrentAssets_3">"$#REF!.#REF!#REF!"</definedName>
    <definedName name="balmfNonCurrentLiabilities">"$#REF!.#REF!#REF!"</definedName>
    <definedName name="balmfNonCurrentLiabilities_3">"$#REF!.#REF!#REF!"</definedName>
    <definedName name="balmfNonCurrentProvisions">"$#REF!.#REF!#REF!"</definedName>
    <definedName name="balmfNonCurrentProvisions_3">"$#REF!.#REF!#REF!"</definedName>
    <definedName name="balmfOtherNonCurrentAssets">"$#REF!.#REF!#REF!"</definedName>
    <definedName name="balmfOtherNonCurrentAssets_3">"$#REF!.#REF!#REF!"</definedName>
    <definedName name="balmfShareEquity">"$#REF!.#REF!#REF!"</definedName>
    <definedName name="balmfShareEquity_3">"$#REF!.#REF!#REF!"</definedName>
    <definedName name="bank">"'file:///C:/Documents%20and%20Settings/PC_KOBSBY_003/Local%20Settings/Temporary%20Internet%20Files/Content.IE5/WZ67UD2L/DATA/BSC%202011/SHARED/Clients/I-L/KEBD/Quarter%202002/Q4-2002-c.xls'#$GeneralInfo.$O$16"</definedName>
    <definedName name="bank_3">"'file:///C:/Documents%20and%20Settings/PC_KOBSBY_003/Local%20Settings/Temporary%20Internet%20Files/Content.IE5/WZ67UD2L/DATA/BSC%202011/SHARED/Clients/I-L/KEBD/Quarter%202002/Q4-2002-c.xls'#$GeneralInfo.$O$16"</definedName>
    <definedName name="bbb" localSheetId="2">'[10]DSN-EXC'!#REF!</definedName>
    <definedName name="bbb" localSheetId="6">'[11]DSN-EXC'!#REF!</definedName>
    <definedName name="bbb" localSheetId="4">'[10]DSN-EXC'!#REF!</definedName>
    <definedName name="bbb" localSheetId="7">'[12]DSN-EXC'!#REF!</definedName>
    <definedName name="bbb" localSheetId="1">'[12]DSN-EXC'!#REF!</definedName>
    <definedName name="bbb">'[10]DSN-EXC'!#REF!</definedName>
    <definedName name="BBT">"$#REF!.#REF!#REF!"</definedName>
    <definedName name="BBT_3">"$#REF!.#REF!#REF!"</definedName>
    <definedName name="BCXBcXB">"$#REF!.#REF!#REF!"</definedName>
    <definedName name="BCXBcXB_3">"$#REF!.#REF!#REF!"</definedName>
    <definedName name="BddProd">"'file:///C:/Documents%20and%20Settings/PC_KOBSBY_003/Local%20Settings/Temporary%20Internet%20Files/Content.IE5/WZ67UD2L/DATA/BSC%202011/FOURNIER/Finance/Indon%20ENV.xls'#$List.$A$1:$M$744"</definedName>
    <definedName name="BddProd_3">"'file:///C:/Documents%20and%20Settings/PC_KOBSBY_003/Local%20Settings/Temporary%20Internet%20Files/Content.IE5/WZ67UD2L/DATA/BSC%202011/FOURNIER/Finance/Indon%20ENV.xls'#$List.$A$1:$M$744"</definedName>
    <definedName name="bearbeiter" localSheetId="2">#REF!</definedName>
    <definedName name="bearbeiter" localSheetId="6">#REF!</definedName>
    <definedName name="bearbeiter" localSheetId="4">#REF!</definedName>
    <definedName name="bearbeiter" localSheetId="7">#REF!</definedName>
    <definedName name="bearbeiter" localSheetId="1">#REF!</definedName>
    <definedName name="bearbeiter">#REF!</definedName>
    <definedName name="BEx3O85IKWARA6NCJOLRBRJFMEWW" localSheetId="5" hidden="1">[25]Table!#REF!</definedName>
    <definedName name="BEx3O85IKWARA6NCJOLRBRJFMEWW" localSheetId="2" hidden="1">[25]Table!#REF!</definedName>
    <definedName name="BEx3O85IKWARA6NCJOLRBRJFMEWW" localSheetId="6" hidden="1">[26]Table!#REF!</definedName>
    <definedName name="BEx3O85IKWARA6NCJOLRBRJFMEWW" localSheetId="4" hidden="1">[27]Table!#REF!</definedName>
    <definedName name="BEx3O85IKWARA6NCJOLRBRJFMEWW" localSheetId="7" hidden="1">[25]Table!#REF!</definedName>
    <definedName name="BEx3O85IKWARA6NCJOLRBRJFMEWW" localSheetId="1" hidden="1">[25]Table!#REF!</definedName>
    <definedName name="BEx3O85IKWARA6NCJOLRBRJFMEWW" hidden="1">[27]Table!#REF!</definedName>
    <definedName name="BEx5MLQZM68YQSKARVWTTPINFQ2C" localSheetId="5" hidden="1">[25]Table!#REF!</definedName>
    <definedName name="BEx5MLQZM68YQSKARVWTTPINFQ2C" localSheetId="2" hidden="1">[25]Table!#REF!</definedName>
    <definedName name="BEx5MLQZM68YQSKARVWTTPINFQ2C" localSheetId="6" hidden="1">[26]Table!#REF!</definedName>
    <definedName name="BEx5MLQZM68YQSKARVWTTPINFQ2C" localSheetId="4" hidden="1">[27]Table!#REF!</definedName>
    <definedName name="BEx5MLQZM68YQSKARVWTTPINFQ2C" localSheetId="7" hidden="1">[25]Table!#REF!</definedName>
    <definedName name="BEx5MLQZM68YQSKARVWTTPINFQ2C" localSheetId="1" hidden="1">[25]Table!#REF!</definedName>
    <definedName name="BEx5MLQZM68YQSKARVWTTPINFQ2C" hidden="1">[27]Table!#REF!</definedName>
    <definedName name="BExERWCEBKQRYWRQLYJ4UCMMKTHG" localSheetId="5" hidden="1">[25]Table!#REF!</definedName>
    <definedName name="BExERWCEBKQRYWRQLYJ4UCMMKTHG" localSheetId="2" hidden="1">[25]Table!#REF!</definedName>
    <definedName name="BExERWCEBKQRYWRQLYJ4UCMMKTHG" localSheetId="6" hidden="1">[26]Table!#REF!</definedName>
    <definedName name="BExERWCEBKQRYWRQLYJ4UCMMKTHG" localSheetId="4" hidden="1">[27]Table!#REF!</definedName>
    <definedName name="BExERWCEBKQRYWRQLYJ4UCMMKTHG" localSheetId="7" hidden="1">[25]Table!#REF!</definedName>
    <definedName name="BExERWCEBKQRYWRQLYJ4UCMMKTHG" localSheetId="1" hidden="1">[25]Table!#REF!</definedName>
    <definedName name="BExERWCEBKQRYWRQLYJ4UCMMKTHG" hidden="1">[27]Table!#REF!</definedName>
    <definedName name="BExMBYPQDG9AYDQ5E8IECVFREPO6" localSheetId="5" hidden="1">[25]Table!#REF!</definedName>
    <definedName name="BExMBYPQDG9AYDQ5E8IECVFREPO6" localSheetId="2" hidden="1">[25]Table!#REF!</definedName>
    <definedName name="BExMBYPQDG9AYDQ5E8IECVFREPO6" localSheetId="6" hidden="1">[26]Table!#REF!</definedName>
    <definedName name="BExMBYPQDG9AYDQ5E8IECVFREPO6" localSheetId="4" hidden="1">[27]Table!#REF!</definedName>
    <definedName name="BExMBYPQDG9AYDQ5E8IECVFREPO6" localSheetId="7" hidden="1">[25]Table!#REF!</definedName>
    <definedName name="BExMBYPQDG9AYDQ5E8IECVFREPO6" localSheetId="1" hidden="1">[25]Table!#REF!</definedName>
    <definedName name="BExMBYPQDG9AYDQ5E8IECVFREPO6" hidden="1">[27]Table!#REF!</definedName>
    <definedName name="BExQ9ZLYHWABXAA9NJDW8ZS0UQ9P" localSheetId="5" hidden="1">[25]Table!#REF!</definedName>
    <definedName name="BExQ9ZLYHWABXAA9NJDW8ZS0UQ9P" localSheetId="2" hidden="1">[25]Table!#REF!</definedName>
    <definedName name="BExQ9ZLYHWABXAA9NJDW8ZS0UQ9P" localSheetId="6" hidden="1">[26]Table!#REF!</definedName>
    <definedName name="BExQ9ZLYHWABXAA9NJDW8ZS0UQ9P" localSheetId="4" hidden="1">[27]Table!#REF!</definedName>
    <definedName name="BExQ9ZLYHWABXAA9NJDW8ZS0UQ9P" localSheetId="7" hidden="1">[25]Table!#REF!</definedName>
    <definedName name="BExQ9ZLYHWABXAA9NJDW8ZS0UQ9P" localSheetId="1" hidden="1">[25]Table!#REF!</definedName>
    <definedName name="BExQ9ZLYHWABXAA9NJDW8ZS0UQ9P" hidden="1">[27]Table!#REF!</definedName>
    <definedName name="BExTUY9WNSJ91GV8CP0SKJTEIV82" localSheetId="5" hidden="1">[25]Table!#REF!</definedName>
    <definedName name="BExTUY9WNSJ91GV8CP0SKJTEIV82" localSheetId="2" hidden="1">[25]Table!#REF!</definedName>
    <definedName name="BExTUY9WNSJ91GV8CP0SKJTEIV82" localSheetId="6" hidden="1">[26]Table!#REF!</definedName>
    <definedName name="BExTUY9WNSJ91GV8CP0SKJTEIV82" localSheetId="4" hidden="1">[27]Table!#REF!</definedName>
    <definedName name="BExTUY9WNSJ91GV8CP0SKJTEIV82" localSheetId="7" hidden="1">[25]Table!#REF!</definedName>
    <definedName name="BExTUY9WNSJ91GV8CP0SKJTEIV82" localSheetId="1" hidden="1">[25]Table!#REF!</definedName>
    <definedName name="BExTUY9WNSJ91GV8CP0SKJTEIV82" hidden="1">[27]Table!#REF!</definedName>
    <definedName name="bffcn">"'file://Ems16/Data%20Share%20Acct/Shared/Data%20Audit%202005/Documents%20and%20Settings/ems19/My%20Documents/TAX%20FILLE/PPh%20PASAL%2021/formpjk.xls'#$FKT_PJK.$A$1"</definedName>
    <definedName name="Bi_Produksi" localSheetId="2">#REF!</definedName>
    <definedName name="Bi_Produksi" localSheetId="6">#REF!</definedName>
    <definedName name="Bi_Produksi" localSheetId="4">#REF!</definedName>
    <definedName name="Bi_Produksi" localSheetId="7">#REF!</definedName>
    <definedName name="Bi_Produksi" localSheetId="1">#REF!</definedName>
    <definedName name="Bi_Produksi">#REF!</definedName>
    <definedName name="Bi_Tetap" localSheetId="2">#REF!</definedName>
    <definedName name="Bi_Tetap" localSheetId="6">#REF!</definedName>
    <definedName name="Bi_Tetap" localSheetId="4">#REF!</definedName>
    <definedName name="Bi_Tetap" localSheetId="7">#REF!</definedName>
    <definedName name="Bi_Tetap" localSheetId="1">#REF!</definedName>
    <definedName name="Bi_Tetap">#REF!</definedName>
    <definedName name="Biaya" localSheetId="2">#REF!</definedName>
    <definedName name="Biaya" localSheetId="6">#REF!</definedName>
    <definedName name="Biaya" localSheetId="4">#REF!</definedName>
    <definedName name="Biaya" localSheetId="7">#REF!</definedName>
    <definedName name="Biaya" localSheetId="1">#REF!</definedName>
    <definedName name="Biaya">#REF!</definedName>
    <definedName name="BIK">"'file:///C:/Documents%20and%20Settings/PC_KOBSBY_003/Local%20Settings/Temporary%20Internet%20Files/Content.IE5/WZ67UD2L/DATA/BSC%202011/Client/Korea%20Exch.%20Bank%20Danamon/Annual%20Tax%20Return/Draft/My%20documents/clients/CITR.xls'#$Marshal.$A$1"</definedName>
    <definedName name="BIK_3">"'file:///C:/Documents%20and%20Settings/PC_KOBSBY_003/Local%20Settings/Temporary%20Internet%20Files/Content.IE5/WZ67UD2L/DATA/BSC%202011/Client/Korea%20Exch.%20Bank%20Danamon/Annual%20Tax%20Return/Draft/My%20documents/clients/CITR.xls'#$Marshal.$A$1"</definedName>
    <definedName name="bikexpenses">"$#REF!.#REF!#REF!"</definedName>
    <definedName name="bikexpenses_3">"$#REF!.#REF!#REF!"</definedName>
    <definedName name="bikxpenses">"'file:///C:/Documents%20and%20Settings/PC_KOBSBY_003/Local%20Settings/Temporary%20Internet%20Files/Content.IE5/WZ67UD2L/DATA/BSC%202011/SHARED/TAX/Mulyo/Maitland%20Smith/2000/MAithland%20-%20citr%20-%20new%20-%20Dec%202000-a.xls'#$Marshal.$P$207"</definedName>
    <definedName name="bikxpenses_3">"'file:///C:/Documents%20and%20Settings/PC_KOBSBY_003/Local%20Settings/Temporary%20Internet%20Files/Content.IE5/WZ67UD2L/DATA/BSC%202011/SHARED/TAX/Mulyo/Maitland%20Smith/2000/MAithland%20-%20citr%20-%20new%20-%20Dec%202000-a.xls'#$Marshal.$P$207"</definedName>
    <definedName name="bindefrist" localSheetId="2">#REF!</definedName>
    <definedName name="bindefrist" localSheetId="6">#REF!</definedName>
    <definedName name="bindefrist" localSheetId="4">#REF!</definedName>
    <definedName name="bindefrist" localSheetId="7">#REF!</definedName>
    <definedName name="bindefrist" localSheetId="1">#REF!</definedName>
    <definedName name="bindefrist">#REF!</definedName>
    <definedName name="bnmb" localSheetId="2">#REF!</definedName>
    <definedName name="bnmb" localSheetId="6">#REF!</definedName>
    <definedName name="bnmb" localSheetId="4">#REF!</definedName>
    <definedName name="bnmb" localSheetId="7">#REF!</definedName>
    <definedName name="bnmb" localSheetId="1">#REF!</definedName>
    <definedName name="bnmb">#REF!</definedName>
    <definedName name="bookyear">"'file:///C:/Documents%20and%20Settings/PC_KOBSBY_003/Local%20Settings/Temporary%20Internet%20Files/Content.IE5/WZ67UD2L/DATA/BSC%202011/SHARED/Clients/I-L/KEBD/Quarter%202002/Q4-2002-c.xls'#$GeneralInfo.$L$25"</definedName>
    <definedName name="bookyear_3">"'file:///C:/Documents%20and%20Settings/PC_KOBSBY_003/Local%20Settings/Temporary%20Internet%20Files/Content.IE5/WZ67UD2L/DATA/BSC%202011/SHARED/Clients/I-L/KEBD/Quarter%202002/Q4-2002-c.xls'#$GeneralInfo.$L$25"</definedName>
    <definedName name="BP_23">"'file://192.168.100.16/audit%20upto%20dec%202007/Documents%20and%20Settings/ems16.MINDAINDO.000/Desktop/Data%20Agus/Agus/Minda%202007/Salary/Salary%20December%20%202007%20final.xls'#$BP1_23.$A$1"</definedName>
    <definedName name="BreakPoint">"'file://JK001333/aws/Documents%20and%20Settings/PAIMPA/My%20Documents/1_TRANS/PBC%20TRay/Trial%20Balance%20June%202003.xls'#$'Cover Sheet'.$A$1"</definedName>
    <definedName name="BSDT1">"$#REF!.#REF!#REF!"</definedName>
    <definedName name="BSDT1_3">"$#REF!.#REF!#REF!"</definedName>
    <definedName name="BSDT2">"$#REF!.#REF!#REF!"</definedName>
    <definedName name="BSDT2_3">"$#REF!.#REF!#REF!"</definedName>
    <definedName name="BTL">"$#REF!.#REF!#REF!"</definedName>
    <definedName name="BTL_3">"$#REF!.#REF!#REF!"</definedName>
    <definedName name="BTS2BW" localSheetId="2">[28]OLIE!#REF!</definedName>
    <definedName name="BTS2BW" localSheetId="6">[29]OLIE!#REF!</definedName>
    <definedName name="BTS2BW" localSheetId="4">[28]OLIE!#REF!</definedName>
    <definedName name="BTS2BW" localSheetId="7">[30]OLIE!#REF!</definedName>
    <definedName name="BTS2BW" localSheetId="1">[31]OLIE!#REF!</definedName>
    <definedName name="BTS2BW">[28]OLIE!#REF!</definedName>
    <definedName name="BTS2FW" localSheetId="2">[28]OLIE!#REF!</definedName>
    <definedName name="BTS2FW" localSheetId="6">[29]OLIE!#REF!</definedName>
    <definedName name="BTS2FW" localSheetId="4">[28]OLIE!#REF!</definedName>
    <definedName name="BTS2FW" localSheetId="7">[30]OLIE!#REF!</definedName>
    <definedName name="BTS2FW" localSheetId="1">[31]OLIE!#REF!</definedName>
    <definedName name="BTS2FW">[28]OLIE!#REF!</definedName>
    <definedName name="BTS2HW" localSheetId="2">[28]OLIE!#REF!</definedName>
    <definedName name="BTS2HW" localSheetId="6">[29]OLIE!#REF!</definedName>
    <definedName name="BTS2HW" localSheetId="4">[28]OLIE!#REF!</definedName>
    <definedName name="BTS2HW" localSheetId="7">[30]OLIE!#REF!</definedName>
    <definedName name="BTS2HW" localSheetId="1">[31]OLIE!#REF!</definedName>
    <definedName name="BTS2HW">[28]OLIE!#REF!</definedName>
    <definedName name="budbinj" localSheetId="2">#REF!</definedName>
    <definedName name="budbinj" localSheetId="6">#REF!</definedName>
    <definedName name="budbinj" localSheetId="4">#REF!</definedName>
    <definedName name="budbinj" localSheetId="7">#REF!</definedName>
    <definedName name="budbinj" localSheetId="1">#REF!</definedName>
    <definedName name="budbinj">#REF!</definedName>
    <definedName name="BuildType" localSheetId="5">[22]ReffTable!$E$2:$E$24</definedName>
    <definedName name="BuildType" localSheetId="2">[22]ReffTable!$E$2:$E$24</definedName>
    <definedName name="BuildType" localSheetId="6">[23]ReffTable!$E$2:$E$24</definedName>
    <definedName name="BuildType" localSheetId="7">[22]ReffTable!$E$2:$E$24</definedName>
    <definedName name="BuildType" localSheetId="1">[22]ReffTable!$E$2:$E$24</definedName>
    <definedName name="BuildType">[24]ReffTable!$E$2:$E$24</definedName>
    <definedName name="BULAN">"$#REF!.#REF!#REF!"</definedName>
    <definedName name="BULAN_3">"$#REF!.#REF!#REF!"</definedName>
    <definedName name="Bunga" localSheetId="2">#REF!</definedName>
    <definedName name="Bunga" localSheetId="6">#REF!</definedName>
    <definedName name="Bunga" localSheetId="4">#REF!</definedName>
    <definedName name="Bunga" localSheetId="7">#REF!</definedName>
    <definedName name="Bunga" localSheetId="1">#REF!</definedName>
    <definedName name="Bunga">#REF!</definedName>
    <definedName name="BusinessIncome">"'file:///C:/Documents%20and%20Settings/PC_KOBSBY_003/Local%20Settings/Temporary%20Internet%20Files/Content.IE5/WZ67UD2L/DATA/BSC%202011/SHARED/TAX/Indra%20Setiawan/others/SPT1770.xls'#$FE_1770_I.$AE$35"</definedName>
    <definedName name="BusinessIncome_3">"'file:///C:/Documents%20and%20Settings/PC_KOBSBY_003/Local%20Settings/Temporary%20Internet%20Files/Content.IE5/WZ67UD2L/DATA/BSC%202011/SHARED/TAX/Indra%20Setiawan/others/SPT1770.xls'#$FE_1770_I.$AE$35"</definedName>
    <definedName name="businesstype">"'file:///C:/Documents%20and%20Settings/PC_KOBSBY_003/Local%20Settings/Temporary%20Internet%20Files/Content.IE5/WZ67UD2L/DATA/BSC%202011/SHARED/Clients/I-L/KEBD/Quarter%202002/Q4-2002-c.xls'#$GeneralInfo.$I$9"</definedName>
    <definedName name="businesstype_3">"'file:///C:/Documents%20and%20Settings/PC_KOBSBY_003/Local%20Settings/Temporary%20Internet%20Files/Content.IE5/WZ67UD2L/DATA/BSC%202011/SHARED/Clients/I-L/KEBD/Quarter%202002/Q4-2002-c.xls'#$GeneralInfo.$I$9"</definedName>
    <definedName name="Button_15">"MAUI_MALL_MAUI_MALLARD_INPUT_List"</definedName>
    <definedName name="Button_16">"MAUI_MALL_MAUI_MALLARD_INPUT_List"</definedName>
    <definedName name="bybunga">"$#REF!.#REF!#REF!"</definedName>
    <definedName name="bybunga_3">"$#REF!.#REF!#REF!"</definedName>
    <definedName name="BZCXBcxb">"$#REF!.#REF!#REF!"</definedName>
    <definedName name="BZCXBcxb_3">"$#REF!.#REF!#REF!"</definedName>
    <definedName name="BZCXBzcx">"$#REF!.#REF!#REF!"</definedName>
    <definedName name="BZCXBzcx_3">"$#REF!.#REF!#REF!"</definedName>
    <definedName name="CAB" localSheetId="2">[32]UNITPRICE!#REF!</definedName>
    <definedName name="CAB" localSheetId="4">[32]UNITPRICE!#REF!</definedName>
    <definedName name="CAB" localSheetId="7">[32]UNITPRICE!#REF!</definedName>
    <definedName name="CAB" localSheetId="1">[32]UNITPRICE!#REF!</definedName>
    <definedName name="CAB">[32]UNITPRICE!#REF!</definedName>
    <definedName name="caforward">"$#REF!.#REF!#REF!"</definedName>
    <definedName name="caforward_3">"$#REF!.#REF!#REF!"</definedName>
    <definedName name="calendar">"'file:///C:/Documents%20and%20Settings/PC_KOBSBY_003/Local%20Settings/Temporary%20Internet%20Files/Content.IE5/WZ67UD2L/DATA/BSC%202011/SHARED/Clients/I-L/KEBD/Quarter%202002/Q4-2002-c.xls'#$GeneralInfo.$F$25"</definedName>
    <definedName name="calendar_3">"'file:///C:/Documents%20and%20Settings/PC_KOBSBY_003/Local%20Settings/Temporary%20Internet%20Files/Content.IE5/WZ67UD2L/DATA/BSC%202011/SHARED/Clients/I-L/KEBD/Quarter%202002/Q4-2002-c.xls'#$GeneralInfo.$F$25"</definedName>
    <definedName name="CAPACITY_ANIMATION_FRAMES_PER_WEEK" localSheetId="2">#REF!</definedName>
    <definedName name="CAPACITY_ANIMATION_FRAMES_PER_WEEK" localSheetId="6">#REF!</definedName>
    <definedName name="CAPACITY_ANIMATION_FRAMES_PER_WEEK" localSheetId="4">#REF!</definedName>
    <definedName name="CAPACITY_ANIMATION_FRAMES_PER_WEEK" localSheetId="7">#REF!</definedName>
    <definedName name="CAPACITY_ANIMATION_FRAMES_PER_WEEK" localSheetId="1">#REF!</definedName>
    <definedName name="CAPACITY_ANIMATION_FRAMES_PER_WEEK">#REF!</definedName>
    <definedName name="CAPACITY_INK___PAINT_FRAMES_PER_WEEK" localSheetId="2">#REF!</definedName>
    <definedName name="CAPACITY_INK___PAINT_FRAMES_PER_WEEK" localSheetId="6">#REF!</definedName>
    <definedName name="CAPACITY_INK___PAINT_FRAMES_PER_WEEK" localSheetId="4">#REF!</definedName>
    <definedName name="CAPACITY_INK___PAINT_FRAMES_PER_WEEK" localSheetId="7">#REF!</definedName>
    <definedName name="CAPACITY_INK___PAINT_FRAMES_PER_WEEK" localSheetId="1">#REF!</definedName>
    <definedName name="CAPACITY_INK___PAINT_FRAMES_PER_WEEK">#REF!</definedName>
    <definedName name="CAPACITY_PREP_FRAMES_PER_WEEK" localSheetId="2">#REF!</definedName>
    <definedName name="CAPACITY_PREP_FRAMES_PER_WEEK" localSheetId="6">#REF!</definedName>
    <definedName name="CAPACITY_PREP_FRAMES_PER_WEEK" localSheetId="4">#REF!</definedName>
    <definedName name="CAPACITY_PREP_FRAMES_PER_WEEK" localSheetId="7">#REF!</definedName>
    <definedName name="CAPACITY_PREP_FRAMES_PER_WEEK" localSheetId="1">#REF!</definedName>
    <definedName name="CAPACITY_PREP_FRAMES_PER_WEEK">#REF!</definedName>
    <definedName name="CAPGAINS">"'file:///C:/Documents%20and%20Settings/PC_KOBSBY_003/Local%20Settings/Temporary%20Internet%20Files/Content.IE5/WZ67UD2L/DATA/BSC%202011/Client/Korea%20Exch.%20Bank%20Danamon/Annual%20Tax%20Return/Draft/SHARED/TAX/Marwan/DBS%20BUANA/DBS-SPT1771-1998.xls'#$"</definedName>
    <definedName name="CAPGAINS_3">"'file:///C:/Documents%20and%20Settings/PC_KOBSBY_003/Local%20Settings/Temporary%20Internet%20Files/Content.IE5/WZ67UD2L/DATA/BSC%202011/Client/Korea%20Exch.%20Bank%20Danamon/Annual%20Tax%20Return/Draft/SHARED/TAX/Marwan/DBS%20BUANA/DBS-SPT1771-1998.xls'#$"</definedName>
    <definedName name="CAPLOSS">"'file:///C:/Documents%20and%20Settings/PC_KOBSBY_003/Local%20Settings/Temporary%20Internet%20Files/Content.IE5/WZ67UD2L/DATA/BSC%202011/SHARED/TAX/Trisna/RBW/PHARMAS/1998/CITR/marshall.xls'#$Marshal.$A$1"</definedName>
    <definedName name="CAPLOSS_3">"'file:///C:/Documents%20and%20Settings/PC_KOBSBY_003/Local%20Settings/Temporary%20Internet%20Files/Content.IE5/WZ67UD2L/DATA/BSC%202011/SHARED/TAX/Trisna/RBW/PHARMAS/1998/CITR/marshall.xls'#$Marshal.$A$1"</definedName>
    <definedName name="carried5542">"'file://Imam/client/Client/Dai%20Hwa/Annual%20Tax%20Return/spt%20dai%20hwa%202001%20paling%20akhir.xls'#$'SUMMARY NDE'.$F$11"</definedName>
    <definedName name="cash">"'file:///C:/Documents%20and%20Settings/PC_KOBSBY_003/Local%20Settings/Temporary%20Internet%20Files/Content.IE5/WZ67UD2L/DATA/BSC%202011/SHARED/Clients/I-L/KEBD/Quarter%202002/Q4-2002-c.xls'#$GeneralInfo.$F$18"</definedName>
    <definedName name="cash_3">"'file:///C:/Documents%20and%20Settings/PC_KOBSBY_003/Local%20Settings/Temporary%20Internet%20Files/Content.IE5/WZ67UD2L/DATA/BSC%202011/SHARED/Clients/I-L/KEBD/Quarter%202002/Q4-2002-c.xls'#$GeneralInfo.$F$18"</definedName>
    <definedName name="Cash_FCast1">"'file://JK001333/aws/Documents%20and%20Settings/PAIMPA/My%20Documents/1_TRANS/PBC%20TRay/Trial%20Balance%20June%202003.xls'#$'Cover Sheet'.$A$1"</definedName>
    <definedName name="Cash_FCast2">"'file://JK001333/aws/Documents%20and%20Settings/PAIMPA/My%20Documents/1_TRANS/PBC%20TRay/Trial%20Balance%20June%202003.xls'#$'Cover Sheet'.$A$1"</definedName>
    <definedName name="Cash_NetFlow1">"'file://JK001333/aws/Documents%20and%20Settings/PAIMPA/My%20Documents/1_TRANS/PBC%20TRay/Trial%20Balance%20June%202003.xls'#$'Cover Sheet'.$A$1"</definedName>
    <definedName name="Cash_NetFlow2">"'file://JK001333/aws/Documents%20and%20Settings/PAIMPA/My%20Documents/1_TRANS/PBC%20TRay/Trial%20Balance%20June%202003.xls'#$'Cover Sheet'.$A$1"</definedName>
    <definedName name="Cash_Period">"'file://JK001333/aws/Documents%20and%20Settings/PAIMPA/My%20Documents/1_TRANS/PBC%20TRay/Trial%20Balance%20June%202003.xls'#$'Cover Sheet'.$A$1"</definedName>
    <definedName name="Cash_RepEnt1">"'file://JK001333/aws/Documents%20and%20Settings/PAIMPA/My%20Documents/1_TRANS/PBC%20TRay/Trial%20Balance%20June%202003.xls'#$'Cover Sheet'.$A$1"</definedName>
    <definedName name="Cash_RepEnt2">"'file://JK001333/aws/Documents%20and%20Settings/PAIMPA/My%20Documents/1_TRANS/PBC%20TRay/Trial%20Balance%20June%202003.xls'#$'Cover Sheet'.$A$1"</definedName>
    <definedName name="CATDET2">"'file:///C:/Documents%20and%20Settings/PC_KOBSBY_003/Local%20Settings/Temporary%20Internet%20Files/Content.IE5/WZ67UD2L/DATA/BSC%202011/DOCUME~1/User/LOCALS~1/Temp/Rar$DI00.323/F.%20HELEN%20S/Marketing%20Division/HSO%20Mkt%20Data%201998/In%20use/McForecas"</definedName>
    <definedName name="Cathay_Pacific">"$#REF!.#REF!#REF!"</definedName>
    <definedName name="Cathay_Pacific_3">"$#REF!.#REF!#REF!"</definedName>
    <definedName name="CBcxbb">"$#REF!.#REF!#REF!"</definedName>
    <definedName name="CBcxbb_3">"$#REF!.#REF!#REF!"</definedName>
    <definedName name="CBXCBe">"$#REF!.#REF!#REF!"</definedName>
    <definedName name="CBXCBe_3">"$#REF!.#REF!#REF!"</definedName>
    <definedName name="CE">"$#REF!.#REF!#REF!"</definedName>
    <definedName name="CE_3">"$#REF!.#REF!#REF!"</definedName>
    <definedName name="CF_Date2">"'file://JK001333/aws/Documents%20and%20Settings/PAIMPA/My%20Documents/1_TRANS/PBC%20TRay/Trial%20Balance%20June%202003.xls'#$'Cover Sheet'.$A$1"</definedName>
    <definedName name="CF_Date3">"'file://JK001333/aws/Documents%20and%20Settings/PAIMPA/My%20Documents/1_TRANS/PBC%20TRay/Trial%20Balance%20June%202003.xls'#$'Cover Sheet'.$A$1"</definedName>
    <definedName name="cfbvc" localSheetId="2">#REF!</definedName>
    <definedName name="cfbvc" localSheetId="6">#REF!</definedName>
    <definedName name="cfbvc" localSheetId="4">#REF!</definedName>
    <definedName name="cfbvc" localSheetId="7">#REF!</definedName>
    <definedName name="cfbvc" localSheetId="1">#REF!</definedName>
    <definedName name="cfbvc">#REF!</definedName>
    <definedName name="CH">"$#REF!.#REF!#REF!"</definedName>
    <definedName name="CH_3">"$#REF!.#REF!#REF!"</definedName>
    <definedName name="Chart1">"'file://JK001333/aws/Documents%20and%20Settings/PAIMPA/My%20Documents/1_TRANS/PBC%20TRay/Trial%20Balance%20June%202003.xls'#$PRO.$L$7"</definedName>
    <definedName name="Chart2">"'file://JK001333/aws/Documents%20and%20Settings/PAIMPA/My%20Documents/1_TRANS/PBC%20TRay/Trial%20Balance%20June%202003.xls'#$PRO.$L$23"</definedName>
    <definedName name="Chart3">"'file://JK001333/aws/Documents%20and%20Settings/PAIMPA/My%20Documents/1_TRANS/PBC%20TRay/Trial%20Balance%20June%202003.xls'#$PRO.$L$39"</definedName>
    <definedName name="Chart4">"'file://JK001333/aws/Documents%20and%20Settings/PAIMPA/My%20Documents/1_TRANS/PBC%20TRay/Trial%20Balance%20June%202003.xls'#$PRO.$L$55"</definedName>
    <definedName name="cip">"$#REF!.#REF!#REF!"</definedName>
    <definedName name="cip_3">"$#REF!.#REF!#REF!"</definedName>
    <definedName name="Clerical" localSheetId="2">#REF!</definedName>
    <definedName name="Clerical" localSheetId="6">#REF!</definedName>
    <definedName name="Clerical" localSheetId="4">#REF!</definedName>
    <definedName name="Clerical" localSheetId="7">#REF!</definedName>
    <definedName name="Clerical" localSheetId="1">#REF!</definedName>
    <definedName name="Clerical">#REF!</definedName>
    <definedName name="clients">"$#REF!.#REF!#REF!"</definedName>
    <definedName name="clients_3">"$#REF!.#REF!#REF!"</definedName>
    <definedName name="COGS">"$#REF!.#REF!#REF!"</definedName>
    <definedName name="COGS_3">"$#REF!.#REF!#REF!"</definedName>
    <definedName name="communi20720">"$#REF!.#REF!#REF!"</definedName>
    <definedName name="communi20720_3">"$#REF!.#REF!#REF!"</definedName>
    <definedName name="companyofficer">"'file:///C:/Documents%20and%20Settings/PC_KOBSBY_003/Local%20Settings/Temporary%20Internet%20Files/Content.IE5/WZ67UD2L/DATA/BSC%202011/SHARED/Clients/I-L/KEBD/Quarter%202002/Q4-2002-c.xls'#$GeneralInfo.$X$42"</definedName>
    <definedName name="companyofficer_3">"'file:///C:/Documents%20and%20Settings/PC_KOBSBY_003/Local%20Settings/Temporary%20Internet%20Files/Content.IE5/WZ67UD2L/DATA/BSC%202011/SHARED/Clients/I-L/KEBD/Quarter%202002/Q4-2002-c.xls'#$GeneralInfo.$X$42"</definedName>
    <definedName name="computer">"'file:///C:/Documents%20and%20Settings/PC_KOBSBY_003/Local%20Settings/Temporary%20Internet%20Files/Content.IE5/WZ67UD2L/DATA/BSC%202011/SHARED/Clients/I-L/KEBD/Quarter%202002/Q4-2002-c.xls'#$GeneralInfo.$J$19"</definedName>
    <definedName name="computer_3">"'file:///C:/Documents%20and%20Settings/PC_KOBSBY_003/Local%20Settings/Temporary%20Internet%20Files/Content.IE5/WZ67UD2L/DATA/BSC%202011/SHARED/Clients/I-L/KEBD/Quarter%202002/Q4-2002-c.xls'#$GeneralInfo.$J$19"</definedName>
    <definedName name="consumable5541">"'file://Imam/client/Client/Dai%20Hwa/Annual%20Tax%20Return/spt%20dai%20hwa%202001%20paling%20akhir.xls'#$'SUMMARY NDE'.$F$13"</definedName>
    <definedName name="contract">"$#REF!.#REF!#REF!"</definedName>
    <definedName name="contract_3">"$#REF!.#REF!#REF!"</definedName>
    <definedName name="cooperation">"'file:///C:/Documents%20and%20Settings/PC_KOBSBY_003/Local%20Settings/Temporary%20Internet%20Files/Content.IE5/WZ67UD2L/DATA/BSC%202011/SHARED/Clients/I-L/KEBD/Quarter%202002/Q4-2002-c.xls'#$GeneralInfo.$T$15"</definedName>
    <definedName name="cooperation_3">"'file:///C:/Documents%20and%20Settings/PC_KOBSBY_003/Local%20Settings/Temporary%20Internet%20Files/Content.IE5/WZ67UD2L/DATA/BSC%202011/SHARED/Clients/I-L/KEBD/Quarter%202002/Q4-2002-c.xls'#$GeneralInfo.$T$15"</definedName>
    <definedName name="Corporate">"$#REF!.#REF!#REF!"</definedName>
    <definedName name="Corporate_3">"$#REF!.#REF!#REF!"</definedName>
    <definedName name="CPF_1">"'file://JK001333/aws/Documents%20and%20Settings/PAIMPA/My%20Documents/1_TRANS/PBC%20TRay/Trial%20Balance%20June%202003.xls'#$'Cover Sheet'.$A$1"</definedName>
    <definedName name="CPF_2">"'file://JK001333/aws/Documents%20and%20Settings/PAIMPA/My%20Documents/1_TRANS/PBC%20TRay/Trial%20Balance%20June%202003.xls'#$'Cover Sheet'.$A$1"</definedName>
    <definedName name="CPF_3">"'file://JK001333/aws/Documents%20and%20Settings/PAIMPA/My%20Documents/1_TRANS/PBC%20TRay/Trial%20Balance%20June%202003.xls'#$'Cover Sheet'.$A$1"</definedName>
    <definedName name="CPF_4">"'file://JK001333/aws/Documents%20and%20Settings/PAIMPA/My%20Documents/1_TRANS/PBC%20TRay/Trial%20Balance%20June%202003.xls'#$'Cover Sheet'.$A$1"</definedName>
    <definedName name="CPF_5">"'file://JK001333/aws/Documents%20and%20Settings/PAIMPA/My%20Documents/1_TRANS/PBC%20TRay/Trial%20Balance%20June%202003.xls'#$'Cover Sheet'.$A$1"</definedName>
    <definedName name="CPF_6">"'file://JK001333/aws/Documents%20and%20Settings/PAIMPA/My%20Documents/1_TRANS/PBC%20TRay/Trial%20Balance%20June%202003.xls'#$'Cover Sheet'.$A$1"</definedName>
    <definedName name="CS">"$#REF!.#REF!#REF!"</definedName>
    <definedName name="CS_3">"$#REF!.#REF!#REF!"</definedName>
    <definedName name="CU" localSheetId="2">#REF!</definedName>
    <definedName name="CU" localSheetId="6">#REF!</definedName>
    <definedName name="CU" localSheetId="4">#REF!</definedName>
    <definedName name="CU" localSheetId="7">#REF!</definedName>
    <definedName name="CU" localSheetId="1">#REF!</definedName>
    <definedName name="CU">#REF!</definedName>
    <definedName name="cuader" localSheetId="2">#REF!</definedName>
    <definedName name="cuader" localSheetId="6">#REF!</definedName>
    <definedName name="cuader" localSheetId="4">#REF!</definedName>
    <definedName name="cuader" localSheetId="7">#REF!</definedName>
    <definedName name="cuader" localSheetId="1">#REF!</definedName>
    <definedName name="cuader">#REF!</definedName>
    <definedName name="CUB42T">"'file:///C:/Documents%20and%20Settings/PC_KOBSBY_003/Local%20Settings/Temporary%20Internet%20Files/Content.IE5/WZ67UD2L/DATA/BSC%202011/DOCUME~1/User/LOCALS~1/Temp/Rar$DI00.323/F.%20HELEN%20S/Marketing%20Division/HSO%20Mkt%20Data%201998/In%20use/McForecas"</definedName>
    <definedName name="cukabel" localSheetId="2">#REF!</definedName>
    <definedName name="cukabel" localSheetId="6">#REF!</definedName>
    <definedName name="cukabel" localSheetId="4">#REF!</definedName>
    <definedName name="cukabel" localSheetId="7">#REF!</definedName>
    <definedName name="cukabel" localSheetId="1">#REF!</definedName>
    <definedName name="cukabel">#REF!</definedName>
    <definedName name="CurrView">"$#REF!.#REF!#REF!"</definedName>
    <definedName name="CurrView_3">"$#REF!.#REF!#REF!"</definedName>
    <definedName name="Cwvu.CapersView." localSheetId="5" hidden="1">[16]MASTER!#REF!</definedName>
    <definedName name="Cwvu.CapersView." localSheetId="2" hidden="1">[16]MASTER!#REF!</definedName>
    <definedName name="Cwvu.CapersView." localSheetId="6" hidden="1">[17]MASTER!#REF!</definedName>
    <definedName name="Cwvu.CapersView." localSheetId="4" hidden="1">[18]MASTER!#REF!</definedName>
    <definedName name="Cwvu.CapersView." localSheetId="7" hidden="1">[16]MASTER!#REF!</definedName>
    <definedName name="Cwvu.CapersView." localSheetId="1" hidden="1">[16]MASTER!#REF!</definedName>
    <definedName name="Cwvu.CapersView." hidden="1">[18]MASTER!#REF!</definedName>
    <definedName name="Cwvu.Japan_Capers_Ed_Pub." localSheetId="5" hidden="1">[16]MASTER!#REF!</definedName>
    <definedName name="Cwvu.Japan_Capers_Ed_Pub." localSheetId="2" hidden="1">[16]MASTER!#REF!</definedName>
    <definedName name="Cwvu.Japan_Capers_Ed_Pub." localSheetId="6" hidden="1">[17]MASTER!#REF!</definedName>
    <definedName name="Cwvu.Japan_Capers_Ed_Pub." localSheetId="4" hidden="1">[18]MASTER!#REF!</definedName>
    <definedName name="Cwvu.Japan_Capers_Ed_Pub." localSheetId="7" hidden="1">[16]MASTER!#REF!</definedName>
    <definedName name="Cwvu.Japan_Capers_Ed_Pub." localSheetId="1" hidden="1">[16]MASTER!#REF!</definedName>
    <definedName name="Cwvu.Japan_Capers_Ed_Pub." hidden="1">[18]MASTER!#REF!</definedName>
    <definedName name="Cwvu.KJP_CC." localSheetId="5" hidden="1">[16]MASTER!#REF!,[16]MASTER!#REF!,[16]MASTER!#REF!,[16]MASTER!#REF!,[16]MASTER!#REF!,[16]MASTER!#REF!,[16]MASTER!#REF!,[16]MASTER!#REF!,[16]MASTER!#REF!,[16]MASTER!#REF!,[16]MASTER!#REF!,[16]MASTER!#REF!,[16]MASTER!#REF!,[16]MASTER!#REF!,[16]MASTER!#REF!,[16]MASTER!#REF!,[16]MASTER!#REF!,[16]MASTER!#REF!,[16]MASTER!#REF!,[16]MASTER!#REF!</definedName>
    <definedName name="Cwvu.KJP_CC." localSheetId="2" hidden="1">[16]MASTER!#REF!,[16]MASTER!#REF!,[16]MASTER!#REF!,[16]MASTER!#REF!,[16]MASTER!#REF!,[16]MASTER!#REF!,[16]MASTER!#REF!,[16]MASTER!#REF!,[16]MASTER!#REF!,[16]MASTER!#REF!,[16]MASTER!#REF!,[16]MASTER!#REF!,[16]MASTER!#REF!,[16]MASTER!#REF!,[16]MASTER!#REF!,[16]MASTER!#REF!,[16]MASTER!#REF!,[16]MASTER!#REF!,[16]MASTER!#REF!,[16]MASTER!#REF!</definedName>
    <definedName name="Cwvu.KJP_CC." localSheetId="6" hidden="1">[17]MASTER!#REF!,[17]MASTER!#REF!,[17]MASTER!#REF!,[17]MASTER!#REF!,[17]MASTER!#REF!,[17]MASTER!#REF!,[17]MASTER!#REF!,[17]MASTER!#REF!,[17]MASTER!#REF!,[17]MASTER!#REF!,[17]MASTER!#REF!,[17]MASTER!#REF!,[17]MASTER!#REF!,[17]MASTER!#REF!,[17]MASTER!#REF!,[17]MASTER!#REF!,[17]MASTER!#REF!,[17]MASTER!#REF!,[17]MASTER!#REF!,[17]MASTER!#REF!</definedName>
    <definedName name="Cwvu.KJP_CC." localSheetId="4" hidden="1">[18]MASTER!#REF!,[18]MASTER!#REF!,[18]MASTER!#REF!,[18]MASTER!#REF!,[18]MASTER!#REF!,[18]MASTER!#REF!,[18]MASTER!#REF!,[18]MASTER!#REF!,[18]MASTER!#REF!,[18]MASTER!#REF!,[18]MASTER!#REF!,[18]MASTER!#REF!,[18]MASTER!#REF!,[18]MASTER!#REF!,[18]MASTER!#REF!,[18]MASTER!#REF!,[18]MASTER!#REF!,[18]MASTER!#REF!,[18]MASTER!#REF!,[18]MASTER!#REF!</definedName>
    <definedName name="Cwvu.KJP_CC." localSheetId="7" hidden="1">[16]MASTER!#REF!,[16]MASTER!#REF!,[16]MASTER!#REF!,[16]MASTER!#REF!,[16]MASTER!#REF!,[16]MASTER!#REF!,[16]MASTER!#REF!,[16]MASTER!#REF!,[16]MASTER!#REF!,[16]MASTER!#REF!,[16]MASTER!#REF!,[16]MASTER!#REF!,[16]MASTER!#REF!,[16]MASTER!#REF!,[16]MASTER!#REF!,[16]MASTER!#REF!,[16]MASTER!#REF!,[16]MASTER!#REF!,[16]MASTER!#REF!,[16]MASTER!#REF!</definedName>
    <definedName name="Cwvu.KJP_CC." localSheetId="1" hidden="1">[16]MASTER!#REF!,[16]MASTER!#REF!,[16]MASTER!#REF!,[16]MASTER!#REF!,[16]MASTER!#REF!,[16]MASTER!#REF!,[16]MASTER!#REF!,[16]MASTER!#REF!,[16]MASTER!#REF!,[16]MASTER!#REF!,[16]MASTER!#REF!,[16]MASTER!#REF!,[16]MASTER!#REF!,[16]MASTER!#REF!,[16]MASTER!#REF!,[16]MASTER!#REF!,[16]MASTER!#REF!,[16]MASTER!#REF!,[16]MASTER!#REF!,[16]MASTER!#REF!</definedName>
    <definedName name="Cwvu.KJP_CC." hidden="1">[18]MASTER!#REF!,[18]MASTER!#REF!,[18]MASTER!#REF!,[18]MASTER!#REF!,[18]MASTER!#REF!,[18]MASTER!#REF!,[18]MASTER!#REF!,[18]MASTER!#REF!,[18]MASTER!#REF!,[18]MASTER!#REF!,[18]MASTER!#REF!,[18]MASTER!#REF!,[18]MASTER!#REF!,[18]MASTER!#REF!,[18]MASTER!#REF!,[18]MASTER!#REF!,[18]MASTER!#REF!,[18]MASTER!#REF!,[18]MASTER!#REF!,[18]MASTER!#REF!</definedName>
    <definedName name="d" localSheetId="2">#REF!</definedName>
    <definedName name="d" localSheetId="6">#REF!</definedName>
    <definedName name="d" localSheetId="4">#REF!</definedName>
    <definedName name="d" localSheetId="7">#REF!</definedName>
    <definedName name="d" localSheetId="1">#REF!</definedName>
    <definedName name="d">#REF!</definedName>
    <definedName name="D_3">"$#REF!.#REF!#REF!"</definedName>
    <definedName name="d_4">"$#REF!.#REF!#REF!:#REF!#REF!"</definedName>
    <definedName name="d_5" localSheetId="2">#REF!</definedName>
    <definedName name="d_5" localSheetId="6">#REF!</definedName>
    <definedName name="d_5" localSheetId="4">#REF!</definedName>
    <definedName name="d_5" localSheetId="7">#REF!</definedName>
    <definedName name="d_5" localSheetId="1">#REF!</definedName>
    <definedName name="d_5">#REF!</definedName>
    <definedName name="d_6" localSheetId="2">#REF!</definedName>
    <definedName name="d_6" localSheetId="6">#REF!</definedName>
    <definedName name="d_6" localSheetId="4">#REF!</definedName>
    <definedName name="d_6" localSheetId="7">#REF!</definedName>
    <definedName name="d_6" localSheetId="1">#REF!</definedName>
    <definedName name="d_6">#REF!</definedName>
    <definedName name="d_7" localSheetId="2">#REF!</definedName>
    <definedName name="d_7" localSheetId="6">#REF!</definedName>
    <definedName name="d_7" localSheetId="4">#REF!</definedName>
    <definedName name="d_7" localSheetId="7">#REF!</definedName>
    <definedName name="d_7" localSheetId="1">#REF!</definedName>
    <definedName name="d_7">#REF!</definedName>
    <definedName name="Dalmatians_Game" localSheetId="2">#REF!</definedName>
    <definedName name="Dalmatians_Game" localSheetId="6">#REF!</definedName>
    <definedName name="Dalmatians_Game" localSheetId="4">#REF!</definedName>
    <definedName name="Dalmatians_Game" localSheetId="7">#REF!</definedName>
    <definedName name="Dalmatians_Game" localSheetId="1">#REF!</definedName>
    <definedName name="Dalmatians_Game">#REF!</definedName>
    <definedName name="dat" localSheetId="2">#REF!</definedName>
    <definedName name="dat" localSheetId="6">#REF!</definedName>
    <definedName name="dat" localSheetId="4">#REF!</definedName>
    <definedName name="dat" localSheetId="7">#REF!</definedName>
    <definedName name="dat" localSheetId="1">#REF!</definedName>
    <definedName name="dat">#REF!</definedName>
    <definedName name="data">"$#REF!.#REF!#REF!"</definedName>
    <definedName name="Data_21">"$#REF!.#REF!#REF!"</definedName>
    <definedName name="Data_21_3">"$#REF!.#REF!#REF!"</definedName>
    <definedName name="Data_23">"$#REF!.#REF!#REF!"</definedName>
    <definedName name="Data_23_3">"$#REF!.#REF!#REF!"</definedName>
    <definedName name="data_3">"$#REF!.#REF!#REF!"</definedName>
    <definedName name="Data_FP">"$#REF!.#REF!#REF!"</definedName>
    <definedName name="Data_FP_3">"$#REF!.#REF!#REF!"</definedName>
    <definedName name="Data_SSP">"$#REF!.#REF!#REF!"</definedName>
    <definedName name="Data_SSP_3">"$#REF!.#REF!#REF!"</definedName>
    <definedName name="DATA00" localSheetId="7">#REF!</definedName>
    <definedName name="DATA00">#REF!</definedName>
    <definedName name="data08" localSheetId="2">#REF!</definedName>
    <definedName name="data08" localSheetId="6">#REF!</definedName>
    <definedName name="data08" localSheetId="4">#REF!</definedName>
    <definedName name="data08" localSheetId="7">#REF!</definedName>
    <definedName name="data08" localSheetId="1">#REF!</definedName>
    <definedName name="data08">#REF!</definedName>
    <definedName name="DATA1" localSheetId="2">#REF!</definedName>
    <definedName name="DATA1" localSheetId="6">#REF!</definedName>
    <definedName name="DATA1" localSheetId="4">#REF!</definedName>
    <definedName name="DATA1" localSheetId="7">#REF!</definedName>
    <definedName name="DATA1" localSheetId="1">#REF!</definedName>
    <definedName name="DATA1">#REF!</definedName>
    <definedName name="DATA10" localSheetId="2">#REF!</definedName>
    <definedName name="DATA10" localSheetId="6">#REF!</definedName>
    <definedName name="DATA10" localSheetId="4">#REF!</definedName>
    <definedName name="DATA10" localSheetId="7">#REF!</definedName>
    <definedName name="DATA10" localSheetId="1">#REF!</definedName>
    <definedName name="DATA10">#REF!</definedName>
    <definedName name="DATA11" localSheetId="2">#REF!</definedName>
    <definedName name="DATA11" localSheetId="6">#REF!</definedName>
    <definedName name="DATA11" localSheetId="4">#REF!</definedName>
    <definedName name="DATA11" localSheetId="7">#REF!</definedName>
    <definedName name="DATA11" localSheetId="1">#REF!</definedName>
    <definedName name="DATA11">#REF!</definedName>
    <definedName name="DATA12" localSheetId="2">#REF!</definedName>
    <definedName name="DATA12" localSheetId="6">#REF!</definedName>
    <definedName name="DATA12" localSheetId="4">#REF!</definedName>
    <definedName name="DATA12" localSheetId="7">#REF!</definedName>
    <definedName name="DATA12" localSheetId="1">#REF!</definedName>
    <definedName name="DATA12">#REF!</definedName>
    <definedName name="DATA13" localSheetId="2">#REF!</definedName>
    <definedName name="DATA13" localSheetId="6">#REF!</definedName>
    <definedName name="DATA13" localSheetId="4">#REF!</definedName>
    <definedName name="DATA13" localSheetId="7">#REF!</definedName>
    <definedName name="DATA13" localSheetId="1">#REF!</definedName>
    <definedName name="DATA13">#REF!</definedName>
    <definedName name="DATA14" localSheetId="2">#REF!</definedName>
    <definedName name="DATA14" localSheetId="6">#REF!</definedName>
    <definedName name="DATA14" localSheetId="4">#REF!</definedName>
    <definedName name="DATA14" localSheetId="7">#REF!</definedName>
    <definedName name="DATA14" localSheetId="1">#REF!</definedName>
    <definedName name="DATA14">#REF!</definedName>
    <definedName name="DATA15" localSheetId="2">#REF!</definedName>
    <definedName name="DATA15" localSheetId="6">#REF!</definedName>
    <definedName name="DATA15" localSheetId="4">#REF!</definedName>
    <definedName name="DATA15" localSheetId="7">#REF!</definedName>
    <definedName name="DATA15" localSheetId="1">#REF!</definedName>
    <definedName name="DATA15">#REF!</definedName>
    <definedName name="DATA16" localSheetId="2">#REF!</definedName>
    <definedName name="DATA16" localSheetId="6">#REF!</definedName>
    <definedName name="DATA16" localSheetId="4">#REF!</definedName>
    <definedName name="DATA16" localSheetId="7">#REF!</definedName>
    <definedName name="DATA16" localSheetId="1">#REF!</definedName>
    <definedName name="DATA16">#REF!</definedName>
    <definedName name="DATA17" localSheetId="2">#REF!</definedName>
    <definedName name="DATA17" localSheetId="6">#REF!</definedName>
    <definedName name="DATA17" localSheetId="4">#REF!</definedName>
    <definedName name="DATA17" localSheetId="7">#REF!</definedName>
    <definedName name="DATA17" localSheetId="1">#REF!</definedName>
    <definedName name="DATA17">#REF!</definedName>
    <definedName name="DATA18" localSheetId="2">#REF!</definedName>
    <definedName name="DATA18" localSheetId="6">#REF!</definedName>
    <definedName name="DATA18" localSheetId="4">#REF!</definedName>
    <definedName name="DATA18" localSheetId="7">#REF!</definedName>
    <definedName name="DATA18" localSheetId="1">#REF!</definedName>
    <definedName name="DATA18">#REF!</definedName>
    <definedName name="DATA19" localSheetId="2">#REF!</definedName>
    <definedName name="DATA19" localSheetId="6">#REF!</definedName>
    <definedName name="DATA19" localSheetId="4">#REF!</definedName>
    <definedName name="DATA19" localSheetId="7">#REF!</definedName>
    <definedName name="DATA19" localSheetId="1">#REF!</definedName>
    <definedName name="DATA19">#REF!</definedName>
    <definedName name="DATA2" localSheetId="2">#REF!</definedName>
    <definedName name="DATA2" localSheetId="6">#REF!</definedName>
    <definedName name="DATA2" localSheetId="4">#REF!</definedName>
    <definedName name="DATA2" localSheetId="7">#REF!</definedName>
    <definedName name="DATA2" localSheetId="1">#REF!</definedName>
    <definedName name="DATA2">#REF!</definedName>
    <definedName name="DATA20" localSheetId="2">#REF!</definedName>
    <definedName name="DATA20" localSheetId="6">#REF!</definedName>
    <definedName name="DATA20" localSheetId="4">#REF!</definedName>
    <definedName name="DATA20" localSheetId="7">#REF!</definedName>
    <definedName name="DATA20" localSheetId="1">#REF!</definedName>
    <definedName name="DATA20">#REF!</definedName>
    <definedName name="Data21">"$#REF!.$A$2:$AT$508"</definedName>
    <definedName name="DATA22" localSheetId="2">#REF!</definedName>
    <definedName name="DATA22" localSheetId="6">#REF!</definedName>
    <definedName name="DATA22" localSheetId="4">#REF!</definedName>
    <definedName name="DATA22" localSheetId="7">#REF!</definedName>
    <definedName name="DATA22" localSheetId="1">#REF!</definedName>
    <definedName name="DATA22">#REF!</definedName>
    <definedName name="Data23">"$#REF!.#REF!#REF!"</definedName>
    <definedName name="Data23_2">"$#REF!.#REF!#REF!"</definedName>
    <definedName name="Data23_2_3">"$#REF!.#REF!#REF!"</definedName>
    <definedName name="Data23_3">"$#REF!.#REF!#REF!"</definedName>
    <definedName name="data231">"$#REF!.$A$6:$BU$538"</definedName>
    <definedName name="data231_3">"$#REF!.$A$6:$BU$538"</definedName>
    <definedName name="DATA24" localSheetId="2">#REF!</definedName>
    <definedName name="DATA24" localSheetId="6">#REF!</definedName>
    <definedName name="DATA24" localSheetId="4">#REF!</definedName>
    <definedName name="DATA24" localSheetId="7">#REF!</definedName>
    <definedName name="DATA24" localSheetId="1">#REF!</definedName>
    <definedName name="DATA24">#REF!</definedName>
    <definedName name="DATA25" localSheetId="2">#REF!</definedName>
    <definedName name="DATA25" localSheetId="6">#REF!</definedName>
    <definedName name="DATA25" localSheetId="4">#REF!</definedName>
    <definedName name="DATA25" localSheetId="7">#REF!</definedName>
    <definedName name="DATA25" localSheetId="1">#REF!</definedName>
    <definedName name="DATA25">#REF!</definedName>
    <definedName name="DATA26">"$#REF!.#REF!#REF!"</definedName>
    <definedName name="DATA26_3">"$#REF!.#REF!#REF!"</definedName>
    <definedName name="data261">"$#REF!.$A$5:$BP$512"</definedName>
    <definedName name="data261_3">"$#REF!.$A$5:$BP$512"</definedName>
    <definedName name="DATA27" localSheetId="2">#REF!</definedName>
    <definedName name="DATA27" localSheetId="6">#REF!</definedName>
    <definedName name="DATA27" localSheetId="4">#REF!</definedName>
    <definedName name="DATA27" localSheetId="7">#REF!</definedName>
    <definedName name="DATA27" localSheetId="1">#REF!</definedName>
    <definedName name="DATA27">#REF!</definedName>
    <definedName name="DATA28" localSheetId="2">#REF!</definedName>
    <definedName name="DATA28" localSheetId="6">#REF!</definedName>
    <definedName name="DATA28" localSheetId="4">#REF!</definedName>
    <definedName name="DATA28" localSheetId="7">#REF!</definedName>
    <definedName name="DATA28" localSheetId="1">#REF!</definedName>
    <definedName name="DATA28">#REF!</definedName>
    <definedName name="DATA29" localSheetId="2">#REF!</definedName>
    <definedName name="DATA29" localSheetId="6">#REF!</definedName>
    <definedName name="DATA29" localSheetId="4">#REF!</definedName>
    <definedName name="DATA29" localSheetId="7">#REF!</definedName>
    <definedName name="DATA29" localSheetId="1">#REF!</definedName>
    <definedName name="DATA29">#REF!</definedName>
    <definedName name="DATA3" localSheetId="2">#REF!</definedName>
    <definedName name="DATA3" localSheetId="6">#REF!</definedName>
    <definedName name="DATA3" localSheetId="4">#REF!</definedName>
    <definedName name="DATA3" localSheetId="7">#REF!</definedName>
    <definedName name="DATA3" localSheetId="1">#REF!</definedName>
    <definedName name="DATA3">#REF!</definedName>
    <definedName name="DATA30" localSheetId="2">#REF!</definedName>
    <definedName name="DATA30" localSheetId="6">#REF!</definedName>
    <definedName name="DATA30" localSheetId="4">#REF!</definedName>
    <definedName name="DATA30" localSheetId="7">#REF!</definedName>
    <definedName name="DATA30" localSheetId="1">#REF!</definedName>
    <definedName name="DATA30">#REF!</definedName>
    <definedName name="DATA31" localSheetId="2">#REF!</definedName>
    <definedName name="DATA31" localSheetId="6">#REF!</definedName>
    <definedName name="DATA31" localSheetId="4">#REF!</definedName>
    <definedName name="DATA31" localSheetId="7">#REF!</definedName>
    <definedName name="DATA31" localSheetId="1">#REF!</definedName>
    <definedName name="DATA31">#REF!</definedName>
    <definedName name="DATA32" localSheetId="2">#REF!</definedName>
    <definedName name="DATA32" localSheetId="6">#REF!</definedName>
    <definedName name="DATA32" localSheetId="4">#REF!</definedName>
    <definedName name="DATA32" localSheetId="7">#REF!</definedName>
    <definedName name="DATA32" localSheetId="1">#REF!</definedName>
    <definedName name="DATA32">#REF!</definedName>
    <definedName name="DATA33" localSheetId="2">#REF!</definedName>
    <definedName name="DATA33" localSheetId="6">#REF!</definedName>
    <definedName name="DATA33" localSheetId="4">#REF!</definedName>
    <definedName name="DATA33" localSheetId="7">#REF!</definedName>
    <definedName name="DATA33" localSheetId="1">#REF!</definedName>
    <definedName name="DATA33">#REF!</definedName>
    <definedName name="DATA34" localSheetId="2">#REF!</definedName>
    <definedName name="DATA34" localSheetId="6">#REF!</definedName>
    <definedName name="DATA34" localSheetId="4">#REF!</definedName>
    <definedName name="DATA34" localSheetId="7">#REF!</definedName>
    <definedName name="DATA34" localSheetId="1">#REF!</definedName>
    <definedName name="DATA34">#REF!</definedName>
    <definedName name="DATA35" localSheetId="2">#REF!</definedName>
    <definedName name="DATA35" localSheetId="6">#REF!</definedName>
    <definedName name="DATA35" localSheetId="4">#REF!</definedName>
    <definedName name="DATA35" localSheetId="7">#REF!</definedName>
    <definedName name="DATA35" localSheetId="1">#REF!</definedName>
    <definedName name="DATA35">#REF!</definedName>
    <definedName name="DATA36" localSheetId="2">#REF!</definedName>
    <definedName name="DATA36" localSheetId="6">#REF!</definedName>
    <definedName name="DATA36" localSheetId="4">#REF!</definedName>
    <definedName name="DATA36" localSheetId="7">#REF!</definedName>
    <definedName name="DATA36" localSheetId="1">#REF!</definedName>
    <definedName name="DATA36">#REF!</definedName>
    <definedName name="DATA37" localSheetId="2">#REF!</definedName>
    <definedName name="DATA37" localSheetId="6">#REF!</definedName>
    <definedName name="DATA37" localSheetId="4">#REF!</definedName>
    <definedName name="DATA37" localSheetId="7">#REF!</definedName>
    <definedName name="DATA37" localSheetId="1">#REF!</definedName>
    <definedName name="DATA37">#REF!</definedName>
    <definedName name="DATA38" localSheetId="2">#REF!</definedName>
    <definedName name="DATA38" localSheetId="6">#REF!</definedName>
    <definedName name="DATA38" localSheetId="4">#REF!</definedName>
    <definedName name="DATA38" localSheetId="7">#REF!</definedName>
    <definedName name="DATA38" localSheetId="1">#REF!</definedName>
    <definedName name="DATA38">#REF!</definedName>
    <definedName name="DATA39" localSheetId="2">#REF!</definedName>
    <definedName name="DATA39" localSheetId="6">#REF!</definedName>
    <definedName name="DATA39" localSheetId="4">#REF!</definedName>
    <definedName name="DATA39" localSheetId="7">#REF!</definedName>
    <definedName name="DATA39" localSheetId="1">#REF!</definedName>
    <definedName name="DATA39">#REF!</definedName>
    <definedName name="DATA4" localSheetId="2">#REF!</definedName>
    <definedName name="DATA4" localSheetId="6">#REF!</definedName>
    <definedName name="DATA4" localSheetId="4">#REF!</definedName>
    <definedName name="DATA4" localSheetId="7">#REF!</definedName>
    <definedName name="DATA4" localSheetId="1">#REF!</definedName>
    <definedName name="DATA4">#REF!</definedName>
    <definedName name="DATA40" localSheetId="2">#REF!</definedName>
    <definedName name="DATA40" localSheetId="6">#REF!</definedName>
    <definedName name="DATA40" localSheetId="4">#REF!</definedName>
    <definedName name="DATA40" localSheetId="7">#REF!</definedName>
    <definedName name="DATA40" localSheetId="1">#REF!</definedName>
    <definedName name="DATA40">#REF!</definedName>
    <definedName name="DATA41" localSheetId="2">#REF!</definedName>
    <definedName name="DATA41" localSheetId="6">#REF!</definedName>
    <definedName name="DATA41" localSheetId="4">#REF!</definedName>
    <definedName name="DATA41" localSheetId="7">#REF!</definedName>
    <definedName name="DATA41" localSheetId="1">#REF!</definedName>
    <definedName name="DATA41">#REF!</definedName>
    <definedName name="DATA42" localSheetId="2">#REF!</definedName>
    <definedName name="DATA42" localSheetId="6">#REF!</definedName>
    <definedName name="DATA42" localSheetId="4">#REF!</definedName>
    <definedName name="DATA42" localSheetId="7">#REF!</definedName>
    <definedName name="DATA42" localSheetId="1">#REF!</definedName>
    <definedName name="DATA42">#REF!</definedName>
    <definedName name="DATA43" localSheetId="2">#REF!</definedName>
    <definedName name="DATA43" localSheetId="6">#REF!</definedName>
    <definedName name="DATA43" localSheetId="4">#REF!</definedName>
    <definedName name="DATA43" localSheetId="7">#REF!</definedName>
    <definedName name="DATA43" localSheetId="1">#REF!</definedName>
    <definedName name="DATA43">#REF!</definedName>
    <definedName name="DATA44" localSheetId="2">#REF!</definedName>
    <definedName name="DATA44" localSheetId="6">#REF!</definedName>
    <definedName name="DATA44" localSheetId="4">#REF!</definedName>
    <definedName name="DATA44" localSheetId="7">#REF!</definedName>
    <definedName name="DATA44" localSheetId="1">#REF!</definedName>
    <definedName name="DATA44">#REF!</definedName>
    <definedName name="DATA45" localSheetId="2">#REF!</definedName>
    <definedName name="DATA45" localSheetId="6">#REF!</definedName>
    <definedName name="DATA45" localSheetId="4">#REF!</definedName>
    <definedName name="DATA45" localSheetId="7">#REF!</definedName>
    <definedName name="DATA45" localSheetId="1">#REF!</definedName>
    <definedName name="DATA45">#REF!</definedName>
    <definedName name="DATA46" localSheetId="2">#REF!</definedName>
    <definedName name="DATA46" localSheetId="6">#REF!</definedName>
    <definedName name="DATA46" localSheetId="4">#REF!</definedName>
    <definedName name="DATA46" localSheetId="7">#REF!</definedName>
    <definedName name="DATA46" localSheetId="1">#REF!</definedName>
    <definedName name="DATA46">#REF!</definedName>
    <definedName name="DATA47" localSheetId="2">#REF!</definedName>
    <definedName name="DATA47" localSheetId="6">#REF!</definedName>
    <definedName name="DATA47" localSheetId="4">#REF!</definedName>
    <definedName name="DATA47" localSheetId="7">#REF!</definedName>
    <definedName name="DATA47" localSheetId="1">#REF!</definedName>
    <definedName name="DATA47">#REF!</definedName>
    <definedName name="DATA48" localSheetId="2">#REF!</definedName>
    <definedName name="DATA48" localSheetId="6">#REF!</definedName>
    <definedName name="DATA48" localSheetId="4">#REF!</definedName>
    <definedName name="DATA48" localSheetId="7">#REF!</definedName>
    <definedName name="DATA48" localSheetId="1">#REF!</definedName>
    <definedName name="DATA48">#REF!</definedName>
    <definedName name="DATA49" localSheetId="2">#REF!</definedName>
    <definedName name="DATA49" localSheetId="6">#REF!</definedName>
    <definedName name="DATA49" localSheetId="4">#REF!</definedName>
    <definedName name="DATA49" localSheetId="7">#REF!</definedName>
    <definedName name="DATA49" localSheetId="1">#REF!</definedName>
    <definedName name="DATA49">#REF!</definedName>
    <definedName name="DATA5" localSheetId="2">#REF!</definedName>
    <definedName name="DATA5" localSheetId="6">#REF!</definedName>
    <definedName name="DATA5" localSheetId="4">#REF!</definedName>
    <definedName name="DATA5" localSheetId="7">#REF!</definedName>
    <definedName name="DATA5" localSheetId="1">#REF!</definedName>
    <definedName name="DATA5">#REF!</definedName>
    <definedName name="DATA50" localSheetId="2">#REF!</definedName>
    <definedName name="DATA50" localSheetId="6">#REF!</definedName>
    <definedName name="DATA50" localSheetId="4">#REF!</definedName>
    <definedName name="DATA50" localSheetId="7">#REF!</definedName>
    <definedName name="DATA50" localSheetId="1">#REF!</definedName>
    <definedName name="DATA50">#REF!</definedName>
    <definedName name="DATA51" localSheetId="2">#REF!</definedName>
    <definedName name="DATA51" localSheetId="6">#REF!</definedName>
    <definedName name="DATA51" localSheetId="4">#REF!</definedName>
    <definedName name="DATA51" localSheetId="7">#REF!</definedName>
    <definedName name="DATA51" localSheetId="1">#REF!</definedName>
    <definedName name="DATA51">#REF!</definedName>
    <definedName name="DATA52" localSheetId="2">#REF!</definedName>
    <definedName name="DATA52" localSheetId="6">#REF!</definedName>
    <definedName name="DATA52" localSheetId="4">#REF!</definedName>
    <definedName name="DATA52" localSheetId="7">#REF!</definedName>
    <definedName name="DATA52" localSheetId="1">#REF!</definedName>
    <definedName name="DATA52">#REF!</definedName>
    <definedName name="DATA53" localSheetId="2">#REF!</definedName>
    <definedName name="DATA53" localSheetId="6">#REF!</definedName>
    <definedName name="DATA53" localSheetId="4">#REF!</definedName>
    <definedName name="DATA53" localSheetId="7">#REF!</definedName>
    <definedName name="DATA53" localSheetId="1">#REF!</definedName>
    <definedName name="DATA53">#REF!</definedName>
    <definedName name="DATA54" localSheetId="2">#REF!</definedName>
    <definedName name="DATA54" localSheetId="6">#REF!</definedName>
    <definedName name="DATA54" localSheetId="4">#REF!</definedName>
    <definedName name="DATA54" localSheetId="7">#REF!</definedName>
    <definedName name="DATA54" localSheetId="1">#REF!</definedName>
    <definedName name="DATA54">#REF!</definedName>
    <definedName name="DATA55" localSheetId="2">#REF!</definedName>
    <definedName name="DATA55" localSheetId="6">#REF!</definedName>
    <definedName name="DATA55" localSheetId="4">#REF!</definedName>
    <definedName name="DATA55" localSheetId="7">#REF!</definedName>
    <definedName name="DATA55" localSheetId="1">#REF!</definedName>
    <definedName name="DATA55">#REF!</definedName>
    <definedName name="DATA56" localSheetId="2">#REF!</definedName>
    <definedName name="DATA56" localSheetId="6">#REF!</definedName>
    <definedName name="DATA56" localSheetId="4">#REF!</definedName>
    <definedName name="DATA56" localSheetId="7">#REF!</definedName>
    <definedName name="DATA56" localSheetId="1">#REF!</definedName>
    <definedName name="DATA56">#REF!</definedName>
    <definedName name="DATA57" localSheetId="2">#REF!</definedName>
    <definedName name="DATA57" localSheetId="6">#REF!</definedName>
    <definedName name="DATA57" localSheetId="4">#REF!</definedName>
    <definedName name="DATA57" localSheetId="7">#REF!</definedName>
    <definedName name="DATA57" localSheetId="1">#REF!</definedName>
    <definedName name="DATA57">#REF!</definedName>
    <definedName name="DATA58" localSheetId="2">#REF!</definedName>
    <definedName name="DATA58" localSheetId="6">#REF!</definedName>
    <definedName name="DATA58" localSheetId="4">#REF!</definedName>
    <definedName name="DATA58" localSheetId="7">#REF!</definedName>
    <definedName name="DATA58" localSheetId="1">#REF!</definedName>
    <definedName name="DATA58">#REF!</definedName>
    <definedName name="DATA59" localSheetId="2">#REF!</definedName>
    <definedName name="DATA59" localSheetId="6">#REF!</definedName>
    <definedName name="DATA59" localSheetId="4">#REF!</definedName>
    <definedName name="DATA59" localSheetId="7">#REF!</definedName>
    <definedName name="DATA59" localSheetId="1">#REF!</definedName>
    <definedName name="DATA59">#REF!</definedName>
    <definedName name="DATA6" localSheetId="2">#REF!</definedName>
    <definedName name="DATA6" localSheetId="6">#REF!</definedName>
    <definedName name="DATA6" localSheetId="4">#REF!</definedName>
    <definedName name="DATA6" localSheetId="7">#REF!</definedName>
    <definedName name="DATA6" localSheetId="1">#REF!</definedName>
    <definedName name="DATA6">#REF!</definedName>
    <definedName name="DATA60" localSheetId="2">#REF!</definedName>
    <definedName name="DATA60" localSheetId="6">#REF!</definedName>
    <definedName name="DATA60" localSheetId="4">#REF!</definedName>
    <definedName name="DATA60" localSheetId="7">#REF!</definedName>
    <definedName name="DATA60" localSheetId="1">#REF!</definedName>
    <definedName name="DATA60">#REF!</definedName>
    <definedName name="DATA61" localSheetId="2">#REF!</definedName>
    <definedName name="DATA61" localSheetId="6">#REF!</definedName>
    <definedName name="DATA61" localSheetId="4">#REF!</definedName>
    <definedName name="DATA61" localSheetId="7">#REF!</definedName>
    <definedName name="DATA61" localSheetId="1">#REF!</definedName>
    <definedName name="DATA61">#REF!</definedName>
    <definedName name="DATA62" localSheetId="2">#REF!</definedName>
    <definedName name="DATA62" localSheetId="6">#REF!</definedName>
    <definedName name="DATA62" localSheetId="4">#REF!</definedName>
    <definedName name="DATA62" localSheetId="7">#REF!</definedName>
    <definedName name="DATA62" localSheetId="1">#REF!</definedName>
    <definedName name="DATA62">#REF!</definedName>
    <definedName name="DATA63" localSheetId="2">#REF!</definedName>
    <definedName name="DATA63" localSheetId="6">#REF!</definedName>
    <definedName name="DATA63" localSheetId="4">#REF!</definedName>
    <definedName name="DATA63" localSheetId="7">#REF!</definedName>
    <definedName name="DATA63" localSheetId="1">#REF!</definedName>
    <definedName name="DATA63">#REF!</definedName>
    <definedName name="DATA64" localSheetId="2">#REF!</definedName>
    <definedName name="DATA64" localSheetId="6">#REF!</definedName>
    <definedName name="DATA64" localSheetId="4">#REF!</definedName>
    <definedName name="DATA64" localSheetId="7">#REF!</definedName>
    <definedName name="DATA64" localSheetId="1">#REF!</definedName>
    <definedName name="DATA64">#REF!</definedName>
    <definedName name="DATA65" localSheetId="2">#REF!</definedName>
    <definedName name="DATA65" localSheetId="6">#REF!</definedName>
    <definedName name="DATA65" localSheetId="4">#REF!</definedName>
    <definedName name="DATA65" localSheetId="7">#REF!</definedName>
    <definedName name="DATA65" localSheetId="1">#REF!</definedName>
    <definedName name="DATA65">#REF!</definedName>
    <definedName name="DATA66" localSheetId="2">#REF!</definedName>
    <definedName name="DATA66" localSheetId="6">#REF!</definedName>
    <definedName name="DATA66" localSheetId="4">#REF!</definedName>
    <definedName name="DATA66" localSheetId="7">#REF!</definedName>
    <definedName name="DATA66" localSheetId="1">#REF!</definedName>
    <definedName name="DATA66">#REF!</definedName>
    <definedName name="DATA67" localSheetId="2">#REF!</definedName>
    <definedName name="DATA67" localSheetId="6">#REF!</definedName>
    <definedName name="DATA67" localSheetId="4">#REF!</definedName>
    <definedName name="DATA67" localSheetId="7">#REF!</definedName>
    <definedName name="DATA67" localSheetId="1">#REF!</definedName>
    <definedName name="DATA67">#REF!</definedName>
    <definedName name="DATA7" localSheetId="2">#REF!</definedName>
    <definedName name="DATA7" localSheetId="6">#REF!</definedName>
    <definedName name="DATA7" localSheetId="4">#REF!</definedName>
    <definedName name="DATA7" localSheetId="7">#REF!</definedName>
    <definedName name="DATA7" localSheetId="1">#REF!</definedName>
    <definedName name="DATA7">#REF!</definedName>
    <definedName name="DATA8" localSheetId="2">#REF!</definedName>
    <definedName name="DATA8" localSheetId="6">#REF!</definedName>
    <definedName name="DATA8" localSheetId="4">#REF!</definedName>
    <definedName name="DATA8" localSheetId="7">#REF!</definedName>
    <definedName name="DATA8" localSheetId="1">#REF!</definedName>
    <definedName name="DATA8">#REF!</definedName>
    <definedName name="DATA9" localSheetId="2">#REF!</definedName>
    <definedName name="DATA9" localSheetId="6">#REF!</definedName>
    <definedName name="DATA9" localSheetId="4">#REF!</definedName>
    <definedName name="DATA9" localSheetId="7">#REF!</definedName>
    <definedName name="DATA9" localSheetId="1">#REF!</definedName>
    <definedName name="DATA9">#REF!</definedName>
    <definedName name="DATAA" localSheetId="7">#REF!</definedName>
    <definedName name="DATAA">#REF!</definedName>
    <definedName name="_xlnm.Database" localSheetId="2">#REF!</definedName>
    <definedName name="_xlnm.Database" localSheetId="6">#REF!</definedName>
    <definedName name="_xlnm.Database" localSheetId="4">#REF!</definedName>
    <definedName name="_xlnm.Database" localSheetId="7">#REF!</definedName>
    <definedName name="_xlnm.Database" localSheetId="1">#REF!</definedName>
    <definedName name="_xlnm.Database">#REF!</definedName>
    <definedName name="database1">"$#REF!.$A$2:$T$606"</definedName>
    <definedName name="database1_3">"$#REF!.$A$2:$T$606"</definedName>
    <definedName name="DataKF">"$#REF!.#REF!#REF!"</definedName>
    <definedName name="DataKF_3">"$#REF!.#REF!#REF!"</definedName>
    <definedName name="datarp08" localSheetId="2">#REF!</definedName>
    <definedName name="datarp08" localSheetId="6">#REF!</definedName>
    <definedName name="datarp08" localSheetId="4">#REF!</definedName>
    <definedName name="datarp08" localSheetId="7">#REF!</definedName>
    <definedName name="datarp08" localSheetId="1">#REF!</definedName>
    <definedName name="datarp08">#REF!</definedName>
    <definedName name="DataSF">"$#REF!.#REF!#REF!"</definedName>
    <definedName name="DataSF_3">"$#REF!.#REF!#REF!"</definedName>
    <definedName name="datastart">"$#REF!.#REF!#REF!"</definedName>
    <definedName name="datastart_3">"$#REF!.#REF!#REF!"</definedName>
    <definedName name="datausd08" localSheetId="2">#REF!</definedName>
    <definedName name="datausd08" localSheetId="6">#REF!</definedName>
    <definedName name="datausd08" localSheetId="4">#REF!</definedName>
    <definedName name="datausd08" localSheetId="7">#REF!</definedName>
    <definedName name="datausd08" localSheetId="1">#REF!</definedName>
    <definedName name="datausd08">#REF!</definedName>
    <definedName name="DATE">"$#REF!.#REF!#REF!"</definedName>
    <definedName name="DATE_3">"$#REF!.#REF!#REF!"</definedName>
    <definedName name="DateRange" localSheetId="5">'[33]PRODUCTION REPORTS'!$D$4:$D$2027</definedName>
    <definedName name="DateRange" localSheetId="2">'[33]PRODUCTION REPORTS'!$D$4:$D$2027</definedName>
    <definedName name="DateRange" localSheetId="6">'[34]PRODUCTION REPORTS'!$D$4:$D$2027</definedName>
    <definedName name="DateRange" localSheetId="7">'[33]PRODUCTION REPORTS'!$D$4:$D$2027</definedName>
    <definedName name="DateRange" localSheetId="1">'[33]PRODUCTION REPORTS'!$D$4:$D$2027</definedName>
    <definedName name="DateRange">'[35]PRODUCTION REPORTS'!$D$4:$D$2027</definedName>
    <definedName name="dbm">"'file:///C:/Documents%20and%20Settings/PC_KOBSBY_003/Local%20Settings/Temporary%20Internet%20Files/Content.IE5/WZ67UD2L/DATA/BSC%202011/SHARED/Clients/I-L/KEBD/Quarter%202002/Q4-2002-c.xls'#$GeneralInfo.$V$22"</definedName>
    <definedName name="dbm_3">"'file:///C:/Documents%20and%20Settings/PC_KOBSBY_003/Local%20Settings/Temporary%20Internet%20Files/Content.IE5/WZ67UD2L/DATA/BSC%202011/SHARED/Clients/I-L/KEBD/Quarter%202002/Q4-2002-c.xls'#$GeneralInfo.$V$22"</definedName>
    <definedName name="DCUNEARNED1">"$#REF!.#REF!#REF!"</definedName>
    <definedName name="DCUNEARNED1_3">"$#REF!.#REF!#REF!"</definedName>
    <definedName name="DCUNEARNED2">"'file:///C:/Documents%20and%20Settings/PC_KOBSBY_003/Local%20Settings/Temporary%20Internet%20Files/Content.IE5/WZ67UD2L/DATA/BSC%202011/Client/Korea%20Exch.%20Bank%20Danamon/Annual%20Tax%20Return/Draft/TAX/Andi/AIWA%20DHAR/ExtendCITR/CITR98Final2.xls'#$'f"</definedName>
    <definedName name="DCUNEARNED2_3">"'file:///C:/Documents%20and%20Settings/PC_KOBSBY_003/Local%20Settings/Temporary%20Internet%20Files/Content.IE5/WZ67UD2L/DATA/BSC%202011/Client/Korea%20Exch.%20Bank%20Danamon/Annual%20Tax%20Return/Draft/TAX/Andi/AIWA%20DHAR/ExtendCITR/CITR98Final2.xls'#$'f"</definedName>
    <definedName name="ddd" localSheetId="5" hidden="1">{#N/A,#N/A,FALSE,"Rony"}</definedName>
    <definedName name="ddd" localSheetId="2" hidden="1">{#N/A,#N/A,FALSE,"Rony"}</definedName>
    <definedName name="ddd" localSheetId="6" hidden="1">{#N/A,#N/A,FALSE,"Rony"}</definedName>
    <definedName name="ddd" localSheetId="4" hidden="1">{#N/A,#N/A,FALSE,"Rony"}</definedName>
    <definedName name="ddd" localSheetId="7" hidden="1">{#N/A,#N/A,FALSE,"Rony"}</definedName>
    <definedName name="ddd" localSheetId="0" hidden="1">{#N/A,#N/A,FALSE,"Rony"}</definedName>
    <definedName name="ddd" localSheetId="1" hidden="1">{#N/A,#N/A,FALSE,"Rony"}</definedName>
    <definedName name="ddd" hidden="1">{#N/A,#N/A,FALSE,"Rony"}</definedName>
    <definedName name="ddiee">"'file:///C:/Documents%20and%20Settings/PC_KOBSBY_003/Local%20Settings/Temporary%20Internet%20Files/Content.IE5/WZ67UD2L/DATA/BSC%202011/SHARED/TAX/ROSA/1998/KYC/CITR/Calculation/Mashalling98.xls'#$'Permanent info'.$E$7"</definedName>
    <definedName name="ddiee_3">"'file:///C:/Documents%20and%20Settings/PC_KOBSBY_003/Local%20Settings/Temporary%20Internet%20Files/Content.IE5/WZ67UD2L/DATA/BSC%202011/SHARED/TAX/ROSA/1998/KYC/CITR/Calculation/Mashalling98.xls'#$'Permanent info'.$E$7"</definedName>
    <definedName name="DEP">"$#REF!.#REF!#REF!"</definedName>
    <definedName name="DEP_3">"$#REF!.#REF!#REF!"</definedName>
    <definedName name="Dependant">"'file:///C:/Documents%20and%20Settings/PC_KOBSBY_003/Local%20Settings/Temporary%20Internet%20Files/Content.IE5/WZ67UD2L/DATA/BSC%202011/SHARED/TAX/Indra%20Setiawan/others/SPT1770.xls'#$FE_1770_P1.$AA$70"</definedName>
    <definedName name="Dependant_3">"'file:///C:/Documents%20and%20Settings/PC_KOBSBY_003/Local%20Settings/Temporary%20Internet%20Files/Content.IE5/WZ67UD2L/DATA/BSC%202011/SHARED/TAX/Indra%20Setiawan/others/SPT1770.xls'#$FE_1770_P1.$AA$70"</definedName>
    <definedName name="depr">"'file:///C:/Documents%20and%20Settings/PC_KOBSBY_003/Local%20Settings/Temporary%20Internet%20Files/Content.IE5/WZ67UD2L/DATA/BSC%202011/SHARED/TAX/Mulyo/Maitland%20Smith/2000/MAithland%20-%20citr%20-%20new%20-%20Dec%202000-a.xls'#$Marshal.$K$207"</definedName>
    <definedName name="depr_3">"'file:///C:/Documents%20and%20Settings/PC_KOBSBY_003/Local%20Settings/Temporary%20Internet%20Files/Content.IE5/WZ67UD2L/DATA/BSC%202011/SHARED/TAX/Mulyo/Maitland%20Smith/2000/MAithland%20-%20citr%20-%20new%20-%20Dec%202000-a.xls'#$Marshal.$K$207"</definedName>
    <definedName name="depre20300">"'file:///C:/Documents%20and%20Settings/PC_KOBSBY_003/Local%20Settings/Temporary%20Internet%20Files/Content.IE5/WZ67UD2L/DATA/BSC%202011/Documents%20and%20Settings/fahri/Local%20Settings/Temp/SPT%201771%20Tahun%202005%20-%20s.d%20Nov%20(20-2-06)%20tuk%20Ya"+"'file:///C:/Documents%20and%20Settings/PC_KOBSBY_003/Local%20Settings/Temporary%20Internet%20Files/Content.IE5/WZ67UD2L/DATA/BSC%202011/Documents%20and%20Settings/fahri/Local%20Settings/Temp/SPT%201771%20Tahun%202005%20-%20s.d%20Nov%20(20-2-06)%20tuk%20Ya"</definedName>
    <definedName name="depre20300_3">"'file:///C:/Documents%20and%20Settings/PC_KOBSBY_003/Local%20Settings/Temporary%20Internet%20Files/Content.IE5/WZ67UD2L/DATA/BSC%202011/Documents%20and%20Settings/fahri/Local%20Settings/Temp/SPT%201771%20Tahun%202005%20-%20s.d%20Nov%20(20-2-06)%20tuk%20Ya"+"'file:///C:/Documents%20and%20Settings/PC_KOBSBY_003/Local%20Settings/Temporary%20Internet%20Files/Content.IE5/WZ67UD2L/DATA/BSC%202011/Documents%20and%20Settings/fahri/Local%20Settings/Temp/SPT%201771%20Tahun%202005%20-%20s.d%20Nov%20(20-2-06)%20tuk%20Ya"</definedName>
    <definedName name="depre21300">"$#REF!.#REF!#REF!"</definedName>
    <definedName name="depre21300_3">"$#REF!.#REF!#REF!"</definedName>
    <definedName name="depreciation">"'file://JK001333/aws/INDTAX/SOCG0001/2000SPTamendment/Tax2000l.xls'#$Marshal.A$31745"</definedName>
    <definedName name="DEPRECIATION0">"$#REF!.#REF!#REF!"</definedName>
    <definedName name="DEPRECIATION0_3">"$#REF!.#REF!#REF!"</definedName>
    <definedName name="depreciationcalculation">"'file:///C:/Documents%20and%20Settings/PC_KOBSBY_003/Local%20Settings/Temporary%20Internet%20Files/Content.IE5/WZ67UD2L/DATA/BSC%202011/SHARED/Clients/I-L/KEBD/Quarter%202002/Q4-2002-c.xls'#$GeneralInfo.$X$38"</definedName>
    <definedName name="depreciationcalculation_3">"'file:///C:/Documents%20and%20Settings/PC_KOBSBY_003/Local%20Settings/Temporary%20Internet%20Files/Content.IE5/WZ67UD2L/DATA/BSC%202011/SHARED/Clients/I-L/KEBD/Quarter%202002/Q4-2002-c.xls'#$GeneralInfo.$X$38"</definedName>
    <definedName name="Depreop">"$#REF!.#REF!#REF!"</definedName>
    <definedName name="Depreop_3">"$#REF!.#REF!#REF!"</definedName>
    <definedName name="Deprepro">"$#REF!.#REF!#REF!"</definedName>
    <definedName name="Deprepro_3">"$#REF!.#REF!#REF!"</definedName>
    <definedName name="DEPRESIASI">"$#REF!.#REF!#REF!"</definedName>
    <definedName name="DEPRESIASI_3">"$#REF!.#REF!#REF!"</definedName>
    <definedName name="dfdf">"'file:///C:/Documents%20and%20Settings/PC_KOBSBY_003/Local%20Settings/Temporary%20Internet%20Files/Content.IE5/WZ67UD2L/DATA/BSC%202011/SHARED/TAX/Mulyo/Maitland%20Smith/2000/Maitland-2000-1771-nov%2030.xls'#$GeneralInfo.$I$5"</definedName>
    <definedName name="dfdf_3">"'file:///C:/Documents%20and%20Settings/PC_KOBSBY_003/Local%20Settings/Temporary%20Internet%20Files/Content.IE5/WZ67UD2L/DATA/BSC%202011/SHARED/TAX/Mulyo/Maitland%20Smith/2000/Maitland-2000-1771-nov%2030.xls'#$GeneralInfo.$I$5"</definedName>
    <definedName name="dfdfd" localSheetId="2">#REF!</definedName>
    <definedName name="dfdfd" localSheetId="6">#REF!</definedName>
    <definedName name="dfdfd" localSheetId="4">#REF!</definedName>
    <definedName name="dfdfd" localSheetId="7">#REF!</definedName>
    <definedName name="dfdfd" localSheetId="1">#REF!</definedName>
    <definedName name="dfdfd">#REF!</definedName>
    <definedName name="dfdfdfdfth">"'file:///C:/Documents%20and%20Settings/PC_KOBSBY_003/Local%20Settings/Temporary%20Internet%20Files/Content.IE5/WZ67UD2L/DATA/BSC%202011/SHARED/TAX/Mulyo/Maitland%20Smith/2000/Maitland-2000-1771-nov%2030.xls'#$GeneralInfo.$I$5"</definedName>
    <definedName name="dfdfdfdfth_3">"'file:///C:/Documents%20and%20Settings/PC_KOBSBY_003/Local%20Settings/Temporary%20Internet%20Files/Content.IE5/WZ67UD2L/DATA/BSC%202011/SHARED/TAX/Mulyo/Maitland%20Smith/2000/Maitland-2000-1771-nov%2030.xls'#$GeneralInfo.$I$5"</definedName>
    <definedName name="DFGT" localSheetId="5" hidden="1">{#N/A,#N/A,FALSE,"Rony"}</definedName>
    <definedName name="DFGT" localSheetId="2" hidden="1">{#N/A,#N/A,FALSE,"Rony"}</definedName>
    <definedName name="DFGT" localSheetId="6" hidden="1">{#N/A,#N/A,FALSE,"Rony"}</definedName>
    <definedName name="DFGT" localSheetId="4" hidden="1">{#N/A,#N/A,FALSE,"Rony"}</definedName>
    <definedName name="DFGT" localSheetId="7" hidden="1">{#N/A,#N/A,FALSE,"Rony"}</definedName>
    <definedName name="DFGT" localSheetId="0" hidden="1">{#N/A,#N/A,FALSE,"Rony"}</definedName>
    <definedName name="DFGT" localSheetId="1" hidden="1">{#N/A,#N/A,FALSE,"Rony"}</definedName>
    <definedName name="DFGT" hidden="1">{#N/A,#N/A,FALSE,"Rony"}</definedName>
    <definedName name="dfsa" localSheetId="2">#REF!</definedName>
    <definedName name="dfsa" localSheetId="6">#REF!</definedName>
    <definedName name="dfsa" localSheetId="4">#REF!</definedName>
    <definedName name="dfsa" localSheetId="7">#REF!</definedName>
    <definedName name="dfsa" localSheetId="1">#REF!</definedName>
    <definedName name="dfsa">#REF!</definedName>
    <definedName name="dfsdcsdddcs" localSheetId="6" hidden="1">{#N/A,#N/A,FALSE,"Rony"}</definedName>
    <definedName name="dfsdcsdddcs" localSheetId="7" hidden="1">{#N/A,#N/A,FALSE,"Rony"}</definedName>
    <definedName name="dfsdcsdddcs" hidden="1">{#N/A,#N/A,FALSE,"Rony"}</definedName>
    <definedName name="dfsdsdfd" localSheetId="6" hidden="1">{"'PRODUCTIONCOST SHEET'!$B$3:$G$48"}</definedName>
    <definedName name="dfsdsdfd" localSheetId="7" hidden="1">{"'PRODUCTIONCOST SHEET'!$B$3:$G$48"}</definedName>
    <definedName name="dfsdsdfd" hidden="1">{"'PRODUCTIONCOST SHEET'!$B$3:$G$48"}</definedName>
    <definedName name="DFUNEARNED1">"'file:///C:/Documents%20and%20Settings/PC_KOBSBY_003/Local%20Settings/Temporary%20Internet%20Files/Content.IE5/WZ67UD2L/DATA/BSC%202011/Client/Korea%20Exch.%20Bank%20Danamon/Annual%20Tax%20Return/Draft/TAX/Andi/AIWA%20DHAR/ExtendCITR/CITR98Final2.xls'#$'f"</definedName>
    <definedName name="DFUNEARNED1_3">"'file:///C:/Documents%20and%20Settings/PC_KOBSBY_003/Local%20Settings/Temporary%20Internet%20Files/Content.IE5/WZ67UD2L/DATA/BSC%202011/Client/Korea%20Exch.%20Bank%20Danamon/Annual%20Tax%20Return/Draft/TAX/Andi/AIWA%20DHAR/ExtendCITR/CITR98Final2.xls'#$'f"</definedName>
    <definedName name="DFUNEARNED2">"'file:///C:/Documents%20and%20Settings/PC_KOBSBY_003/Local%20Settings/Temporary%20Internet%20Files/Content.IE5/WZ67UD2L/DATA/BSC%202011/Client/Korea%20Exch.%20Bank%20Danamon/Annual%20Tax%20Return/Draft/TAX/Andi/AIWA%20DHAR/ExtendCITR/CITR98Final2.xls'#$'f"</definedName>
    <definedName name="DFUNEARNED2_3">"'file:///C:/Documents%20and%20Settings/PC_KOBSBY_003/Local%20Settings/Temporary%20Internet%20Files/Content.IE5/WZ67UD2L/DATA/BSC%202011/Client/Korea%20Exch.%20Bank%20Danamon/Annual%20Tax%20Return/Draft/TAX/Andi/AIWA%20DHAR/ExtendCITR/CITR98Final2.xls'#$'f"</definedName>
    <definedName name="DGAGF" localSheetId="5" hidden="1">{#N/A,#N/A,FALSE,"Rony"}</definedName>
    <definedName name="DGAGF" localSheetId="2" hidden="1">{#N/A,#N/A,FALSE,"Rony"}</definedName>
    <definedName name="DGAGF" localSheetId="6" hidden="1">{#N/A,#N/A,FALSE,"Rony"}</definedName>
    <definedName name="DGAGF" localSheetId="4" hidden="1">{#N/A,#N/A,FALSE,"Rony"}</definedName>
    <definedName name="DGAGF" localSheetId="7" hidden="1">{#N/A,#N/A,FALSE,"Rony"}</definedName>
    <definedName name="DGAGF" localSheetId="0" hidden="1">{#N/A,#N/A,FALSE,"Rony"}</definedName>
    <definedName name="DGAGF" localSheetId="1" hidden="1">{#N/A,#N/A,FALSE,"Rony"}</definedName>
    <definedName name="DGAGF" hidden="1">{#N/A,#N/A,FALSE,"Rony"}</definedName>
    <definedName name="dhfjhj" localSheetId="2">#REF!</definedName>
    <definedName name="dhfjhj" localSheetId="6">#REF!</definedName>
    <definedName name="dhfjhj" localSheetId="4">#REF!</definedName>
    <definedName name="dhfjhj" localSheetId="7">#REF!</definedName>
    <definedName name="dhfjhj" localSheetId="1">#REF!</definedName>
    <definedName name="dhfjhj">#REF!</definedName>
    <definedName name="dina" localSheetId="2">#REF!</definedName>
    <definedName name="dina" localSheetId="6">#REF!</definedName>
    <definedName name="dina" localSheetId="4">#REF!</definedName>
    <definedName name="dina" localSheetId="7">#REF!</definedName>
    <definedName name="dina" localSheetId="1">#REF!</definedName>
    <definedName name="dina">#REF!</definedName>
    <definedName name="DISC" localSheetId="2">[36]UNITPRICE!#REF!</definedName>
    <definedName name="DISC" localSheetId="4">[36]UNITPRICE!#REF!</definedName>
    <definedName name="DISC" localSheetId="7">[36]UNITPRICE!#REF!</definedName>
    <definedName name="DISC" localSheetId="1">[36]UNITPRICE!#REF!</definedName>
    <definedName name="DISC">[36]UNITPRICE!#REF!</definedName>
    <definedName name="DISC_Q" localSheetId="2">'[37]ASS-UNIT'!#REF!</definedName>
    <definedName name="DISC_Q" localSheetId="4">'[37]ASS-UNIT'!#REF!</definedName>
    <definedName name="DISC_Q" localSheetId="7">'[37]ASS-UNIT'!#REF!</definedName>
    <definedName name="DISC_Q" localSheetId="1">'[37]ASS-UNIT'!#REF!</definedName>
    <definedName name="DISC_Q">'[37]ASS-UNIT'!#REF!</definedName>
    <definedName name="Diskon" localSheetId="2">#REF!</definedName>
    <definedName name="Diskon" localSheetId="6">#REF!</definedName>
    <definedName name="Diskon" localSheetId="4">#REF!</definedName>
    <definedName name="Diskon" localSheetId="7">#REF!</definedName>
    <definedName name="Diskon" localSheetId="1">#REF!</definedName>
    <definedName name="Diskon">#REF!</definedName>
    <definedName name="dividen">"'file:///C:/Documents%20and%20Settings/PC_KOBSBY_003/Local%20Settings/Temporary%20Internet%20Files/Content.IE5/WZ67UD2L/DATA/BSC%202011/SHARED/TAX/Mulyo/Maitland%20Smith/2000/MAithland%20-%20citr%20-%20new%20-%20Dec%202000-a.xls'#$Marshal.$D$215"</definedName>
    <definedName name="dividen_3">"'file:///C:/Documents%20and%20Settings/PC_KOBSBY_003/Local%20Settings/Temporary%20Internet%20Files/Content.IE5/WZ67UD2L/DATA/BSC%202011/SHARED/TAX/Mulyo/Maitland%20Smith/2000/MAithland%20-%20citr%20-%20new%20-%20Dec%202000-a.xls'#$Marshal.$D$215"</definedName>
    <definedName name="dividend">"$#REF!.#REF!#REF!"</definedName>
    <definedName name="dividend_3">"$#REF!.#REF!#REF!"</definedName>
    <definedName name="Divisi" localSheetId="2">#REF!</definedName>
    <definedName name="Divisi" localSheetId="6">#REF!</definedName>
    <definedName name="Divisi" localSheetId="4">#REF!</definedName>
    <definedName name="Divisi" localSheetId="7">#REF!</definedName>
    <definedName name="Divisi" localSheetId="1">#REF!</definedName>
    <definedName name="Divisi">#REF!</definedName>
    <definedName name="DM_RP" localSheetId="2">#REF!</definedName>
    <definedName name="DM_RP" localSheetId="6">#REF!</definedName>
    <definedName name="DM_RP" localSheetId="4">#REF!</definedName>
    <definedName name="DM_RP" localSheetId="7">#REF!</definedName>
    <definedName name="DM_RP" localSheetId="1">#REF!</definedName>
    <definedName name="DM_RP">#REF!</definedName>
    <definedName name="DO">"'file:///C:/Documents%20and%20Settings/PC_KOBSBY_003/Local%20Settings/Temporary%20Internet%20Files/Content.IE5/WZ67UD2L/DATA/BSC%202011/SHARED/TAX/Indra%20Setiawan/others/Power1770-2000%20NEW%20NPWP.xls'#$Family.$J$5"</definedName>
    <definedName name="DO_3">"'file:///C:/Documents%20and%20Settings/PC_KOBSBY_003/Local%20Settings/Temporary%20Internet%20Files/Content.IE5/WZ67UD2L/DATA/BSC%202011/SHARED/TAX/Indra%20Setiawan/others/Power1770-2000%20NEW%20NPWP.xls'#$Family.$J$5"</definedName>
    <definedName name="donation20900">"$#REF!.#REF!#REF!"</definedName>
    <definedName name="donation20900_3">"$#REF!.#REF!#REF!"</definedName>
    <definedName name="dr" localSheetId="2">#REF!</definedName>
    <definedName name="dr" localSheetId="6">#REF!</definedName>
    <definedName name="dr" localSheetId="4">#REF!</definedName>
    <definedName name="dr" localSheetId="7">#REF!</definedName>
    <definedName name="dr" localSheetId="1">#REF!</definedName>
    <definedName name="dr">#REF!</definedName>
    <definedName name="dscscsc" localSheetId="6" hidden="1">{#N/A,#N/A,FALSE,"DI 2 YEAR MASTER SCHEDULE"}</definedName>
    <definedName name="dscscsc" localSheetId="7" hidden="1">{#N/A,#N/A,FALSE,"DI 2 YEAR MASTER SCHEDULE"}</definedName>
    <definedName name="dscscsc" hidden="1">{#N/A,#N/A,FALSE,"DI 2 YEAR MASTER SCHEDULE"}</definedName>
    <definedName name="dscscxxc" localSheetId="6" hidden="1">{"Japan_Capers_Ed_Pub",#N/A,FALSE,"DI 2 YEAR MASTER SCHEDULE"}</definedName>
    <definedName name="dscscxxc" localSheetId="7" hidden="1">{"Japan_Capers_Ed_Pub",#N/A,FALSE,"DI 2 YEAR MASTER SCHEDULE"}</definedName>
    <definedName name="dscscxxc" hidden="1">{"Japan_Capers_Ed_Pub",#N/A,FALSE,"DI 2 YEAR MASTER SCHEDULE"}</definedName>
    <definedName name="dsd" localSheetId="2">#REF!</definedName>
    <definedName name="dsd" localSheetId="6">#REF!</definedName>
    <definedName name="dsd" localSheetId="4">#REF!</definedName>
    <definedName name="dsd" localSheetId="7">#REF!</definedName>
    <definedName name="dsd" localSheetId="1">#REF!</definedName>
    <definedName name="dsd">#REF!</definedName>
    <definedName name="dsdfcsdc" localSheetId="6" hidden="1">{#N/A,#N/A,FALSE,"Deckblatt";#N/A,#N/A,FALSE,"KABEL";#N/A,#N/A,FALSE,"MATERIAL";#N/A,#N/A,FALSE,"DBHK"}</definedName>
    <definedName name="dsdfcsdc" localSheetId="7" hidden="1">{#N/A,#N/A,FALSE,"Deckblatt";#N/A,#N/A,FALSE,"KABEL";#N/A,#N/A,FALSE,"MATERIAL";#N/A,#N/A,FALSE,"DBHK"}</definedName>
    <definedName name="dsdfcsdc" hidden="1">{#N/A,#N/A,FALSE,"Deckblatt";#N/A,#N/A,FALSE,"KABEL";#N/A,#N/A,FALSE,"MATERIAL";#N/A,#N/A,FALSE,"DBHK"}</definedName>
    <definedName name="dsfghk">"$#REF!.#REF!#REF!"</definedName>
    <definedName name="dsfghk_3">"$#REF!.#REF!#REF!"</definedName>
    <definedName name="e" localSheetId="2">#REF!</definedName>
    <definedName name="e" localSheetId="6">#REF!</definedName>
    <definedName name="e" localSheetId="4">#REF!</definedName>
    <definedName name="e" localSheetId="7">#REF!</definedName>
    <definedName name="e" localSheetId="1">#REF!</definedName>
    <definedName name="e">#REF!</definedName>
    <definedName name="ebittax">"$#REF!.#REF!#REF!"</definedName>
    <definedName name="ebittax_3">"$#REF!.#REF!#REF!"</definedName>
    <definedName name="EBT">"'file:///C:/Documents%20and%20Settings/PC_KOBSBY_003/Local%20Settings/Temporary%20Internet%20Files/Content.IE5/WZ67UD2L/DATA/BSC%202011/Client/Korea%20Exch.%20Bank%20Danamon/Annual%20Tax%20Return/Draft/SHARED/TAX/CRIST/Aiwa/Indonesia/1998/Cor-''98-2.xls'#"</definedName>
    <definedName name="EBT_3">"'file:///C:/Documents%20and%20Settings/PC_KOBSBY_003/Local%20Settings/Temporary%20Internet%20Files/Content.IE5/WZ67UD2L/DATA/BSC%202011/Client/Korea%20Exch.%20Bank%20Danamon/Annual%20Tax%20Return/Draft/SHARED/TAX/CRIST/Aiwa/Indonesia/1998/Cor-''98-2.xls'#"</definedName>
    <definedName name="eddscsscscc" localSheetId="6" hidden="1">{#N/A,#N/A,FALSE,"DI 2 YEAR MASTER SCHEDULE"}</definedName>
    <definedName name="eddscsscscc" localSheetId="7" hidden="1">{#N/A,#N/A,FALSE,"DI 2 YEAR MASTER SCHEDULE"}</definedName>
    <definedName name="eddscsscscc" hidden="1">{#N/A,#N/A,FALSE,"DI 2 YEAR MASTER SCHEDULE"}</definedName>
    <definedName name="ee" localSheetId="5" hidden="1">{#N/A,#N/A,FALSE,"Rony"}</definedName>
    <definedName name="ee" localSheetId="2" hidden="1">{#N/A,#N/A,FALSE,"Rony"}</definedName>
    <definedName name="ee" localSheetId="6" hidden="1">{#N/A,#N/A,FALSE,"Rony"}</definedName>
    <definedName name="ee" localSheetId="4" hidden="1">{#N/A,#N/A,FALSE,"Rony"}</definedName>
    <definedName name="ee" localSheetId="7" hidden="1">{#N/A,#N/A,FALSE,"Rony"}</definedName>
    <definedName name="ee" localSheetId="0" hidden="1">{#N/A,#N/A,FALSE,"Rony"}</definedName>
    <definedName name="ee" localSheetId="1" hidden="1">{#N/A,#N/A,FALSE,"Rony"}</definedName>
    <definedName name="ee" hidden="1">{#N/A,#N/A,FALSE,"Rony"}</definedName>
    <definedName name="efdccsc" localSheetId="6" hidden="1">{#N/A,#N/A,FALSE,"PRJCTED QTRLY $'s"}</definedName>
    <definedName name="efdccsc" localSheetId="7" hidden="1">{#N/A,#N/A,FALSE,"PRJCTED QTRLY $'s"}</definedName>
    <definedName name="efdccsc" hidden="1">{#N/A,#N/A,FALSE,"PRJCTED QTRLY $'s"}</definedName>
    <definedName name="efdcsxcs" localSheetId="6" hidden="1">{#N/A,#N/A,FALSE,"DI 2 YEAR MASTER SCHEDULE"}</definedName>
    <definedName name="efdcsxcs" localSheetId="7" hidden="1">{#N/A,#N/A,FALSE,"DI 2 YEAR MASTER SCHEDULE"}</definedName>
    <definedName name="efdcsxcs" hidden="1">{#N/A,#N/A,FALSE,"DI 2 YEAR MASTER SCHEDULE"}</definedName>
    <definedName name="efdsdsscsc" localSheetId="6" hidden="1">{#N/A,#N/A,FALSE,"Rony"}</definedName>
    <definedName name="efdsdsscsc" localSheetId="7" hidden="1">{#N/A,#N/A,FALSE,"Rony"}</definedName>
    <definedName name="efdsdsscsc" hidden="1">{#N/A,#N/A,FALSE,"Rony"}</definedName>
    <definedName name="efscscxcc" localSheetId="6" hidden="1">{#N/A,#N/A,FALSE,"PRJCTED MNTHLY QTY's"}</definedName>
    <definedName name="efscscxcc" localSheetId="7" hidden="1">{#N/A,#N/A,FALSE,"PRJCTED MNTHLY QTY's"}</definedName>
    <definedName name="efscscxcc" hidden="1">{#N/A,#N/A,FALSE,"PRJCTED MNTHLY QTY's"}</definedName>
    <definedName name="efwefsd" localSheetId="6" hidden="1">{#N/A,#N/A,FALSE,"Rony"}</definedName>
    <definedName name="efwefsd" localSheetId="7" hidden="1">{#N/A,#N/A,FALSE,"Rony"}</definedName>
    <definedName name="efwefsd" hidden="1">{#N/A,#N/A,FALSE,"Rony"}</definedName>
    <definedName name="emplinctax20014">"$#REF!.#REF!#REF!"</definedName>
    <definedName name="emplinctax20014_3">"$#REF!.#REF!#REF!"</definedName>
    <definedName name="EmploymentIncome">"'file:///C:/Documents%20and%20Settings/PC_KOBSBY_003/Local%20Settings/Temporary%20Internet%20Files/Content.IE5/WZ67UD2L/DATA/BSC%202011/SHARED/TAX/Indra%20Setiawan/others/SPT1770.xls'#$FE_1770_I.$AB$70"</definedName>
    <definedName name="EmploymentIncome_3">"'file:///C:/Documents%20and%20Settings/PC_KOBSBY_003/Local%20Settings/Temporary%20Internet%20Files/Content.IE5/WZ67UD2L/DATA/BSC%202011/SHARED/TAX/Indra%20Setiawan/others/SPT1770.xls'#$FE_1770_I.$AB$70"</definedName>
    <definedName name="endyear">"'file:///C:/Documents%20and%20Settings/PC_KOBSBY_003/Local%20Settings/Temporary%20Internet%20Files/Content.IE5/WZ67UD2L/DATA/BSC%202011/SHARED/Clients/I-L/KEBD/Quarter%202002/Q4-2002-c.xls'#$GeneralInfo.$U$25"</definedName>
    <definedName name="endyear_3">"'file:///C:/Documents%20and%20Settings/PC_KOBSBY_003/Local%20Settings/Temporary%20Internet%20Files/Content.IE5/WZ67UD2L/DATA/BSC%202011/SHARED/Clients/I-L/KEBD/Quarter%202002/Q4-2002-c.xls'#$GeneralInfo.$U$25"</definedName>
    <definedName name="english">"'file:///C:/Documents%20and%20Settings/PC_KOBSBY_003/Local%20Settings/Temporary%20Internet%20Files/Content.IE5/WZ67UD2L/DATA/BSC%202011/SHARED/Clients/I-L/KEBD/Quarter%202002/Q4-2002-c.xls'#$GeneralInfo.$F$22"</definedName>
    <definedName name="english_3">"'file:///C:/Documents%20and%20Settings/PC_KOBSBY_003/Local%20Settings/Temporary%20Internet%20Files/Content.IE5/WZ67UD2L/DATA/BSC%202011/SHARED/Clients/I-L/KEBD/Quarter%202002/Q4-2002-c.xls'#$GeneralInfo.$F$22"</definedName>
    <definedName name="ENT_OR_EDU_GROUP_INPUT" localSheetId="2">#REF!</definedName>
    <definedName name="ENT_OR_EDU_GROUP_INPUT" localSheetId="6">#REF!</definedName>
    <definedName name="ENT_OR_EDU_GROUP_INPUT" localSheetId="4">#REF!</definedName>
    <definedName name="ENT_OR_EDU_GROUP_INPUT" localSheetId="7">#REF!</definedName>
    <definedName name="ENT_OR_EDU_GROUP_INPUT" localSheetId="1">#REF!</definedName>
    <definedName name="ENT_OR_EDU_GROUP_INPUT">#REF!</definedName>
    <definedName name="entertain20810">"$#REF!.#REF!#REF!"</definedName>
    <definedName name="entertain20810_3">"$#REF!.#REF!#REF!"</definedName>
    <definedName name="Entity">"$#REF!.#REF!#REF!"</definedName>
    <definedName name="Entity_3">"$#REF!.#REF!#REF!"</definedName>
    <definedName name="Entity_Names">"'file:///C:/Documents%20and%20Settings/PC_KOBSBY_003/Local%20Settings/Temporary%20Internet%20Files/Content.IE5/WZ67UD2L/DATA/BSC%202011/Finance/Report/Report%202/Fin.%20Report%20YEJ''05/TB_Y05/Finance/Report/Report%202/Fin.%20Report%20YEJ''04/TCM/TCM_Inpu"</definedName>
    <definedName name="Entity_Names_3">"'file:///C:/Documents%20and%20Settings/PC_KOBSBY_003/Local%20Settings/Temporary%20Internet%20Files/Content.IE5/WZ67UD2L/DATA/BSC%202011/Finance/Report/Report%202/Fin.%20Report%20YEJ''05/TB_Y05/Finance/Report/Report%202/Fin.%20Report%20YEJ''04/TCM/TCM_Inpu"</definedName>
    <definedName name="EPHP">"'file://Irsan/data%20fournie/My%20Documents/Data%20Fournier%20Pharma/Monthly%20Finance%20Report%20''04/June''04/Documents%20and%20Settings/user/My%20Documents/Fournier%20Pharma%20Indonesia/Nvelle%20structure/PL%20Chgt%20structure%206%20mai%2020031.xls'#$I"</definedName>
    <definedName name="ert">"'file:///C:/Documents%20and%20Settings/PC_KOBSBY_003/Local%20Settings/Temporary%20Internet%20Files/Content.IE5/WZ67UD2L/DATA/BSC%202011/SHARED/TAX/ROSA/1999/PT%20Betzdearborn%20Persada/Citr-1998/CITR98.xls'#$GeneralInfo.$T$73"</definedName>
    <definedName name="ert_3">"'file:///C:/Documents%20and%20Settings/PC_KOBSBY_003/Local%20Settings/Temporary%20Internet%20Files/Content.IE5/WZ67UD2L/DATA/BSC%202011/SHARED/TAX/ROSA/1999/PT%20Betzdearborn%20Persada/Citr-1998/CITR98.xls'#$GeneralInfo.$T$73"</definedName>
    <definedName name="euro_rp">7400</definedName>
    <definedName name="Excel_BuiltIn__FilterDatabase_10" localSheetId="2">#REF!</definedName>
    <definedName name="Excel_BuiltIn__FilterDatabase_10" localSheetId="6">#REF!</definedName>
    <definedName name="Excel_BuiltIn__FilterDatabase_10" localSheetId="4">#REF!</definedName>
    <definedName name="Excel_BuiltIn__FilterDatabase_10" localSheetId="7">#REF!</definedName>
    <definedName name="Excel_BuiltIn__FilterDatabase_10" localSheetId="1">#REF!</definedName>
    <definedName name="Excel_BuiltIn__FilterDatabase_10">#REF!</definedName>
    <definedName name="Excel_BuiltIn__FilterDatabase_10_1">"$#REF!.$A$1:$AR$88"</definedName>
    <definedName name="Excel_BuiltIn__FilterDatabase_10_4">"$#REF!.$A$1:$AR$88"</definedName>
    <definedName name="Excel_BuiltIn__FilterDatabase_14" localSheetId="2">#REF!</definedName>
    <definedName name="Excel_BuiltIn__FilterDatabase_14" localSheetId="6">#REF!</definedName>
    <definedName name="Excel_BuiltIn__FilterDatabase_14" localSheetId="4">#REF!</definedName>
    <definedName name="Excel_BuiltIn__FilterDatabase_14" localSheetId="7">#REF!</definedName>
    <definedName name="Excel_BuiltIn__FilterDatabase_14" localSheetId="1">#REF!</definedName>
    <definedName name="Excel_BuiltIn__FilterDatabase_14">#REF!</definedName>
    <definedName name="Excel_BuiltIn__FilterDatabase_14_4">"$#REF!.$A$1:$T$55"</definedName>
    <definedName name="Excel_BuiltIn__FilterDatabase_15" localSheetId="2">#REF!</definedName>
    <definedName name="Excel_BuiltIn__FilterDatabase_15" localSheetId="6">#REF!</definedName>
    <definedName name="Excel_BuiltIn__FilterDatabase_15" localSheetId="4">#REF!</definedName>
    <definedName name="Excel_BuiltIn__FilterDatabase_15" localSheetId="7">#REF!</definedName>
    <definedName name="Excel_BuiltIn__FilterDatabase_15" localSheetId="1">#REF!</definedName>
    <definedName name="Excel_BuiltIn__FilterDatabase_15">#REF!</definedName>
    <definedName name="Excel_BuiltIn__FilterDatabase_15_1">"$#REF!.$A$1:$T$60"</definedName>
    <definedName name="Excel_BuiltIn__FilterDatabase_15_4">"$#REF!.$A$1:$T$60"</definedName>
    <definedName name="Excel_BuiltIn__FilterDatabase_2" localSheetId="2">'[38]all branch '!$A$1:$C$25</definedName>
    <definedName name="Excel_BuiltIn__FilterDatabase_2" localSheetId="6">'[39]all branch '!$A$1:$C$25</definedName>
    <definedName name="Excel_BuiltIn__FilterDatabase_2" localSheetId="7">'[40]all branch '!$A$1:$C$25</definedName>
    <definedName name="Excel_BuiltIn__FilterDatabase_2" localSheetId="1">'[40]all branch '!$A$1:$C$25</definedName>
    <definedName name="Excel_BuiltIn__FilterDatabase_2">'[38]all branch '!$A$1:$C$25</definedName>
    <definedName name="Excel_BuiltIn__FilterDatabase_2_1" localSheetId="2">#REF!</definedName>
    <definedName name="Excel_BuiltIn__FilterDatabase_2_1" localSheetId="6">#REF!</definedName>
    <definedName name="Excel_BuiltIn__FilterDatabase_2_1" localSheetId="4">#REF!</definedName>
    <definedName name="Excel_BuiltIn__FilterDatabase_2_1" localSheetId="7">#REF!</definedName>
    <definedName name="Excel_BuiltIn__FilterDatabase_2_1" localSheetId="1">#REF!</definedName>
    <definedName name="Excel_BuiltIn__FilterDatabase_2_1">#REF!</definedName>
    <definedName name="Excel_BuiltIn__FilterDatabase_2_1_4">"$#REF!.$#REF!$#REF!:$#REF!$#REF!"</definedName>
    <definedName name="Excel_BuiltIn__FilterDatabase_2_4">"$#REF!.$A$1:$B$56"</definedName>
    <definedName name="Excel_BuiltIn__FilterDatabase_22" localSheetId="2">#REF!</definedName>
    <definedName name="Excel_BuiltIn__FilterDatabase_22" localSheetId="6">#REF!</definedName>
    <definedName name="Excel_BuiltIn__FilterDatabase_22" localSheetId="4">#REF!</definedName>
    <definedName name="Excel_BuiltIn__FilterDatabase_22" localSheetId="7">#REF!</definedName>
    <definedName name="Excel_BuiltIn__FilterDatabase_22" localSheetId="1">#REF!</definedName>
    <definedName name="Excel_BuiltIn__FilterDatabase_22">#REF!</definedName>
    <definedName name="Excel_BuiltIn__FilterDatabase_3" localSheetId="2">'[38]all branch _ site'!$A$1:$D$61</definedName>
    <definedName name="Excel_BuiltIn__FilterDatabase_3" localSheetId="6">'[39]all branch _ site'!$A$1:$D$61</definedName>
    <definedName name="Excel_BuiltIn__FilterDatabase_3" localSheetId="7">'[40]all branch _ site'!$A$1:$D$61</definedName>
    <definedName name="Excel_BuiltIn__FilterDatabase_3" localSheetId="1">'[40]all branch _ site'!$A$1:$D$61</definedName>
    <definedName name="Excel_BuiltIn__FilterDatabase_3">'[38]all branch _ site'!$A$1:$D$61</definedName>
    <definedName name="Excel_BuiltIn__FilterDatabase_3_4">"$#REF!.$A$1:$G$88"</definedName>
    <definedName name="Excel_BuiltIn__FilterDatabase_4" localSheetId="2">#REF!</definedName>
    <definedName name="Excel_BuiltIn__FilterDatabase_4" localSheetId="6">#REF!</definedName>
    <definedName name="Excel_BuiltIn__FilterDatabase_4" localSheetId="4">#REF!</definedName>
    <definedName name="Excel_BuiltIn__FilterDatabase_4" localSheetId="7">#REF!</definedName>
    <definedName name="Excel_BuiltIn__FilterDatabase_4" localSheetId="1">#REF!</definedName>
    <definedName name="Excel_BuiltIn__FilterDatabase_4">#REF!</definedName>
    <definedName name="Excel_BuiltIn__FilterDatabase_4_1">"$#REF!.$A$1:$G$88"</definedName>
    <definedName name="Excel_BuiltIn__FilterDatabase_4_4">"$#REF!.$A$1:$G$88"</definedName>
    <definedName name="Excel_BuiltIn__FilterDatabase_5" localSheetId="2">#REF!</definedName>
    <definedName name="Excel_BuiltIn__FilterDatabase_5" localSheetId="6">#REF!</definedName>
    <definedName name="Excel_BuiltIn__FilterDatabase_5" localSheetId="4">#REF!</definedName>
    <definedName name="Excel_BuiltIn__FilterDatabase_5" localSheetId="7">#REF!</definedName>
    <definedName name="Excel_BuiltIn__FilterDatabase_5" localSheetId="1">#REF!</definedName>
    <definedName name="Excel_BuiltIn__FilterDatabase_5">#REF!</definedName>
    <definedName name="Excel_BuiltIn__FilterDatabase_5_4">"$#REF!.$A$1:$G$88"</definedName>
    <definedName name="Excel_BuiltIn__FilterDatabase_6" localSheetId="2">#REF!</definedName>
    <definedName name="Excel_BuiltIn__FilterDatabase_6" localSheetId="6">#REF!</definedName>
    <definedName name="Excel_BuiltIn__FilterDatabase_6" localSheetId="4">#REF!</definedName>
    <definedName name="Excel_BuiltIn__FilterDatabase_6" localSheetId="7">#REF!</definedName>
    <definedName name="Excel_BuiltIn__FilterDatabase_6" localSheetId="1">#REF!</definedName>
    <definedName name="Excel_BuiltIn__FilterDatabase_6">#REF!</definedName>
    <definedName name="Excel_BuiltIn__FilterDatabase_6_1">"$#REF!.$A$1:$G$88"</definedName>
    <definedName name="Excel_BuiltIn__FilterDatabase_6_4">"$#REF!.$A$1:$G$88"</definedName>
    <definedName name="Excel_BuiltIn__FilterDatabase_7" localSheetId="2">#REF!</definedName>
    <definedName name="Excel_BuiltIn__FilterDatabase_7" localSheetId="6">#REF!</definedName>
    <definedName name="Excel_BuiltIn__FilterDatabase_7" localSheetId="4">#REF!</definedName>
    <definedName name="Excel_BuiltIn__FilterDatabase_7" localSheetId="7">#REF!</definedName>
    <definedName name="Excel_BuiltIn__FilterDatabase_7" localSheetId="1">#REF!</definedName>
    <definedName name="Excel_BuiltIn__FilterDatabase_7">#REF!</definedName>
    <definedName name="Excel_BuiltIn__FilterDatabase_7_4">"$#REF!.$A$1:$AR$88"</definedName>
    <definedName name="Excel_BuiltIn__FilterDatabase_8" localSheetId="2">#REF!</definedName>
    <definedName name="Excel_BuiltIn__FilterDatabase_8" localSheetId="6">#REF!</definedName>
    <definedName name="Excel_BuiltIn__FilterDatabase_8" localSheetId="4">#REF!</definedName>
    <definedName name="Excel_BuiltIn__FilterDatabase_8" localSheetId="7">#REF!</definedName>
    <definedName name="Excel_BuiltIn__FilterDatabase_8" localSheetId="1">#REF!</definedName>
    <definedName name="Excel_BuiltIn__FilterDatabase_8">#REF!</definedName>
    <definedName name="Excel_BuiltIn__FilterDatabase_8_1">"$#REF!.$A$1:$AR$88"</definedName>
    <definedName name="Excel_BuiltIn__FilterDatabase_8_4">"$#REF!.$A$1:$AR$88"</definedName>
    <definedName name="Excel_BuiltIn__FilterDatabase_9" localSheetId="2">#REF!</definedName>
    <definedName name="Excel_BuiltIn__FilterDatabase_9" localSheetId="6">#REF!</definedName>
    <definedName name="Excel_BuiltIn__FilterDatabase_9" localSheetId="4">#REF!</definedName>
    <definedName name="Excel_BuiltIn__FilterDatabase_9" localSheetId="7">#REF!</definedName>
    <definedName name="Excel_BuiltIn__FilterDatabase_9" localSheetId="1">#REF!</definedName>
    <definedName name="Excel_BuiltIn__FilterDatabase_9">#REF!</definedName>
    <definedName name="Excel_BuiltIn__FilterDatabase_9_4">"$#REF!.$A$1:$AR$88"</definedName>
    <definedName name="Excel_BuiltIn_Criteria">"$#REF!.#REF!#REF!"</definedName>
    <definedName name="Excel_BuiltIn_Criteria_3">"$#REF!.#REF!#REF!"</definedName>
    <definedName name="Excel_BuiltIn_Database">"$#REF!.$A$7:$T$606"</definedName>
    <definedName name="excel_builtin_FilterDatabase_15" localSheetId="2">#REF!</definedName>
    <definedName name="excel_builtin_FilterDatabase_15" localSheetId="6">#REF!</definedName>
    <definedName name="excel_builtin_FilterDatabase_15" localSheetId="4">#REF!</definedName>
    <definedName name="excel_builtin_FilterDatabase_15" localSheetId="7">#REF!</definedName>
    <definedName name="excel_builtin_FilterDatabase_15" localSheetId="1">#REF!</definedName>
    <definedName name="excel_builtin_FilterDatabase_15">#REF!</definedName>
    <definedName name="Excel_BuiltIn_filterdatabase_9" localSheetId="2">#REF!</definedName>
    <definedName name="Excel_BuiltIn_filterdatabase_9" localSheetId="6">#REF!</definedName>
    <definedName name="Excel_BuiltIn_filterdatabase_9" localSheetId="4">#REF!</definedName>
    <definedName name="Excel_BuiltIn_filterdatabase_9" localSheetId="7">#REF!</definedName>
    <definedName name="Excel_BuiltIn_filterdatabase_9" localSheetId="1">#REF!</definedName>
    <definedName name="Excel_BuiltIn_filterdatabase_9">#REF!</definedName>
    <definedName name="Excel_BuiltIn_Print_Area">"$#REF!.$C$2:$BH$75"</definedName>
    <definedName name="Excel_BuiltIn_Print_Area_1" localSheetId="2">'[41]DSN-EXC'!#REF!</definedName>
    <definedName name="Excel_BuiltIn_Print_Area_1" localSheetId="6">'[42]DSN-EXC'!#REF!</definedName>
    <definedName name="Excel_BuiltIn_Print_Area_1" localSheetId="4">'[41]DSN-EXC'!#REF!</definedName>
    <definedName name="Excel_BuiltIn_Print_Area_1" localSheetId="7">'[43]DSN-EXC'!#REF!</definedName>
    <definedName name="Excel_BuiltIn_Print_Area_1" localSheetId="1">'[43]DSN-EXC'!#REF!</definedName>
    <definedName name="Excel_BuiltIn_Print_Area_1">'[41]DSN-EXC'!#REF!</definedName>
    <definedName name="Excel_BuiltIn_Print_Area_1_1" localSheetId="2">#REF!</definedName>
    <definedName name="Excel_BuiltIn_Print_Area_1_1" localSheetId="6">#REF!</definedName>
    <definedName name="Excel_BuiltIn_Print_Area_1_1" localSheetId="4">#REF!</definedName>
    <definedName name="Excel_BuiltIn_Print_Area_1_1" localSheetId="7">#REF!</definedName>
    <definedName name="Excel_BuiltIn_Print_Area_1_1" localSheetId="1">#REF!</definedName>
    <definedName name="Excel_BuiltIn_Print_Area_1_1">#REF!</definedName>
    <definedName name="Excel_BuiltIn_Print_Area_1_1_1" localSheetId="2">#REF!</definedName>
    <definedName name="Excel_BuiltIn_Print_Area_1_1_1" localSheetId="6">#REF!</definedName>
    <definedName name="Excel_BuiltIn_Print_Area_1_1_1" localSheetId="4">#REF!</definedName>
    <definedName name="Excel_BuiltIn_Print_Area_1_1_1" localSheetId="7">#REF!</definedName>
    <definedName name="Excel_BuiltIn_Print_Area_1_1_1" localSheetId="1">#REF!</definedName>
    <definedName name="Excel_BuiltIn_Print_Area_1_1_1">#REF!</definedName>
    <definedName name="Excel_BuiltIn_Print_Area_1_1_1_1">"$#REF!.$A$1:$U$72"</definedName>
    <definedName name="Excel_BuiltIn_Print_Area_1_1_4">"$#REF!.$A$1:$U$72"</definedName>
    <definedName name="Excel_BuiltIn_Print_Area_1_5" localSheetId="2">'[10]DSN-EXC'!#REF!</definedName>
    <definedName name="Excel_BuiltIn_Print_Area_1_5" localSheetId="6">'[11]DSN-EXC'!#REF!</definedName>
    <definedName name="Excel_BuiltIn_Print_Area_1_5" localSheetId="4">'[10]DSN-EXC'!#REF!</definedName>
    <definedName name="Excel_BuiltIn_Print_Area_1_5" localSheetId="7">'[12]DSN-EXC'!#REF!</definedName>
    <definedName name="Excel_BuiltIn_Print_Area_1_5" localSheetId="1">'[12]DSN-EXC'!#REF!</definedName>
    <definedName name="Excel_BuiltIn_Print_Area_1_5">'[10]DSN-EXC'!#REF!</definedName>
    <definedName name="Excel_BuiltIn_Print_Area_1_6" localSheetId="2">'[10]DSN-EXC'!#REF!</definedName>
    <definedName name="Excel_BuiltIn_Print_Area_1_6" localSheetId="6">'[11]DSN-EXC'!#REF!</definedName>
    <definedName name="Excel_BuiltIn_Print_Area_1_6" localSheetId="4">'[10]DSN-EXC'!#REF!</definedName>
    <definedName name="Excel_BuiltIn_Print_Area_1_6" localSheetId="7">'[12]DSN-EXC'!#REF!</definedName>
    <definedName name="Excel_BuiltIn_Print_Area_1_6" localSheetId="1">'[12]DSN-EXC'!#REF!</definedName>
    <definedName name="Excel_BuiltIn_Print_Area_1_6">'[10]DSN-EXC'!#REF!</definedName>
    <definedName name="Excel_BuiltIn_Print_Area_1_7" localSheetId="2">'[10]DSN-EXC'!#REF!</definedName>
    <definedName name="Excel_BuiltIn_Print_Area_1_7" localSheetId="6">'[11]DSN-EXC'!#REF!</definedName>
    <definedName name="Excel_BuiltIn_Print_Area_1_7" localSheetId="4">'[10]DSN-EXC'!#REF!</definedName>
    <definedName name="Excel_BuiltIn_Print_Area_1_7" localSheetId="7">'[12]DSN-EXC'!#REF!</definedName>
    <definedName name="Excel_BuiltIn_Print_Area_1_7" localSheetId="1">'[12]DSN-EXC'!#REF!</definedName>
    <definedName name="Excel_BuiltIn_Print_Area_1_7">'[10]DSN-EXC'!#REF!</definedName>
    <definedName name="Excel_BuiltIn_Print_Area_17" localSheetId="2">#REF!</definedName>
    <definedName name="Excel_BuiltIn_Print_Area_17" localSheetId="6">#REF!</definedName>
    <definedName name="Excel_BuiltIn_Print_Area_17" localSheetId="4">#REF!</definedName>
    <definedName name="Excel_BuiltIn_Print_Area_17" localSheetId="7">#REF!</definedName>
    <definedName name="Excel_BuiltIn_Print_Area_17" localSheetId="1">#REF!</definedName>
    <definedName name="Excel_BuiltIn_Print_Area_17">#REF!</definedName>
    <definedName name="Excel_BuiltIn_Print_Area_19" localSheetId="2">#REF!</definedName>
    <definedName name="Excel_BuiltIn_Print_Area_19" localSheetId="6">#REF!</definedName>
    <definedName name="Excel_BuiltIn_Print_Area_19" localSheetId="4">#REF!</definedName>
    <definedName name="Excel_BuiltIn_Print_Area_19" localSheetId="7">#REF!</definedName>
    <definedName name="Excel_BuiltIn_Print_Area_19" localSheetId="1">#REF!</definedName>
    <definedName name="Excel_BuiltIn_Print_Area_19">#REF!</definedName>
    <definedName name="Excel_BuiltIn_Print_Area_2">"'file:///C:/january%202011BSC%20Desember_SBY%20REVISI%20100.xls'#$'BSC Sby'.$B$1:$AR$37"</definedName>
    <definedName name="Excel_BuiltIn_Print_Area_2_1">"'file:///C:/january%202011BSC%20Desember_SBY%20REVISI%20100.xls'#$'BSC Sby'.$B$1:$AR$37"</definedName>
    <definedName name="Excel_BuiltIn_Print_Area_5_1" localSheetId="2">#REF!</definedName>
    <definedName name="Excel_BuiltIn_Print_Area_5_1" localSheetId="6">#REF!</definedName>
    <definedName name="Excel_BuiltIn_Print_Area_5_1" localSheetId="4">#REF!</definedName>
    <definedName name="Excel_BuiltIn_Print_Area_5_1" localSheetId="7">#REF!</definedName>
    <definedName name="Excel_BuiltIn_Print_Area_5_1" localSheetId="1">#REF!</definedName>
    <definedName name="Excel_BuiltIn_Print_Area_5_1">#REF!</definedName>
    <definedName name="Excel_BuiltIn_Print_Area_5_1_1">"$Stock.$#REF!$#REF!:$#REF!$#REF!"</definedName>
    <definedName name="Excel_BuiltIn_Print_Area_5_1_1_1">"$Stock.$#REF!$#REF!:$#REF!$#REF!"</definedName>
    <definedName name="Excel_BuiltIn_Print_Titles">"$#REF!.#REF!#REF!"</definedName>
    <definedName name="Excel_BuiltIn_Print_Titles_1_1" localSheetId="2">#REF!</definedName>
    <definedName name="Excel_BuiltIn_Print_Titles_1_1" localSheetId="6">#REF!</definedName>
    <definedName name="Excel_BuiltIn_Print_Titles_1_1" localSheetId="4">#REF!</definedName>
    <definedName name="Excel_BuiltIn_Print_Titles_1_1" localSheetId="7">#REF!</definedName>
    <definedName name="Excel_BuiltIn_Print_Titles_1_1" localSheetId="1">#REF!</definedName>
    <definedName name="Excel_BuiltIn_Print_Titles_1_1">#REF!</definedName>
    <definedName name="Excel_BuiltIn_Print_Titles_1_1_4">"$#REF!.$A$1:$H$5"</definedName>
    <definedName name="Excel_BuiltIn_Print_Titles_12" localSheetId="2">#REF!</definedName>
    <definedName name="Excel_BuiltIn_Print_Titles_12" localSheetId="6">#REF!</definedName>
    <definedName name="Excel_BuiltIn_Print_Titles_12" localSheetId="4">#REF!</definedName>
    <definedName name="Excel_BuiltIn_Print_Titles_12" localSheetId="7">#REF!</definedName>
    <definedName name="Excel_BuiltIn_Print_Titles_12" localSheetId="1">#REF!</definedName>
    <definedName name="Excel_BuiltIn_Print_Titles_12">#REF!</definedName>
    <definedName name="Excel_BuiltIn_Print_Titles_12_4">"$#REF!.#REF!#REF!:#REF!#REF!"</definedName>
    <definedName name="Excel_BuiltIn_Print_Titles_12_5" localSheetId="2">#REF!</definedName>
    <definedName name="Excel_BuiltIn_Print_Titles_12_5" localSheetId="6">#REF!</definedName>
    <definedName name="Excel_BuiltIn_Print_Titles_12_5" localSheetId="4">#REF!</definedName>
    <definedName name="Excel_BuiltIn_Print_Titles_12_5" localSheetId="7">#REF!</definedName>
    <definedName name="Excel_BuiltIn_Print_Titles_12_5" localSheetId="1">#REF!</definedName>
    <definedName name="Excel_BuiltIn_Print_Titles_12_5">#REF!</definedName>
    <definedName name="Excel_BuiltIn_Print_Titles_12_6" localSheetId="2">#REF!</definedName>
    <definedName name="Excel_BuiltIn_Print_Titles_12_6" localSheetId="6">#REF!</definedName>
    <definedName name="Excel_BuiltIn_Print_Titles_12_6" localSheetId="4">#REF!</definedName>
    <definedName name="Excel_BuiltIn_Print_Titles_12_6" localSheetId="7">#REF!</definedName>
    <definedName name="Excel_BuiltIn_Print_Titles_12_6" localSheetId="1">#REF!</definedName>
    <definedName name="Excel_BuiltIn_Print_Titles_12_6">#REF!</definedName>
    <definedName name="Excel_BuiltIn_Print_Titles_12_7" localSheetId="2">#REF!</definedName>
    <definedName name="Excel_BuiltIn_Print_Titles_12_7" localSheetId="6">#REF!</definedName>
    <definedName name="Excel_BuiltIn_Print_Titles_12_7" localSheetId="4">#REF!</definedName>
    <definedName name="Excel_BuiltIn_Print_Titles_12_7" localSheetId="7">#REF!</definedName>
    <definedName name="Excel_BuiltIn_Print_Titles_12_7" localSheetId="1">#REF!</definedName>
    <definedName name="Excel_BuiltIn_Print_Titles_12_7">#REF!</definedName>
    <definedName name="Excel_BuiltIn_Print_Titles_19" localSheetId="2">#REF!</definedName>
    <definedName name="Excel_BuiltIn_Print_Titles_19" localSheetId="6">#REF!</definedName>
    <definedName name="Excel_BuiltIn_Print_Titles_19" localSheetId="4">#REF!</definedName>
    <definedName name="Excel_BuiltIn_Print_Titles_19" localSheetId="7">#REF!</definedName>
    <definedName name="Excel_BuiltIn_Print_Titles_19" localSheetId="1">#REF!</definedName>
    <definedName name="Excel_BuiltIn_Print_Titles_19">#REF!</definedName>
    <definedName name="Excel_BuiltIn_Print_Titles_3">"$#REF!.#REF!#REF!"</definedName>
    <definedName name="Excel_BuiltIn_Print_Titles_4" localSheetId="2">#REF!</definedName>
    <definedName name="Excel_BuiltIn_Print_Titles_4" localSheetId="6">#REF!</definedName>
    <definedName name="Excel_BuiltIn_Print_Titles_4" localSheetId="4">#REF!</definedName>
    <definedName name="Excel_BuiltIn_Print_Titles_4" localSheetId="7">#REF!</definedName>
    <definedName name="Excel_BuiltIn_Print_Titles_4" localSheetId="1">#REF!</definedName>
    <definedName name="Excel_BuiltIn_Print_Titles_4">#REF!</definedName>
    <definedName name="exittax">"$#REF!.#REF!#REF!"</definedName>
    <definedName name="exittax_3">"$#REF!.#REF!#REF!"</definedName>
    <definedName name="exittaxtotal">"'file:///C:/Documents%20and%20Settings/PC_KOBSBY_003/Local%20Settings/Temporary%20Internet%20Files/Content.IE5/WZ67UD2L/DATA/BSC%202011/SHARED/Clients/I-L/KEBD/Quarter%202002/Q4-2002-c.xls'#$GeneralInfo.$T$76"</definedName>
    <definedName name="exittaxtotal_3">"'file:///C:/Documents%20and%20Settings/PC_KOBSBY_003/Local%20Settings/Temporary%20Internet%20Files/Content.IE5/WZ67UD2L/DATA/BSC%202011/SHARED/Clients/I-L/KEBD/Quarter%202002/Q4-2002-c.xls'#$GeneralInfo.$T$76"</definedName>
    <definedName name="ExYTDAv">NA()</definedName>
    <definedName name="ExYTDAv_3">NA()</definedName>
    <definedName name="f" localSheetId="2">#REF!</definedName>
    <definedName name="f" localSheetId="6">#REF!</definedName>
    <definedName name="f" localSheetId="4">#REF!</definedName>
    <definedName name="f" localSheetId="7">#REF!</definedName>
    <definedName name="f" localSheetId="1">#REF!</definedName>
    <definedName name="f">#REF!</definedName>
    <definedName name="f_6" localSheetId="2">#REF!</definedName>
    <definedName name="f_6" localSheetId="6">#REF!</definedName>
    <definedName name="f_6" localSheetId="4">#REF!</definedName>
    <definedName name="f_6" localSheetId="7">#REF!</definedName>
    <definedName name="f_6" localSheetId="1">#REF!</definedName>
    <definedName name="f_6">#REF!</definedName>
    <definedName name="F02_S2.10080">"$#REF!.#REF!#REF!"</definedName>
    <definedName name="F02_S2.10080_3">"$#REF!.#REF!#REF!"</definedName>
    <definedName name="F02_S2.10190">"$#REF!.#REF!#REF!"</definedName>
    <definedName name="F02_S2.10190_3">"$#REF!.#REF!#REF!"</definedName>
    <definedName name="F02_S2.10200">"$#REF!.#REF!#REF!"</definedName>
    <definedName name="F02_S2.10200_3">"$#REF!.#REF!#REF!"</definedName>
    <definedName name="F02_S2.10270">"$#REF!.#REF!#REF!"</definedName>
    <definedName name="F02_S2.10270_3">"$#REF!.#REF!#REF!"</definedName>
    <definedName name="F02_S2.10350">"$#REF!.#REF!#REF!"</definedName>
    <definedName name="F02_S2.10350_3">"$#REF!.#REF!#REF!"</definedName>
    <definedName name="F02_S2.10360">"$#REF!.#REF!#REF!"</definedName>
    <definedName name="F02_S2.10360_3">"$#REF!.#REF!#REF!"</definedName>
    <definedName name="FA" localSheetId="2">#REF!</definedName>
    <definedName name="FA" localSheetId="6">#REF!</definedName>
    <definedName name="FA" localSheetId="4">#REF!</definedName>
    <definedName name="FA" localSheetId="7">#REF!</definedName>
    <definedName name="FA" localSheetId="1">#REF!</definedName>
    <definedName name="FA">#REF!</definedName>
    <definedName name="fcastPeriod">"$#REF!.#REF!#REF!"</definedName>
    <definedName name="fcastPeriod_3">"$#REF!.#REF!#REF!"</definedName>
    <definedName name="fcsdxcxc" localSheetId="6" hidden="1">{#N/A,#N/A,FALSE,"Rony"}</definedName>
    <definedName name="fcsdxcxc" localSheetId="7" hidden="1">{#N/A,#N/A,FALSE,"Rony"}</definedName>
    <definedName name="fcsdxcxc" hidden="1">{#N/A,#N/A,FALSE,"Rony"}</definedName>
    <definedName name="fdcdfc" localSheetId="6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fdcdfc" localSheetId="7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fdcdfc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fdhzcb">"$#REF!.#REF!#REF!"</definedName>
    <definedName name="fdhzcb_3">"$#REF!.#REF!#REF!"</definedName>
    <definedName name="fdsafd" localSheetId="5" hidden="1">{#N/A,#N/A,FALSE,"Rony"}</definedName>
    <definedName name="fdsafd" localSheetId="2" hidden="1">{#N/A,#N/A,FALSE,"Rony"}</definedName>
    <definedName name="fdsafd" localSheetId="6" hidden="1">{#N/A,#N/A,FALSE,"Rony"}</definedName>
    <definedName name="fdsafd" localSheetId="4" hidden="1">{#N/A,#N/A,FALSE,"Rony"}</definedName>
    <definedName name="fdsafd" localSheetId="7" hidden="1">{#N/A,#N/A,FALSE,"Rony"}</definedName>
    <definedName name="fdsafd" localSheetId="0" hidden="1">{#N/A,#N/A,FALSE,"Rony"}</definedName>
    <definedName name="fdsafd" localSheetId="1" hidden="1">{#N/A,#N/A,FALSE,"Rony"}</definedName>
    <definedName name="fdsafd" hidden="1">{#N/A,#N/A,FALSE,"Rony"}</definedName>
    <definedName name="fdsccc" localSheetId="6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fdsccc" localSheetId="7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fdsccc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fdscsc" localSheetId="6" hidden="1">{#N/A,#N/A,FALSE,"Rony"}</definedName>
    <definedName name="fdscsc" localSheetId="7" hidden="1">{#N/A,#N/A,FALSE,"Rony"}</definedName>
    <definedName name="fdscsc" hidden="1">{#N/A,#N/A,FALSE,"Rony"}</definedName>
    <definedName name="fdsdcscs" localSheetId="6" hidden="1">{#N/A,#N/A,FALSE,"Deckblatt";#N/A,#N/A,FALSE,"KABEL";#N/A,#N/A,FALSE,"MATERIAL";#N/A,#N/A,FALSE,"DBHK"}</definedName>
    <definedName name="fdsdcscs" localSheetId="7" hidden="1">{#N/A,#N/A,FALSE,"Deckblatt";#N/A,#N/A,FALSE,"KABEL";#N/A,#N/A,FALSE,"MATERIAL";#N/A,#N/A,FALSE,"DBHK"}</definedName>
    <definedName name="fdsdcscs" hidden="1">{#N/A,#N/A,FALSE,"Deckblatt";#N/A,#N/A,FALSE,"KABEL";#N/A,#N/A,FALSE,"MATERIAL";#N/A,#N/A,FALSE,"DBHK"}</definedName>
    <definedName name="fefcsc" localSheetId="6" hidden="1">{#N/A,#N/A,FALSE,"Rony"}</definedName>
    <definedName name="fefcsc" localSheetId="7" hidden="1">{#N/A,#N/A,FALSE,"Rony"}</definedName>
    <definedName name="fefcsc" hidden="1">{#N/A,#N/A,FALSE,"Rony"}</definedName>
    <definedName name="FF">"$#REF!.#REF!#REF!"</definedName>
    <definedName name="FF_3">"$#REF!.#REF!#REF!"</definedName>
    <definedName name="ffff" localSheetId="5" hidden="1">{#N/A,#N/A,FALSE,"Rony"}</definedName>
    <definedName name="ffff" localSheetId="2" hidden="1">{#N/A,#N/A,FALSE,"Rony"}</definedName>
    <definedName name="ffff" localSheetId="6" hidden="1">{#N/A,#N/A,FALSE,"Rony"}</definedName>
    <definedName name="ffff" localSheetId="4" hidden="1">{#N/A,#N/A,FALSE,"Rony"}</definedName>
    <definedName name="ffff" localSheetId="7" hidden="1">{#N/A,#N/A,FALSE,"Rony"}</definedName>
    <definedName name="ffff" localSheetId="0" hidden="1">{#N/A,#N/A,FALSE,"Rony"}</definedName>
    <definedName name="ffff" localSheetId="1" hidden="1">{#N/A,#N/A,FALSE,"Rony"}</definedName>
    <definedName name="ffff" hidden="1">{#N/A,#N/A,FALSE,"Rony"}</definedName>
    <definedName name="ffffffff" localSheetId="2">#REF!</definedName>
    <definedName name="ffffffff" localSheetId="6">#REF!</definedName>
    <definedName name="ffffffff" localSheetId="4">#REF!</definedName>
    <definedName name="ffffffff" localSheetId="7">#REF!</definedName>
    <definedName name="ffffffff" localSheetId="1">#REF!</definedName>
    <definedName name="ffffffff">#REF!</definedName>
    <definedName name="fgdgs" localSheetId="2">#REF!</definedName>
    <definedName name="fgdgs" localSheetId="6">#REF!</definedName>
    <definedName name="fgdgs" localSheetId="4">#REF!</definedName>
    <definedName name="fgdgs" localSheetId="7">#REF!</definedName>
    <definedName name="fgdgs" localSheetId="1">#REF!</definedName>
    <definedName name="fgdgs">#REF!</definedName>
    <definedName name="fgfgfgff">"'file:///C:/Documents%20and%20Settings/PC_KOBSBY_003/Local%20Settings/Temporary%20Internet%20Files/Content.IE5/WZ67UD2L/DATA/BSC%202011/SHARED/TAX/Mulyo/Maitland%20Smith/2000/Maitland-2000-1771-nov%2030.xls'#$GeneralInfo.$I$5"</definedName>
    <definedName name="fgfgfgff_3">"'file:///C:/Documents%20and%20Settings/PC_KOBSBY_003/Local%20Settings/Temporary%20Internet%20Files/Content.IE5/WZ67UD2L/DATA/BSC%202011/SHARED/TAX/Mulyo/Maitland%20Smith/2000/Maitland-2000-1771-nov%2030.xls'#$GeneralInfo.$I$5"</definedName>
    <definedName name="fhtktks">"$#REF!.$#REF!$#REF!"</definedName>
    <definedName name="fhtktks_3">"$#REF!.$#REF!$#REF!"</definedName>
    <definedName name="fifo">"'file:///C:/Documents%20and%20Settings/PC_KOBSBY_003/Local%20Settings/Temporary%20Internet%20Files/Content.IE5/WZ67UD2L/DATA/BSC%202011/SHARED/Clients/I-L/KEBD/Quarter%202002/Q4-2002-c.xls'#$GeneralInfo.$T$19"</definedName>
    <definedName name="fifo_3">"'file:///C:/Documents%20and%20Settings/PC_KOBSBY_003/Local%20Settings/Temporary%20Internet%20Files/Content.IE5/WZ67UD2L/DATA/BSC%202011/SHARED/Clients/I-L/KEBD/Quarter%202002/Q4-2002-c.xls'#$GeneralInfo.$T$19"</definedName>
    <definedName name="FIN">"$#REF!.#REF!#REF!"</definedName>
    <definedName name="FIN_3">"$#REF!.#REF!#REF!"</definedName>
    <definedName name="Finance">"$#REF!.#REF!#REF!"</definedName>
    <definedName name="Finance_3">"$#REF!.#REF!#REF!"</definedName>
    <definedName name="FIOS_V_REPORT_D2">"$#REF!.#REF!#REF!"</definedName>
    <definedName name="FIOS_V_REPORT_D2_3">"$#REF!.#REF!#REF!"</definedName>
    <definedName name="FIS_CU" localSheetId="2">[44]ASUNSUB1!#REF!</definedName>
    <definedName name="FIS_CU" localSheetId="4">[44]ASUNSUB1!#REF!</definedName>
    <definedName name="FIS_CU" localSheetId="7">[44]ASUNSUB1!#REF!</definedName>
    <definedName name="FIS_CU" localSheetId="1">[44]ASUNSUB1!#REF!</definedName>
    <definedName name="FIS_CU">[44]ASUNSUB1!#REF!</definedName>
    <definedName name="fiscalprofit">"'file:///C:/Documents%20and%20Settings/PC_KOBSBY_003/Local%20Settings/Temporary%20Internet%20Files/Content.IE5/WZ67UD2L/DATA/BSC%202011/SHARED/TAX/Mulyo/Maitland%20Smith/2000/MAithland%20-%20citr%20-%20new%20-%20Dec%202000-a.xls'#$Marshal.$D$221"</definedName>
    <definedName name="fiscalprofit_3">"'file:///C:/Documents%20and%20Settings/PC_KOBSBY_003/Local%20Settings/Temporary%20Internet%20Files/Content.IE5/WZ67UD2L/DATA/BSC%202011/SHARED/TAX/Mulyo/Maitland%20Smith/2000/MAithland%20-%20citr%20-%20new%20-%20Dec%202000-a.xls'#$Marshal.$D$221"</definedName>
    <definedName name="fiscalprofits">"$#REF!.#REF!#REF!"</definedName>
    <definedName name="fiscalprofits_3">"$#REF!.#REF!#REF!"</definedName>
    <definedName name="Fiscloss">"$#REF!.#REF!#REF!"</definedName>
    <definedName name="Fiscloss_3">"$#REF!.#REF!#REF!"</definedName>
    <definedName name="fjstj">"$#REF!.#REF!#REF!"</definedName>
    <definedName name="fjstj_3">"$#REF!.#REF!#REF!"</definedName>
    <definedName name="FLOW0" localSheetId="5">'[45]#REF'!#REF!</definedName>
    <definedName name="FLOW0" localSheetId="2">'[45]#REF'!#REF!</definedName>
    <definedName name="FLOW0" localSheetId="6">'[46]#REF'!#REF!</definedName>
    <definedName name="FLOW0" localSheetId="4">'[47]#REF'!#REF!</definedName>
    <definedName name="FLOW0" localSheetId="7">'[45]#REF'!#REF!</definedName>
    <definedName name="FLOW0" localSheetId="1">'[45]#REF'!#REF!</definedName>
    <definedName name="FLOW0">'[47]#REF'!#REF!</definedName>
    <definedName name="FO" localSheetId="2">[32]UNITPRICE!#REF!</definedName>
    <definedName name="FO" localSheetId="4">[32]UNITPRICE!#REF!</definedName>
    <definedName name="FO" localSheetId="7">[32]UNITPRICE!#REF!</definedName>
    <definedName name="FO" localSheetId="1">[32]UNITPRICE!#REF!</definedName>
    <definedName name="FO">[32]UNITPRICE!#REF!</definedName>
    <definedName name="FOB_CIF" localSheetId="2">#REF!</definedName>
    <definedName name="FOB_CIF" localSheetId="6">#REF!</definedName>
    <definedName name="FOB_CIF" localSheetId="4">#REF!</definedName>
    <definedName name="FOB_CIF" localSheetId="7">#REF!</definedName>
    <definedName name="FOB_CIF" localSheetId="1">#REF!</definedName>
    <definedName name="FOB_CIF">#REF!</definedName>
    <definedName name="FOCI_ROY">"'file://JK001333/aws/Documents%20and%20Settings/PAIMPA/My%20Documents/1_TRANS/PBC%20TRay/Trial%20Balance%20June%202003.xls'#$'Cover Sheet'.$A$1"</definedName>
    <definedName name="FOCO_ROY">"'file://JK001333/aws/Documents%20and%20Settings/PAIMPA/My%20Documents/1_TRANS/PBC%20TRay/Trial%20Balance%20June%202003.xls'#$'Cover Sheet'.$A$1"</definedName>
    <definedName name="foundation">"'file:///C:/Documents%20and%20Settings/PC_KOBSBY_003/Local%20Settings/Temporary%20Internet%20Files/Content.IE5/WZ67UD2L/DATA/BSC%202011/SHARED/Clients/I-L/KEBD/Quarter%202002/Q4-2002-c.xls'#$GeneralInfo.$O$15"</definedName>
    <definedName name="foundation_3">"'file:///C:/Documents%20and%20Settings/PC_KOBSBY_003/Local%20Settings/Temporary%20Internet%20Files/Content.IE5/WZ67UD2L/DATA/BSC%202011/SHARED/Clients/I-L/KEBD/Quarter%202002/Q4-2002-c.xls'#$GeneralInfo.$O$15"</definedName>
    <definedName name="FP">"$#REF!.#REF!#REF!"</definedName>
    <definedName name="FP_3">"$#REF!.#REF!#REF!"</definedName>
    <definedName name="fracht" localSheetId="2">#REF!</definedName>
    <definedName name="fracht" localSheetId="6">#REF!</definedName>
    <definedName name="fracht" localSheetId="4">#REF!</definedName>
    <definedName name="fracht" localSheetId="7">#REF!</definedName>
    <definedName name="fracht" localSheetId="1">#REF!</definedName>
    <definedName name="fracht">#REF!</definedName>
    <definedName name="fsa" localSheetId="2">#REF!</definedName>
    <definedName name="fsa" localSheetId="6">#REF!</definedName>
    <definedName name="fsa" localSheetId="4">#REF!</definedName>
    <definedName name="fsa" localSheetId="7">#REF!</definedName>
    <definedName name="fsa" localSheetId="1">#REF!</definedName>
    <definedName name="fsa">#REF!</definedName>
    <definedName name="fsd" localSheetId="2">#REF!</definedName>
    <definedName name="fsd" localSheetId="6">#REF!</definedName>
    <definedName name="fsd" localSheetId="4">#REF!</definedName>
    <definedName name="fsd" localSheetId="7">#REF!</definedName>
    <definedName name="fsd" localSheetId="1">#REF!</definedName>
    <definedName name="fsd">#REF!</definedName>
    <definedName name="fsdcscsc" localSheetId="6" hidden="1">{#N/A,#N/A,FALSE,"PRJCTED QTRLY QTY's"}</definedName>
    <definedName name="fsdcscsc" localSheetId="7" hidden="1">{#N/A,#N/A,FALSE,"PRJCTED QTRLY QTY's"}</definedName>
    <definedName name="fsdcscsc" hidden="1">{#N/A,#N/A,FALSE,"PRJCTED QTRLY QTY's"}</definedName>
    <definedName name="fvmmxbgm">"$#REF!.#REF!#REF!"</definedName>
    <definedName name="fvmmxbgm_3">"$#REF!.#REF!#REF!"</definedName>
    <definedName name="fxrate">"'file:///C:/Documents%20and%20Settings/PC_KOBSBY_003/Local%20Settings/Temporary%20Internet%20Files/Content.IE5/WZ67UD2L/DATA/BSC%202011/SHARED/Clients/I-L/KEBD/Quarter%202002/Q4-2002-c.xls'#$GeneralInfo.$H$23"</definedName>
    <definedName name="fxrate_3">"'file:///C:/Documents%20and%20Settings/PC_KOBSBY_003/Local%20Settings/Temporary%20Internet%20Files/Content.IE5/WZ67UD2L/DATA/BSC%202011/SHARED/Clients/I-L/KEBD/Quarter%202002/Q4-2002-c.xls'#$GeneralInfo.$H$23"</definedName>
    <definedName name="fzdjfdjzd">"'file://JK001333/aws/Documents%20and%20Settings/PAIMPA/My%20Documents/1_TRANS/PBC%20TRay/Trial%20Balance%20June%202003.xls'#$'Cover Sheet'.$A$1"</definedName>
    <definedName name="G" localSheetId="2">#REF!</definedName>
    <definedName name="G" localSheetId="6">#REF!</definedName>
    <definedName name="G" localSheetId="4">#REF!</definedName>
    <definedName name="G" localSheetId="7">#REF!</definedName>
    <definedName name="G" localSheetId="1">#REF!</definedName>
    <definedName name="G">#REF!</definedName>
    <definedName name="gain">"'file:///C:/Documents%20and%20Settings/PC_KOBSBY_003/Local%20Settings/Temporary%20Internet%20Files/Content.IE5/WZ67UD2L/DATA/BSC%202011/SHARED/TAX/Mulyo/Maitland%20Smith/2000/MAithland%20-%20citr%20-%20new%20-%20Dec%202000-a.xls'#$Marshal.$D$218"</definedName>
    <definedName name="gain_3">"'file:///C:/Documents%20and%20Settings/PC_KOBSBY_003/Local%20Settings/Temporary%20Internet%20Files/Content.IE5/WZ67UD2L/DATA/BSC%202011/SHARED/TAX/Mulyo/Maitland%20Smith/2000/MAithland%20-%20citr%20-%20new%20-%20Dec%202000-a.xls'#$Marshal.$D$218"</definedName>
    <definedName name="gains">"$#REF!.#REF!#REF!"</definedName>
    <definedName name="gains_3">"$#REF!.#REF!#REF!"</definedName>
    <definedName name="GANT_DATE_RANGE" localSheetId="2">'[48]RESOURCE MODEL'!#REF!</definedName>
    <definedName name="GANT_DATE_RANGE" localSheetId="4">'[48]RESOURCE MODEL'!#REF!</definedName>
    <definedName name="GANT_DATE_RANGE" localSheetId="7">'[48]RESOURCE MODEL'!#REF!</definedName>
    <definedName name="GANT_DATE_RANGE" localSheetId="1">'[48]RESOURCE MODEL'!#REF!</definedName>
    <definedName name="GANT_DATE_RANGE">'[48]RESOURCE MODEL'!#REF!</definedName>
    <definedName name="GANT_PREP" localSheetId="5">'[48]RESOURCE MODEL'!#REF!,'[48]RESOURCE MODEL'!#REF!,'[48]RESOURCE MODEL'!#REF!</definedName>
    <definedName name="GANT_PREP" localSheetId="2">'[48]RESOURCE MODEL'!#REF!,'[48]RESOURCE MODEL'!#REF!,'[48]RESOURCE MODEL'!#REF!</definedName>
    <definedName name="GANT_PREP" localSheetId="6">'[48]RESOURCE MODEL'!#REF!,'[48]RESOURCE MODEL'!#REF!,'[48]RESOURCE MODEL'!#REF!</definedName>
    <definedName name="GANT_PREP" localSheetId="4">'[48]RESOURCE MODEL'!#REF!,'[48]RESOURCE MODEL'!#REF!,'[48]RESOURCE MODEL'!#REF!</definedName>
    <definedName name="GANT_PREP" localSheetId="7">'[48]RESOURCE MODEL'!#REF!,'[48]RESOURCE MODEL'!#REF!,'[48]RESOURCE MODEL'!#REF!</definedName>
    <definedName name="GANT_PREP" localSheetId="1">'[48]RESOURCE MODEL'!#REF!,'[48]RESOURCE MODEL'!#REF!,'[48]RESOURCE MODEL'!#REF!</definedName>
    <definedName name="GANT_PREP">'[48]RESOURCE MODEL'!#REF!,'[48]RESOURCE MODEL'!#REF!,'[48]RESOURCE MODEL'!#REF!</definedName>
    <definedName name="GANT_TOTALS_RANGE" localSheetId="2">'[48]RESOURCE MODEL'!#REF!</definedName>
    <definedName name="GANT_TOTALS_RANGE" localSheetId="4">'[48]RESOURCE MODEL'!#REF!</definedName>
    <definedName name="GANT_TOTALS_RANGE" localSheetId="7">'[48]RESOURCE MODEL'!#REF!</definedName>
    <definedName name="GANT_TOTALS_RANGE" localSheetId="1">'[48]RESOURCE MODEL'!#REF!</definedName>
    <definedName name="GANT_TOTALS_RANGE">'[48]RESOURCE MODEL'!#REF!</definedName>
    <definedName name="gggg" localSheetId="2">#REF!</definedName>
    <definedName name="gggg" localSheetId="6">#REF!</definedName>
    <definedName name="gggg" localSheetId="4">#REF!</definedName>
    <definedName name="gggg" localSheetId="7">#REF!</definedName>
    <definedName name="gggg" localSheetId="1">#REF!</definedName>
    <definedName name="gggg">#REF!</definedName>
    <definedName name="ggggg" localSheetId="2">#REF!</definedName>
    <definedName name="ggggg" localSheetId="6">#REF!</definedName>
    <definedName name="ggggg" localSheetId="4">#REF!</definedName>
    <definedName name="ggggg" localSheetId="7">#REF!</definedName>
    <definedName name="ggggg" localSheetId="1">#REF!</definedName>
    <definedName name="ggggg">#REF!</definedName>
    <definedName name="gjmsfmf">"$#REF!.#REF!#REF!"</definedName>
    <definedName name="gjmsfmf_3">"$#REF!.#REF!#REF!"</definedName>
    <definedName name="gl">"$#REF!.#REF!#REF!"</definedName>
    <definedName name="gl_3">"$#REF!.#REF!#REF!"</definedName>
    <definedName name="goodwill">"$#REF!.#REF!#REF!"</definedName>
    <definedName name="goodwill_3">"$#REF!.#REF!#REF!"</definedName>
    <definedName name="GOVTBORNE">"$#REF!.#REF!#REF!"</definedName>
    <definedName name="GOVTBORNE_3">"$#REF!.#REF!#REF!"</definedName>
    <definedName name="Graph1In">NA()</definedName>
    <definedName name="Graph1In_3">NA()</definedName>
    <definedName name="Graph1Net">NA()</definedName>
    <definedName name="Graph1Net_3">NA()</definedName>
    <definedName name="Graph1Out">NA()</definedName>
    <definedName name="Graph1Out_3">NA()</definedName>
    <definedName name="Graph2In">NA()</definedName>
    <definedName name="Graph2In_3">NA()</definedName>
    <definedName name="Graph2Net">NA()</definedName>
    <definedName name="Graph2Net_3">NA()</definedName>
    <definedName name="Graph2Out">NA()</definedName>
    <definedName name="Graph2Out_3">NA()</definedName>
    <definedName name="Graph3In">NA()</definedName>
    <definedName name="Graph3In_3">NA()</definedName>
    <definedName name="Graph3Net">NA()</definedName>
    <definedName name="Graph3Net_3">NA()</definedName>
    <definedName name="Graph3Out">NA()</definedName>
    <definedName name="Graph3Out_3">NA()</definedName>
    <definedName name="Graph4In">NA()</definedName>
    <definedName name="Graph4In_3">NA()</definedName>
    <definedName name="Graph4Net">NA()</definedName>
    <definedName name="Graph4Net_3">NA()</definedName>
    <definedName name="Graph4Out">NA()</definedName>
    <definedName name="Graph4Out_3">NA()</definedName>
    <definedName name="group">"$#REF!.#REF!#REF!"</definedName>
    <definedName name="group_3">"$#REF!.#REF!#REF!"</definedName>
    <definedName name="gt" localSheetId="2">#REF!</definedName>
    <definedName name="gt" localSheetId="6">#REF!</definedName>
    <definedName name="gt" localSheetId="4">#REF!</definedName>
    <definedName name="gt" localSheetId="7">#REF!</definedName>
    <definedName name="gt" localSheetId="1">#REF!</definedName>
    <definedName name="gt">#REF!</definedName>
    <definedName name="hafen" localSheetId="2">#REF!</definedName>
    <definedName name="hafen" localSheetId="6">#REF!</definedName>
    <definedName name="hafen" localSheetId="4">#REF!</definedName>
    <definedName name="hafen" localSheetId="7">#REF!</definedName>
    <definedName name="hafen" localSheetId="1">#REF!</definedName>
    <definedName name="hafen">#REF!</definedName>
    <definedName name="Harga_Jual" localSheetId="2">#REF!</definedName>
    <definedName name="Harga_Jual" localSheetId="6">#REF!</definedName>
    <definedName name="Harga_Jual" localSheetId="4">#REF!</definedName>
    <definedName name="Harga_Jual" localSheetId="7">#REF!</definedName>
    <definedName name="Harga_Jual" localSheetId="1">#REF!</definedName>
    <definedName name="Harga_Jual">#REF!</definedName>
    <definedName name="HARI" localSheetId="2">#REF!</definedName>
    <definedName name="HARI" localSheetId="6">#REF!</definedName>
    <definedName name="HARI" localSheetId="4">#REF!</definedName>
    <definedName name="HARI" localSheetId="7">#REF!</definedName>
    <definedName name="HARI" localSheetId="1">#REF!</definedName>
    <definedName name="HARI">#REF!</definedName>
    <definedName name="Hari1" localSheetId="2">#REF!</definedName>
    <definedName name="Hari1" localSheetId="6">#REF!</definedName>
    <definedName name="Hari1" localSheetId="4">#REF!</definedName>
    <definedName name="Hari1" localSheetId="7">#REF!</definedName>
    <definedName name="Hari1" localSheetId="1">#REF!</definedName>
    <definedName name="Hari1">#REF!</definedName>
    <definedName name="Hari2" localSheetId="2">#REF!</definedName>
    <definedName name="Hari2" localSheetId="6">#REF!</definedName>
    <definedName name="Hari2" localSheetId="4">#REF!</definedName>
    <definedName name="Hari2" localSheetId="7">#REF!</definedName>
    <definedName name="Hari2" localSheetId="1">#REF!</definedName>
    <definedName name="Hari2">#REF!</definedName>
    <definedName name="HEADAYA3" localSheetId="5">[49]Calendar!$U$41:$AA$46,[49]Calendar!$L$41:$R$46,[49]Calendar!$C$41:$I$46,[49]Calendar!$C$32:$I$37,[49]Calendar!$L$32:$R$37,[49]Calendar!$U$32:$AA$37,[49]Calendar!$U$23:$AA$28,[49]Calendar!$L$23:$R$27,[49]Calendar!$L$28:$R$28,[49]Calendar!$C$23:$I$28,[49]Calendar!$C$14:$I$19,[49]Calendar!$L$14:$R$19,[49]Calendar!$U$14:$AA$19</definedName>
    <definedName name="HEADAYA3" localSheetId="2">[49]Calendar!$U$41:$AA$46,[49]Calendar!$L$41:$R$46,[49]Calendar!$C$41:$I$46,[49]Calendar!$C$32:$I$37,[49]Calendar!$L$32:$R$37,[49]Calendar!$U$32:$AA$37,[49]Calendar!$U$23:$AA$28,[49]Calendar!$L$23:$R$27,[49]Calendar!$L$28:$R$28,[49]Calendar!$C$23:$I$28,[49]Calendar!$C$14:$I$19,[49]Calendar!$L$14:$R$19,[49]Calendar!$U$14:$AA$19</definedName>
    <definedName name="HEADAYA3" localSheetId="6">[50]Calendar!$U$41:$AA$46,[50]Calendar!$L$41:$R$46,[50]Calendar!$C$41:$I$46,[50]Calendar!$C$32:$I$37,[50]Calendar!$L$32:$R$37,[50]Calendar!$U$32:$AA$37,[50]Calendar!$U$23:$AA$28,[50]Calendar!$L$23:$R$27,[50]Calendar!$L$28:$R$28,[50]Calendar!$C$23:$I$28,[50]Calendar!$C$14:$I$19,[50]Calendar!$L$14:$R$19,[50]Calendar!$U$14:$AA$19</definedName>
    <definedName name="HEADAYA3" localSheetId="7">[49]Calendar!$U$41:$AA$46,[49]Calendar!$L$41:$R$46,[49]Calendar!$C$41:$I$46,[49]Calendar!$C$32:$I$37,[49]Calendar!$L$32:$R$37,[49]Calendar!$U$32:$AA$37,[49]Calendar!$U$23:$AA$28,[49]Calendar!$L$23:$R$27,[49]Calendar!$L$28:$R$28,[49]Calendar!$C$23:$I$28,[49]Calendar!$C$14:$I$19,[49]Calendar!$L$14:$R$19,[49]Calendar!$U$14:$AA$19</definedName>
    <definedName name="HEADAYA3" localSheetId="1">[49]Calendar!$U$41:$AA$46,[49]Calendar!$L$41:$R$46,[49]Calendar!$C$41:$I$46,[49]Calendar!$C$32:$I$37,[49]Calendar!$L$32:$R$37,[49]Calendar!$U$32:$AA$37,[49]Calendar!$U$23:$AA$28,[49]Calendar!$L$23:$R$27,[49]Calendar!$L$28:$R$28,[49]Calendar!$C$23:$I$28,[49]Calendar!$C$14:$I$19,[49]Calendar!$L$14:$R$19,[49]Calendar!$U$14:$AA$19</definedName>
    <definedName name="HEADAYA3">[51]Calendar!$U$41:$AA$46,[51]Calendar!$L$41:$R$46,[51]Calendar!$C$41:$I$46,[51]Calendar!$C$32:$I$37,[51]Calendar!$L$32:$R$37,[51]Calendar!$U$32:$AA$37,[51]Calendar!$U$23:$AA$28,[51]Calendar!$L$23:$R$27,[51]Calendar!$L$28:$R$28,[51]Calendar!$C$23:$I$28,[51]Calendar!$C$14:$I$19,[51]Calendar!$L$14:$R$19,[51]Calendar!$U$14:$AA$19</definedName>
    <definedName name="HEADDAYA3" localSheetId="5">[49]Calendar!$U$41:$AA$46,[49]Calendar!$L$41:$R$46,[49]Calendar!$C$41:$I$46,[49]Calendar!$C$32:$I$37,[49]Calendar!$L$32:$R$37,[49]Calendar!$U$32:$AA$37,[49]Calendar!$U$23:$AA$28,[49]Calendar!$L$23:$R$27,[49]Calendar!$L$28:$R$28,[49]Calendar!$C$23:$I$28,[49]Calendar!$C$14:$I$19,[49]Calendar!$L$14:$R$19,[49]Calendar!$U$14:$AA$19</definedName>
    <definedName name="HEADDAYA3" localSheetId="2">[49]Calendar!$U$41:$AA$46,[49]Calendar!$L$41:$R$46,[49]Calendar!$C$41:$I$46,[49]Calendar!$C$32:$I$37,[49]Calendar!$L$32:$R$37,[49]Calendar!$U$32:$AA$37,[49]Calendar!$U$23:$AA$28,[49]Calendar!$L$23:$R$27,[49]Calendar!$L$28:$R$28,[49]Calendar!$C$23:$I$28,[49]Calendar!$C$14:$I$19,[49]Calendar!$L$14:$R$19,[49]Calendar!$U$14:$AA$19</definedName>
    <definedName name="HEADDAYA3" localSheetId="6">[50]Calendar!$U$41:$AA$46,[50]Calendar!$L$41:$R$46,[50]Calendar!$C$41:$I$46,[50]Calendar!$C$32:$I$37,[50]Calendar!$L$32:$R$37,[50]Calendar!$U$32:$AA$37,[50]Calendar!$U$23:$AA$28,[50]Calendar!$L$23:$R$27,[50]Calendar!$L$28:$R$28,[50]Calendar!$C$23:$I$28,[50]Calendar!$C$14:$I$19,[50]Calendar!$L$14:$R$19,[50]Calendar!$U$14:$AA$19</definedName>
    <definedName name="HEADDAYA3" localSheetId="7">[49]Calendar!$U$41:$AA$46,[49]Calendar!$L$41:$R$46,[49]Calendar!$C$41:$I$46,[49]Calendar!$C$32:$I$37,[49]Calendar!$L$32:$R$37,[49]Calendar!$U$32:$AA$37,[49]Calendar!$U$23:$AA$28,[49]Calendar!$L$23:$R$27,[49]Calendar!$L$28:$R$28,[49]Calendar!$C$23:$I$28,[49]Calendar!$C$14:$I$19,[49]Calendar!$L$14:$R$19,[49]Calendar!$U$14:$AA$19</definedName>
    <definedName name="HEADDAYA3" localSheetId="1">[49]Calendar!$U$41:$AA$46,[49]Calendar!$L$41:$R$46,[49]Calendar!$C$41:$I$46,[49]Calendar!$C$32:$I$37,[49]Calendar!$L$32:$R$37,[49]Calendar!$U$32:$AA$37,[49]Calendar!$U$23:$AA$28,[49]Calendar!$L$23:$R$27,[49]Calendar!$L$28:$R$28,[49]Calendar!$C$23:$I$28,[49]Calendar!$C$14:$I$19,[49]Calendar!$L$14:$R$19,[49]Calendar!$U$14:$AA$19</definedName>
    <definedName name="HEADDAYA3">[51]Calendar!$U$41:$AA$46,[51]Calendar!$L$41:$R$46,[51]Calendar!$C$41:$I$46,[51]Calendar!$C$32:$I$37,[51]Calendar!$L$32:$R$37,[51]Calendar!$U$32:$AA$37,[51]Calendar!$U$23:$AA$28,[51]Calendar!$L$23:$R$27,[51]Calendar!$L$28:$R$28,[51]Calendar!$C$23:$I$28,[51]Calendar!$C$14:$I$19,[51]Calendar!$L$14:$R$19,[51]Calendar!$U$14:$AA$19</definedName>
    <definedName name="HEADDAYA4" localSheetId="5">[49]Calendar!$C$14:$I$19,[49]Calendar!$L$14,[49]Calendar!$R$14,[49]Calendar!$L$14:$R$19,[49]Calendar!$U$14:$AA$19,[49]Calendar!$C$23:$I$28,[49]Calendar!$L$23:$R$28,[49]Calendar!$U$23:$AA$28,[49]Calendar!$C$32:$I$37,[49]Calendar!$L$32:$R$36,[49]Calendar!$L$32:$R$37,[49]Calendar!$U$32:$AA$36,[49]Calendar!$AA$36,[49]Calendar!$U$32:$AA$37,[49]Calendar!$C$41:$I$46,[49]Calendar!$L$41:$R$46,[49]Calendar!$U$41:$AA$46</definedName>
    <definedName name="HEADDAYA4" localSheetId="2">[49]Calendar!$C$14:$I$19,[49]Calendar!$L$14,[49]Calendar!$R$14,[49]Calendar!$L$14:$R$19,[49]Calendar!$U$14:$AA$19,[49]Calendar!$C$23:$I$28,[49]Calendar!$L$23:$R$28,[49]Calendar!$U$23:$AA$28,[49]Calendar!$C$32:$I$37,[49]Calendar!$L$32:$R$36,[49]Calendar!$L$32:$R$37,[49]Calendar!$U$32:$AA$36,[49]Calendar!$AA$36,[49]Calendar!$U$32:$AA$37,[49]Calendar!$C$41:$I$46,[49]Calendar!$L$41:$R$46,[49]Calendar!$U$41:$AA$46</definedName>
    <definedName name="HEADDAYA4" localSheetId="6">[50]Calendar!$C$14:$I$19,[50]Calendar!$L$14,[50]Calendar!$R$14,[50]Calendar!$L$14:$R$19,[50]Calendar!$U$14:$AA$19,[50]Calendar!$C$23:$I$28,[50]Calendar!$L$23:$R$28,[50]Calendar!$U$23:$AA$28,[50]Calendar!$C$32:$I$37,[50]Calendar!$L$32:$R$36,[50]Calendar!$L$32:$R$37,[50]Calendar!$U$32:$AA$36,[50]Calendar!$AA$36,[50]Calendar!$U$32:$AA$37,[50]Calendar!$C$41:$I$46,[50]Calendar!$L$41:$R$46,[50]Calendar!$U$41:$AA$46</definedName>
    <definedName name="HEADDAYA4" localSheetId="7">[49]Calendar!$C$14:$I$19,[49]Calendar!$L$14,[49]Calendar!$R$14,[49]Calendar!$L$14:$R$19,[49]Calendar!$U$14:$AA$19,[49]Calendar!$C$23:$I$28,[49]Calendar!$L$23:$R$28,[49]Calendar!$U$23:$AA$28,[49]Calendar!$C$32:$I$37,[49]Calendar!$L$32:$R$36,[49]Calendar!$L$32:$R$37,[49]Calendar!$U$32:$AA$36,[49]Calendar!$AA$36,[49]Calendar!$U$32:$AA$37,[49]Calendar!$C$41:$I$46,[49]Calendar!$L$41:$R$46,[49]Calendar!$U$41:$AA$46</definedName>
    <definedName name="HEADDAYA4" localSheetId="1">[49]Calendar!$C$14:$I$19,[49]Calendar!$L$14,[49]Calendar!$R$14,[49]Calendar!$L$14:$R$19,[49]Calendar!$U$14:$AA$19,[49]Calendar!$C$23:$I$28,[49]Calendar!$L$23:$R$28,[49]Calendar!$U$23:$AA$28,[49]Calendar!$C$32:$I$37,[49]Calendar!$L$32:$R$36,[49]Calendar!$L$32:$R$37,[49]Calendar!$U$32:$AA$36,[49]Calendar!$AA$36,[49]Calendar!$U$32:$AA$37,[49]Calendar!$C$41:$I$46,[49]Calendar!$L$41:$R$46,[49]Calendar!$U$41:$AA$46</definedName>
    <definedName name="HEADDAYA4">[51]Calendar!$C$14:$I$19,[51]Calendar!$L$14,[51]Calendar!$R$14,[51]Calendar!$L$14:$R$19,[51]Calendar!$U$14:$AA$19,[51]Calendar!$C$23:$I$28,[51]Calendar!$L$23:$R$28,[51]Calendar!$U$23:$AA$28,[51]Calendar!$C$32:$I$37,[51]Calendar!$L$32:$R$36,[51]Calendar!$L$32:$R$37,[51]Calendar!$U$32:$AA$36,[51]Calendar!$AA$36,[51]Calendar!$U$32:$AA$37,[51]Calendar!$C$41:$I$46,[51]Calendar!$L$41:$R$46,[51]Calendar!$U$41:$AA$46</definedName>
    <definedName name="HEADWEEKA3" localSheetId="5">[49]Calendar!$C$13:$I$13,[49]Calendar!$L$13:$R$13,[49]Calendar!$U$13:$AA$13,[49]Calendar!$C$22:$I$22,[49]Calendar!$L$22:$R$22,[49]Calendar!$U$22:$AA$22,[49]Calendar!$C$31:$I$31,[49]Calendar!$L$31:$R$31,[49]Calendar!$U$31:$AA$31,[49]Calendar!$C$40:$I$40,[49]Calendar!$L$40:$R$40,[49]Calendar!$U$40:$AA$40</definedName>
    <definedName name="HEADWEEKA3" localSheetId="2">[49]Calendar!$C$13:$I$13,[49]Calendar!$L$13:$R$13,[49]Calendar!$U$13:$AA$13,[49]Calendar!$C$22:$I$22,[49]Calendar!$L$22:$R$22,[49]Calendar!$U$22:$AA$22,[49]Calendar!$C$31:$I$31,[49]Calendar!$L$31:$R$31,[49]Calendar!$U$31:$AA$31,[49]Calendar!$C$40:$I$40,[49]Calendar!$L$40:$R$40,[49]Calendar!$U$40:$AA$40</definedName>
    <definedName name="HEADWEEKA3" localSheetId="6">[50]Calendar!$C$13:$I$13,[50]Calendar!$L$13:$R$13,[50]Calendar!$U$13:$AA$13,[50]Calendar!$C$22:$I$22,[50]Calendar!$L$22:$R$22,[50]Calendar!$U$22:$AA$22,[50]Calendar!$C$31:$I$31,[50]Calendar!$L$31:$R$31,[50]Calendar!$U$31:$AA$31,[50]Calendar!$C$40:$I$40,[50]Calendar!$L$40:$R$40,[50]Calendar!$U$40:$AA$40</definedName>
    <definedName name="HEADWEEKA3" localSheetId="7">[49]Calendar!$C$13:$I$13,[49]Calendar!$L$13:$R$13,[49]Calendar!$U$13:$AA$13,[49]Calendar!$C$22:$I$22,[49]Calendar!$L$22:$R$22,[49]Calendar!$U$22:$AA$22,[49]Calendar!$C$31:$I$31,[49]Calendar!$L$31:$R$31,[49]Calendar!$U$31:$AA$31,[49]Calendar!$C$40:$I$40,[49]Calendar!$L$40:$R$40,[49]Calendar!$U$40:$AA$40</definedName>
    <definedName name="HEADWEEKA3" localSheetId="1">[49]Calendar!$C$13:$I$13,[49]Calendar!$L$13:$R$13,[49]Calendar!$U$13:$AA$13,[49]Calendar!$C$22:$I$22,[49]Calendar!$L$22:$R$22,[49]Calendar!$U$22:$AA$22,[49]Calendar!$C$31:$I$31,[49]Calendar!$L$31:$R$31,[49]Calendar!$U$31:$AA$31,[49]Calendar!$C$40:$I$40,[49]Calendar!$L$40:$R$40,[49]Calendar!$U$40:$AA$40</definedName>
    <definedName name="HEADWEEKA3">[51]Calendar!$C$13:$I$13,[51]Calendar!$L$13:$R$13,[51]Calendar!$U$13:$AA$13,[51]Calendar!$C$22:$I$22,[51]Calendar!$L$22:$R$22,[51]Calendar!$U$22:$AA$22,[51]Calendar!$C$31:$I$31,[51]Calendar!$L$31:$R$31,[51]Calendar!$U$31:$AA$31,[51]Calendar!$C$40:$I$40,[51]Calendar!$L$40:$R$40,[51]Calendar!$U$40:$AA$40</definedName>
    <definedName name="HEADWEEKA4" localSheetId="5">[49]Calendar!$C$13:$I$13,[49]Calendar!$L$13:$R$13,[49]Calendar!$U$13:$AA$13,[49]Calendar!$U$22:$AA$22,[49]Calendar!$L$22:$R$22,[49]Calendar!$C$22:$I$22,[49]Calendar!$U$31:$AA$31,[49]Calendar!$L$31:$R$31,[49]Calendar!$C$31:$I$31,[49]Calendar!$U$40:$AA$40,[49]Calendar!$L$40:$R$40,[49]Calendar!$C$40:$I$40</definedName>
    <definedName name="HEADWEEKA4" localSheetId="2">[49]Calendar!$C$13:$I$13,[49]Calendar!$L$13:$R$13,[49]Calendar!$U$13:$AA$13,[49]Calendar!$U$22:$AA$22,[49]Calendar!$L$22:$R$22,[49]Calendar!$C$22:$I$22,[49]Calendar!$U$31:$AA$31,[49]Calendar!$L$31:$R$31,[49]Calendar!$C$31:$I$31,[49]Calendar!$U$40:$AA$40,[49]Calendar!$L$40:$R$40,[49]Calendar!$C$40:$I$40</definedName>
    <definedName name="HEADWEEKA4" localSheetId="6">[50]Calendar!$C$13:$I$13,[50]Calendar!$L$13:$R$13,[50]Calendar!$U$13:$AA$13,[50]Calendar!$U$22:$AA$22,[50]Calendar!$L$22:$R$22,[50]Calendar!$C$22:$I$22,[50]Calendar!$U$31:$AA$31,[50]Calendar!$L$31:$R$31,[50]Calendar!$C$31:$I$31,[50]Calendar!$U$40:$AA$40,[50]Calendar!$L$40:$R$40,[50]Calendar!$C$40:$I$40</definedName>
    <definedName name="HEADWEEKA4" localSheetId="7">[49]Calendar!$C$13:$I$13,[49]Calendar!$L$13:$R$13,[49]Calendar!$U$13:$AA$13,[49]Calendar!$U$22:$AA$22,[49]Calendar!$L$22:$R$22,[49]Calendar!$C$22:$I$22,[49]Calendar!$U$31:$AA$31,[49]Calendar!$L$31:$R$31,[49]Calendar!$C$31:$I$31,[49]Calendar!$U$40:$AA$40,[49]Calendar!$L$40:$R$40,[49]Calendar!$C$40:$I$40</definedName>
    <definedName name="HEADWEEKA4" localSheetId="1">[49]Calendar!$C$13:$I$13,[49]Calendar!$L$13:$R$13,[49]Calendar!$U$13:$AA$13,[49]Calendar!$U$22:$AA$22,[49]Calendar!$L$22:$R$22,[49]Calendar!$C$22:$I$22,[49]Calendar!$U$31:$AA$31,[49]Calendar!$L$31:$R$31,[49]Calendar!$C$31:$I$31,[49]Calendar!$U$40:$AA$40,[49]Calendar!$L$40:$R$40,[49]Calendar!$C$40:$I$40</definedName>
    <definedName name="HEADWEEKA4">[51]Calendar!$C$13:$I$13,[51]Calendar!$L$13:$R$13,[51]Calendar!$U$13:$AA$13,[51]Calendar!$U$22:$AA$22,[51]Calendar!$L$22:$R$22,[51]Calendar!$C$22:$I$22,[51]Calendar!$U$31:$AA$31,[51]Calendar!$L$31:$R$31,[51]Calendar!$C$31:$I$31,[51]Calendar!$U$40:$AA$40,[51]Calendar!$L$40:$R$40,[51]Calendar!$C$40:$I$40</definedName>
    <definedName name="HERU" localSheetId="2">#REF!</definedName>
    <definedName name="HERU" localSheetId="6">#REF!</definedName>
    <definedName name="HERU" localSheetId="4">#REF!</definedName>
    <definedName name="HERU" localSheetId="7">#REF!</definedName>
    <definedName name="HERU" localSheetId="1">#REF!</definedName>
    <definedName name="HERU">#REF!</definedName>
    <definedName name="hh" localSheetId="2">#REF!</definedName>
    <definedName name="hh" localSheetId="6">#REF!</definedName>
    <definedName name="hh" localSheetId="4">#REF!</definedName>
    <definedName name="hh" localSheetId="7">#REF!</definedName>
    <definedName name="hh" localSheetId="1">#REF!</definedName>
    <definedName name="hh">#REF!</definedName>
    <definedName name="hhhhh" localSheetId="2">#REF!</definedName>
    <definedName name="hhhhh" localSheetId="6">#REF!</definedName>
    <definedName name="hhhhh" localSheetId="4">#REF!</definedName>
    <definedName name="hhhhh" localSheetId="7">#REF!</definedName>
    <definedName name="hhhhh" localSheetId="1">#REF!</definedName>
    <definedName name="hhhhh">#REF!</definedName>
    <definedName name="hk" localSheetId="2">#REF!</definedName>
    <definedName name="hk" localSheetId="6">#REF!</definedName>
    <definedName name="hk" localSheetId="4">#REF!</definedName>
    <definedName name="hk" localSheetId="7">#REF!</definedName>
    <definedName name="hk" localSheetId="1">#REF!</definedName>
    <definedName name="hk">#REF!</definedName>
    <definedName name="hkdhykldh">"$#REF!.#REF!#REF!"</definedName>
    <definedName name="hkdhykldh_3">"$#REF!.#REF!#REF!"</definedName>
    <definedName name="HKDISC" localSheetId="2">[32]UNITPRICE!#REF!</definedName>
    <definedName name="HKDISC" localSheetId="4">[32]UNITPRICE!#REF!</definedName>
    <definedName name="HKDISC" localSheetId="7">[32]UNITPRICE!#REF!</definedName>
    <definedName name="HKDISC" localSheetId="1">[32]UNITPRICE!#REF!</definedName>
    <definedName name="HKDISC">[32]UNITPRICE!#REF!</definedName>
    <definedName name="home">"$#REF!.#REF!#REF!"</definedName>
    <definedName name="home_3">"$#REF!.#REF!#REF!"</definedName>
    <definedName name="homeaddress">"'file:///C:/Documents%20and%20Settings/PC_KOBSBY_003/Local%20Settings/Temporary%20Internet%20Files/Content.IE5/WZ67UD2L/DATA/BSC%202011/SHARED/Clients/I-L/KEBD/Quarter%202002/Q4-2002-c.xls'#$GeneralInfo.$I$12"</definedName>
    <definedName name="homeaddress_3">"'file:///C:/Documents%20and%20Settings/PC_KOBSBY_003/Local%20Settings/Temporary%20Internet%20Files/Content.IE5/WZ67UD2L/DATA/BSC%202011/SHARED/Clients/I-L/KEBD/Quarter%202002/Q4-2002-c.xls'#$GeneralInfo.$I$12"</definedName>
    <definedName name="homephone">"'file:///C:/Documents%20and%20Settings/PC_KOBSBY_003/Local%20Settings/Temporary%20Internet%20Files/Content.IE5/WZ67UD2L/DATA/BSC%202011/SHARED/Clients/I-L/KEBD/Quarter%202002/Q4-2002-c.xls'#$GeneralInfo.$M$13"</definedName>
    <definedName name="homephone_3">"'file:///C:/Documents%20and%20Settings/PC_KOBSBY_003/Local%20Settings/Temporary%20Internet%20Files/Content.IE5/WZ67UD2L/DATA/BSC%202011/SHARED/Clients/I-L/KEBD/Quarter%202002/Q4-2002-c.xls'#$GeneralInfo.$M$13"</definedName>
    <definedName name="hospitl20030">"$#REF!.#REF!#REF!"</definedName>
    <definedName name="hospitl20030_3">"$#REF!.#REF!#REF!"</definedName>
    <definedName name="Hospitl21030">"$#REF!.#REF!#REF!"</definedName>
    <definedName name="Hospitl21030_3">"$#REF!.#REF!#REF!"</definedName>
    <definedName name="hostel5525">"'file://Imam/client/Client/Dai%20Hwa/Annual%20Tax%20Return/spt%20dai%20hwa%202001%20paling%20akhir.xls'#$'SUMMARY NDE'.$F$9"</definedName>
    <definedName name="hostel6220">"'file://Imam/client/Client/Dai%20Hwa/Annual%20Tax%20Return/spt%20dai%20hwa%202001%20paling%20akhir.xls'#$'SUMMARY NDE'.$F$16"</definedName>
    <definedName name="Hours" localSheetId="2">[19]Formulas!$B$31:$B$72</definedName>
    <definedName name="Hours" localSheetId="6">[20]Formulas!$B$31:$B$72</definedName>
    <definedName name="Hours" localSheetId="7">[21]Formulas!$B$31:$B$72</definedName>
    <definedName name="Hours" localSheetId="1">[21]Formulas!$B$31:$B$72</definedName>
    <definedName name="Hours">[19]Formulas!$B$31:$B$72</definedName>
    <definedName name="HOUSE" localSheetId="2">#REF!</definedName>
    <definedName name="HOUSE" localSheetId="6">#REF!</definedName>
    <definedName name="HOUSE" localSheetId="4">#REF!</definedName>
    <definedName name="HOUSE" localSheetId="7">#REF!</definedName>
    <definedName name="HOUSE" localSheetId="1">#REF!</definedName>
    <definedName name="HOUSE">#REF!</definedName>
    <definedName name="HOUSE_CAPACITY" localSheetId="2">#REF!</definedName>
    <definedName name="HOUSE_CAPACITY" localSheetId="6">#REF!</definedName>
    <definedName name="HOUSE_CAPACITY" localSheetId="4">#REF!</definedName>
    <definedName name="HOUSE_CAPACITY" localSheetId="7">#REF!</definedName>
    <definedName name="HOUSE_CAPACITY" localSheetId="1">#REF!</definedName>
    <definedName name="HOUSE_CAPACITY">#REF!</definedName>
    <definedName name="howToChange" localSheetId="2">#REF!</definedName>
    <definedName name="howToChange" localSheetId="6">#REF!</definedName>
    <definedName name="howToChange" localSheetId="4">#REF!</definedName>
    <definedName name="howToChange" localSheetId="7">#REF!</definedName>
    <definedName name="howToChange" localSheetId="1">#REF!</definedName>
    <definedName name="howToChange">#REF!</definedName>
    <definedName name="howToCheck" localSheetId="2">#REF!</definedName>
    <definedName name="howToCheck" localSheetId="6">#REF!</definedName>
    <definedName name="howToCheck" localSheetId="4">#REF!</definedName>
    <definedName name="howToCheck" localSheetId="7">#REF!</definedName>
    <definedName name="howToCheck" localSheetId="1">#REF!</definedName>
    <definedName name="howToCheck">#REF!</definedName>
    <definedName name="HP" localSheetId="2">#REF!</definedName>
    <definedName name="HP" localSheetId="6">#REF!</definedName>
    <definedName name="HP" localSheetId="4">#REF!</definedName>
    <definedName name="HP" localSheetId="7">#REF!</definedName>
    <definedName name="HP" localSheetId="1">#REF!</definedName>
    <definedName name="HP">#REF!</definedName>
    <definedName name="hsetj">"'file://192.168.100.16/audit%20upto%20dec%202007/Documents%20and%20Settings/ems16.MINDAINDO.000/Desktop/Data%20Agus/Agus/Minda%202007/Salary/Salary%20December%20%202007%20final.xls'#$BP1_23.$A$1"</definedName>
    <definedName name="HTML_CodePage" hidden="1">1252</definedName>
    <definedName name="HTML_Control" localSheetId="5" hidden="1">{"'PRODUCTIONCOST SHEET'!$B$3:$G$48"}</definedName>
    <definedName name="HTML_Control" localSheetId="2" hidden="1">{"'PRODUCTIONCOST SHEET'!$B$3:$G$48"}</definedName>
    <definedName name="HTML_Control" localSheetId="6" hidden="1">{"'PRODUCTIONCOST SHEET'!$B$3:$G$48"}</definedName>
    <definedName name="HTML_Control" localSheetId="4" hidden="1">{"'PRODUCTIONCOST SHEET'!$B$3:$G$48"}</definedName>
    <definedName name="HTML_Control" localSheetId="7" hidden="1">{"'PRODUCTIONCOST SHEET'!$B$3:$G$48"}</definedName>
    <definedName name="HTML_Control" localSheetId="0" hidden="1">{"'PRODUCTIONCOST SHEET'!$B$3:$G$48"}</definedName>
    <definedName name="HTML_Control" localSheetId="1" hidden="1">{"'PRODUCTIONCOST SHEET'!$B$3:$G$48"}</definedName>
    <definedName name="HTML_Control" hidden="1">{"'PRODUCTIONCOST SHEET'!$B$3:$G$48"}</definedName>
    <definedName name="HTML_Description" hidden="1">"DRAFT"</definedName>
    <definedName name="HTML_Email" hidden="1">"Patrick_Blattner@Studio.Disney.com"</definedName>
    <definedName name="HTML_Header" hidden="1">"EXISTING &amp; FUTURE PRODUCTS (CONFIDENTIAL)"</definedName>
    <definedName name="HTML_LastUpdate" hidden="1">"2/8/98"</definedName>
    <definedName name="HTML_LineAfter" hidden="1">FALSE</definedName>
    <definedName name="HTML_LineBefore" hidden="1">TRUE</definedName>
    <definedName name="HTML_Name" hidden="1">"Patrick Blattner"</definedName>
    <definedName name="HTML_OBDlg2" hidden="1">TRUE</definedName>
    <definedName name="HTML_OBDlg4" hidden="1">TRUE</definedName>
    <definedName name="HTML_OS" hidden="1">0</definedName>
    <definedName name="HTML_PathFile" hidden="1">"K:\ANIMATE\SECURE\Production\INTRANET\ANI.HTML.htm"</definedName>
    <definedName name="HTML_Title" hidden="1">"2D ANIMATION PRODUCTION TABLE"</definedName>
    <definedName name="hu" localSheetId="2">#REF!</definedName>
    <definedName name="hu" localSheetId="6">#REF!</definedName>
    <definedName name="hu" localSheetId="4">#REF!</definedName>
    <definedName name="hu" localSheetId="7">#REF!</definedName>
    <definedName name="hu" localSheetId="1">#REF!</definedName>
    <definedName name="hu">#REF!</definedName>
    <definedName name="huhu" localSheetId="2">#REF!</definedName>
    <definedName name="huhu" localSheetId="6">#REF!</definedName>
    <definedName name="huhu" localSheetId="4">#REF!</definedName>
    <definedName name="huhu" localSheetId="7">#REF!</definedName>
    <definedName name="huhu" localSheetId="1">#REF!</definedName>
    <definedName name="huhu">#REF!</definedName>
    <definedName name="ighdfnsb">"$#REF!.#REF!#REF!"</definedName>
    <definedName name="ighdfnsb_3">"$#REF!.#REF!#REF!"</definedName>
    <definedName name="ijhfhzdg">"$#REF!.#REF!#REF!"</definedName>
    <definedName name="ijhfhzdg_3">"$#REF!.#REF!#REF!"</definedName>
    <definedName name="ijk">"$#REF!.#REF!#REF!"</definedName>
    <definedName name="ijk_3">"$#REF!.#REF!#REF!"</definedName>
    <definedName name="iktisarcabang">"'file:///C:/Documents%20and%20Settings/PC_KOBSBY_003/Local%20Settings/Temporary%20Internet%20Files/Content.IE5/WZ67UD2L/DATA/BSC%202011/SHARED/Clients/I-L/KEBD/Quarter%202002/Q4-2002-c.xls'#$GeneralInfo.$T$56"</definedName>
    <definedName name="iktisarcabang_3">"'file:///C:/Documents%20and%20Settings/PC_KOBSBY_003/Local%20Settings/Temporary%20Internet%20Files/Content.IE5/WZ67UD2L/DATA/BSC%202011/SHARED/Clients/I-L/KEBD/Quarter%202002/Q4-2002-c.xls'#$GeneralInfo.$T$56"</definedName>
    <definedName name="iktisarpemegangsaham">"'file:///C:/Documents%20and%20Settings/PC_KOBSBY_003/Local%20Settings/Temporary%20Internet%20Files/Content.IE5/WZ67UD2L/DATA/BSC%202011/SHARED/Clients/I-L/KEBD/Quarter%202002/Q4-2002-c.xls'#$GeneralInfo.$T$55"</definedName>
    <definedName name="iktisarpemegangsaham_3">"'file:///C:/Documents%20and%20Settings/PC_KOBSBY_003/Local%20Settings/Temporary%20Internet%20Files/Content.IE5/WZ67UD2L/DATA/BSC%202011/SHARED/Clients/I-L/KEBD/Quarter%202002/Q4-2002-c.xls'#$GeneralInfo.$T$55"</definedName>
    <definedName name="iktisarpenerima">"'file:///C:/Documents%20and%20Settings/PC_KOBSBY_003/Local%20Settings/Temporary%20Internet%20Files/Content.IE5/WZ67UD2L/DATA/BSC%202011/SHARED/Clients/I-L/KEBD/Quarter%202002/Q4-2002-c.xls'#$GeneralInfo.$T$53"</definedName>
    <definedName name="iktisarpenerima_3">"'file:///C:/Documents%20and%20Settings/PC_KOBSBY_003/Local%20Settings/Temporary%20Internet%20Files/Content.IE5/WZ67UD2L/DATA/BSC%202011/SHARED/Clients/I-L/KEBD/Quarter%202002/Q4-2002-c.xls'#$GeneralInfo.$T$53"</definedName>
    <definedName name="iktisarpengurus">"'file:///C:/Documents%20and%20Settings/PC_KOBSBY_003/Local%20Settings/Temporary%20Internet%20Files/Content.IE5/WZ67UD2L/DATA/BSC%202011/SHARED/Clients/I-L/KEBD/Quarter%202002/Q4-2002-c.xls'#$GeneralInfo.$T$54"</definedName>
    <definedName name="iktisarpengurus_3">"'file:///C:/Documents%20and%20Settings/PC_KOBSBY_003/Local%20Settings/Temporary%20Internet%20Files/Content.IE5/WZ67UD2L/DATA/BSC%202011/SHARED/Clients/I-L/KEBD/Quarter%202002/Q4-2002-c.xls'#$GeneralInfo.$T$54"</definedName>
    <definedName name="iktisarpph22">"'file:///C:/Documents%20and%20Settings/PC_KOBSBY_003/Local%20Settings/Temporary%20Internet%20Files/Content.IE5/WZ67UD2L/DATA/BSC%202011/SHARED/Clients/I-L/KEBD/Quarter%202002/Q4-2002-c.xls'#$GeneralInfo.$T$48"</definedName>
    <definedName name="iktisarpph22_3">"'file:///C:/Documents%20and%20Settings/PC_KOBSBY_003/Local%20Settings/Temporary%20Internet%20Files/Content.IE5/WZ67UD2L/DATA/BSC%202011/SHARED/Clients/I-L/KEBD/Quarter%202002/Q4-2002-c.xls'#$GeneralInfo.$T$48"</definedName>
    <definedName name="iktisarpph23">"'file:///C:/Documents%20and%20Settings/PC_KOBSBY_003/Local%20Settings/Temporary%20Internet%20Files/Content.IE5/WZ67UD2L/DATA/BSC%202011/SHARED/Clients/I-L/KEBD/Quarter%202002/Q4-2002-c.xls'#$GeneralInfo.$T$49"</definedName>
    <definedName name="iktisarpph23_3">"'file:///C:/Documents%20and%20Settings/PC_KOBSBY_003/Local%20Settings/Temporary%20Internet%20Files/Content.IE5/WZ67UD2L/DATA/BSC%202011/SHARED/Clients/I-L/KEBD/Quarter%202002/Q4-2002-c.xls'#$GeneralInfo.$T$49"</definedName>
    <definedName name="iktisarpph24">"'file:///C:/Documents%20and%20Settings/PC_KOBSBY_003/Local%20Settings/Temporary%20Internet%20Files/Content.IE5/WZ67UD2L/DATA/BSC%202011/SHARED/Clients/I-L/KEBD/Quarter%202002/Q4-2002-c.xls'#$GeneralInfo.$T$51"</definedName>
    <definedName name="iktisarpph24_3">"'file:///C:/Documents%20and%20Settings/PC_KOBSBY_003/Local%20Settings/Temporary%20Internet%20Files/Content.IE5/WZ67UD2L/DATA/BSC%202011/SHARED/Clients/I-L/KEBD/Quarter%202002/Q4-2002-c.xls'#$GeneralInfo.$T$51"</definedName>
    <definedName name="iktisarpph25">"'file:///C:/Documents%20and%20Settings/PC_KOBSBY_003/Local%20Settings/Temporary%20Internet%20Files/Content.IE5/WZ67UD2L/DATA/BSC%202011/SHARED/Clients/I-L/KEBD/Quarter%202002/Q4-2002-c.xls'#$GeneralInfo.$T$52"</definedName>
    <definedName name="iktisarpph25_3">"'file:///C:/Documents%20and%20Settings/PC_KOBSBY_003/Local%20Settings/Temporary%20Internet%20Files/Content.IE5/WZ67UD2L/DATA/BSC%202011/SHARED/Clients/I-L/KEBD/Quarter%202002/Q4-2002-c.xls'#$GeneralInfo.$T$52"</definedName>
    <definedName name="iktisarpphgvb">"'file:///C:/Documents%20and%20Settings/PC_KOBSBY_003/Local%20Settings/Temporary%20Internet%20Files/Content.IE5/WZ67UD2L/DATA/BSC%202011/SHARED/Clients/I-L/KEBD/Quarter%202002/Q4-2002-c.xls'#$GeneralInfo.$T$50"</definedName>
    <definedName name="iktisarpphgvb_3">"'file:///C:/Documents%20and%20Settings/PC_KOBSBY_003/Local%20Settings/Temporary%20Internet%20Files/Content.IE5/WZ67UD2L/DATA/BSC%202011/SHARED/Clients/I-L/KEBD/Quarter%202002/Q4-2002-c.xls'#$GeneralInfo.$T$50"</definedName>
    <definedName name="ilyas">"'file:///C:/Documents%20and%20Settings/PC_KOBSBY_003/Local%20Settings/Temporary%20Internet%20Files/Content.IE5/WZ67UD2L/DATA/BSC%202011/SHARED/Clients/I-L/KEBD/Quarterly/Q2-2000.xls'#$GeneralInfo.$I$5"</definedName>
    <definedName name="ilyas_3">"'file:///C:/Documents%20and%20Settings/PC_KOBSBY_003/Local%20Settings/Temporary%20Internet%20Files/Content.IE5/WZ67UD2L/DATA/BSC%202011/SHARED/Clients/I-L/KEBD/Quarterly/Q2-2000.xls'#$GeneralInfo.$I$5"</definedName>
    <definedName name="IMPUC" localSheetId="2">'[37]ASS-UNIT'!#REF!</definedName>
    <definedName name="IMPUC" localSheetId="4">'[37]ASS-UNIT'!#REF!</definedName>
    <definedName name="IMPUC" localSheetId="7">'[37]ASS-UNIT'!#REF!</definedName>
    <definedName name="IMPUC" localSheetId="1">'[37]ASS-UNIT'!#REF!</definedName>
    <definedName name="IMPUC">'[37]ASS-UNIT'!#REF!</definedName>
    <definedName name="inboundincomes">"$#REF!.#REF!#REF!"</definedName>
    <definedName name="inboundincomes_3">"$#REF!.#REF!#REF!"</definedName>
    <definedName name="indonesian">"'file:///C:/Documents%20and%20Settings/PC_KOBSBY_003/Local%20Settings/Temporary%20Internet%20Files/Content.IE5/WZ67UD2L/DATA/BSC%202011/SHARED/Clients/I-L/KEBD/Quarter%202002/Q4-2002-c.xls'#$GeneralInfo.$F$21"</definedName>
    <definedName name="indonesian_3">"'file:///C:/Documents%20and%20Settings/PC_KOBSBY_003/Local%20Settings/Temporary%20Internet%20Files/Content.IE5/WZ67UD2L/DATA/BSC%202011/SHARED/Clients/I-L/KEBD/Quarter%202002/Q4-2002-c.xls'#$GeneralInfo.$F$21"</definedName>
    <definedName name="indri" localSheetId="2">#REF!</definedName>
    <definedName name="indri" localSheetId="6">#REF!</definedName>
    <definedName name="indri" localSheetId="4">#REF!</definedName>
    <definedName name="indri" localSheetId="7">#REF!</definedName>
    <definedName name="indri" localSheetId="1">#REF!</definedName>
    <definedName name="indri">#REF!</definedName>
    <definedName name="indri_4">"$#REF!.#REF!#REF!:#REF!#REF!"</definedName>
    <definedName name="indri_5" localSheetId="2">#REF!</definedName>
    <definedName name="indri_5" localSheetId="6">#REF!</definedName>
    <definedName name="indri_5" localSheetId="4">#REF!</definedName>
    <definedName name="indri_5" localSheetId="7">#REF!</definedName>
    <definedName name="indri_5" localSheetId="1">#REF!</definedName>
    <definedName name="indri_5">#REF!</definedName>
    <definedName name="indri_6" localSheetId="2">#REF!</definedName>
    <definedName name="indri_6" localSheetId="6">#REF!</definedName>
    <definedName name="indri_6" localSheetId="4">#REF!</definedName>
    <definedName name="indri_6" localSheetId="7">#REF!</definedName>
    <definedName name="indri_6" localSheetId="1">#REF!</definedName>
    <definedName name="indri_6">#REF!</definedName>
    <definedName name="indri_7" localSheetId="2">#REF!</definedName>
    <definedName name="indri_7" localSheetId="6">#REF!</definedName>
    <definedName name="indri_7" localSheetId="4">#REF!</definedName>
    <definedName name="indri_7" localSheetId="7">#REF!</definedName>
    <definedName name="indri_7" localSheetId="1">#REF!</definedName>
    <definedName name="indri_7">#REF!</definedName>
    <definedName name="industry">"'file:///C:/Documents%20and%20Settings/PC_KOBSBY_003/Local%20Settings/Temporary%20Internet%20Files/Content.IE5/WZ67UD2L/DATA/BSC%202011/SHARED/Clients/I-L/KEBD/Quarter%202002/Q4-2002-c.xls'#$GeneralInfo.$Y$9"</definedName>
    <definedName name="industry_3">"'file:///C:/Documents%20and%20Settings/PC_KOBSBY_003/Local%20Settings/Temporary%20Internet%20Files/Content.IE5/WZ67UD2L/DATA/BSC%202011/SHARED/Clients/I-L/KEBD/Quarter%202002/Q4-2002-c.xls'#$GeneralInfo.$Y$9"</definedName>
    <definedName name="INI">"$#REF!.#REF!#REF!"</definedName>
    <definedName name="INI_3">"$#REF!.#REF!#REF!"</definedName>
    <definedName name="INK_PAINT_MUST_START" localSheetId="2">#REF!</definedName>
    <definedName name="INK_PAINT_MUST_START" localSheetId="6">#REF!</definedName>
    <definedName name="INK_PAINT_MUST_START" localSheetId="4">#REF!</definedName>
    <definedName name="INK_PAINT_MUST_START" localSheetId="7">#REF!</definedName>
    <definedName name="INK_PAINT_MUST_START" localSheetId="1">#REF!</definedName>
    <definedName name="INK_PAINT_MUST_START">#REF!</definedName>
    <definedName name="inland" localSheetId="2">#REF!</definedName>
    <definedName name="inland" localSheetId="6">#REF!</definedName>
    <definedName name="inland" localSheetId="4">#REF!</definedName>
    <definedName name="inland" localSheetId="7">#REF!</definedName>
    <definedName name="inland" localSheetId="1">#REF!</definedName>
    <definedName name="inland">#REF!</definedName>
    <definedName name="installment">"$#REF!.#REF!#REF!"</definedName>
    <definedName name="installment_3">"$#REF!.#REF!#REF!"</definedName>
    <definedName name="instrefs">"'file://JK001333/aws/Documents%20and%20Settings/PAIMPA/My%20Documents/1_TRANS/PBC%20TRay/Trial%20Balance%20June%202003.xls'#$PRO.$A$1"</definedName>
    <definedName name="interes">"'file:///C:/Documents%20and%20Settings/PC_KOBSBY_003/Local%20Settings/Temporary%20Internet%20Files/Content.IE5/WZ67UD2L/DATA/BSC%202011/SHARED/TAX/Mulyo/Maitland%20Smith/2000/MAithland%20-%20citr%20-%20new%20-%20Dec%202000-a.xls'#$Marshal.$D$214"</definedName>
    <definedName name="interes_3">"'file:///C:/Documents%20and%20Settings/PC_KOBSBY_003/Local%20Settings/Temporary%20Internet%20Files/Content.IE5/WZ67UD2L/DATA/BSC%202011/SHARED/TAX/Mulyo/Maitland%20Smith/2000/MAithland%20-%20citr%20-%20new%20-%20Dec%202000-a.xls'#$Marshal.$D$214"</definedName>
    <definedName name="interest">"$#REF!.#REF!#REF!"</definedName>
    <definedName name="interest_3">"$#REF!.#REF!#REF!"</definedName>
    <definedName name="INVES" localSheetId="2">#REF!</definedName>
    <definedName name="INVES" localSheetId="6">#REF!</definedName>
    <definedName name="INVES" localSheetId="4">#REF!</definedName>
    <definedName name="INVES" localSheetId="7">#REF!</definedName>
    <definedName name="INVES" localSheetId="1">#REF!</definedName>
    <definedName name="INVES">#REF!</definedName>
    <definedName name="INVESTASI" localSheetId="2">#REF!</definedName>
    <definedName name="INVESTASI" localSheetId="6">#REF!</definedName>
    <definedName name="INVESTASI" localSheetId="4">#REF!</definedName>
    <definedName name="INVESTASI" localSheetId="7">#REF!</definedName>
    <definedName name="INVESTASI" localSheetId="1">#REF!</definedName>
    <definedName name="INVESTASI">#REF!</definedName>
    <definedName name="investmentfund">"'file:///C:/Documents%20and%20Settings/PC_KOBSBY_003/Local%20Settings/Temporary%20Internet%20Files/Content.IE5/WZ67UD2L/DATA/BSC%202011/SHARED/Clients/I-L/KEBD/Quarter%202002/Q4-2002-c.xls'#$GeneralInfo.$T$16"</definedName>
    <definedName name="investmentfund_3">"'file:///C:/Documents%20and%20Settings/PC_KOBSBY_003/Local%20Settings/Temporary%20Internet%20Files/Content.IE5/WZ67UD2L/DATA/BSC%202011/SHARED/Clients/I-L/KEBD/Quarter%202002/Q4-2002-c.xls'#$GeneralInfo.$T$16"</definedName>
    <definedName name="IP">[52]ReffTable!$H$2:$H$15</definedName>
    <definedName name="IPrev" localSheetId="2">#REF!</definedName>
    <definedName name="IPrev" localSheetId="6">#REF!</definedName>
    <definedName name="IPrev" localSheetId="4">#REF!</definedName>
    <definedName name="IPrev" localSheetId="7">#REF!</definedName>
    <definedName name="IPrev" localSheetId="1">#REF!</definedName>
    <definedName name="IPrev">#REF!</definedName>
    <definedName name="IPStat" localSheetId="2">#REF!</definedName>
    <definedName name="IPStat" localSheetId="6">#REF!</definedName>
    <definedName name="IPStat" localSheetId="4">#REF!</definedName>
    <definedName name="IPStat" localSheetId="7">#REF!</definedName>
    <definedName name="IPStat" localSheetId="1">#REF!</definedName>
    <definedName name="IPStat">#REF!</definedName>
    <definedName name="irrc">"$#REF!.#REF!#REF!"</definedName>
    <definedName name="irrc_">"'file:///C:/Documents%20and%20Settings/PC_KOBSBY_003/Local%20Settings/Temporary%20Internet%20Files/Content.IE5/WZ67UD2L/DATA/BSC%202011/SHARED/TAX/Mulyo/Maitland%20Smith/2000/MAithland%20-%20citr%20-%20new%20-%20Dec%202000-a.xls'#$Marshal.$N$207"</definedName>
    <definedName name="irrc__3">"'file:///C:/Documents%20and%20Settings/PC_KOBSBY_003/Local%20Settings/Temporary%20Internet%20Files/Content.IE5/WZ67UD2L/DATA/BSC%202011/SHARED/TAX/Mulyo/Maitland%20Smith/2000/MAithland%20-%20citr%20-%20new%20-%20Dec%202000-a.xls'#$Marshal.$N$207"</definedName>
    <definedName name="irrc_3">"$#REF!.#REF!#REF!"</definedName>
    <definedName name="IrregularIncome">"'file:///T:/SHARED/TAX/SUKENDAR/CITR/SPT-1770-BLANK.xls'#$'Irregular Income'.$D$37"</definedName>
    <definedName name="irrsc">"$#REF!.#REF!#REF!"</definedName>
    <definedName name="irrsc_3">"$#REF!.#REF!#REF!"</definedName>
    <definedName name="istf">"'file:///C:/Documents%20and%20Settings/PC_KOBSBY_003/Local%20Settings/Temporary%20Internet%20Files/Content.IE5/WZ67UD2L/DATA/BSC%202011/SHARED/TAX/Mulyo/Maitland%20Smith/2000/MAithland%20-%20citr%20-%20new%20-%20Dec%202000-a.xls'#$Marshal.$F$201"</definedName>
    <definedName name="istf_3">"'file:///C:/Documents%20and%20Settings/PC_KOBSBY_003/Local%20Settings/Temporary%20Internet%20Files/Content.IE5/WZ67UD2L/DATA/BSC%202011/SHARED/TAX/Mulyo/Maitland%20Smith/2000/MAithland%20-%20citr%20-%20new%20-%20Dec%202000-a.xls'#$Marshal.$F$201"</definedName>
    <definedName name="istft">"$#REF!.#REF!#REF!"</definedName>
    <definedName name="istft_3">"$#REF!.#REF!#REF!"</definedName>
    <definedName name="J">"$ALL.$#REF!$#REF!:$#REF!$#REF!"</definedName>
    <definedName name="j7j6j">"$#REF!.#REF!#REF!"</definedName>
    <definedName name="j7j6j_3">"$#REF!.#REF!#REF!"</definedName>
    <definedName name="Jakarta_Int_l_School">"$#REF!.#REF!#REF!"</definedName>
    <definedName name="Jakarta_Int_l_School_3">"$#REF!.#REF!#REF!"</definedName>
    <definedName name="JAMUAN_MAKAN">"$#REF!.#REF!#REF!"</definedName>
    <definedName name="JAMUAN_MAKAN_3">"$#REF!.#REF!#REF!"</definedName>
    <definedName name="Jan" localSheetId="2">#REF!</definedName>
    <definedName name="Jan" localSheetId="6">#REF!</definedName>
    <definedName name="Jan" localSheetId="4">#REF!</definedName>
    <definedName name="Jan" localSheetId="7">#REF!</definedName>
    <definedName name="Jan" localSheetId="1">#REF!</definedName>
    <definedName name="Jan">#REF!</definedName>
    <definedName name="jdghsnf">"$#REF!.#REF!#REF!"</definedName>
    <definedName name="jdghsnf_3">"$#REF!.#REF!#REF!"</definedName>
    <definedName name="jkjku" localSheetId="2">#REF!</definedName>
    <definedName name="jkjku" localSheetId="6">#REF!</definedName>
    <definedName name="jkjku" localSheetId="4">#REF!</definedName>
    <definedName name="jkjku" localSheetId="7">#REF!</definedName>
    <definedName name="jkjku" localSheetId="1">#REF!</definedName>
    <definedName name="jkjku">#REF!</definedName>
    <definedName name="JKT">"$#REF!.#REF!#REF!"</definedName>
    <definedName name="JKT_3">"$#REF!.#REF!#REF!"</definedName>
    <definedName name="JKT_AMT">"$#REF!.#REF!#REF!"</definedName>
    <definedName name="JKT_AMT_3">"$#REF!.#REF!#REF!"</definedName>
    <definedName name="JKT_AMT_NR">"$#REF!.#REF!#REF!"</definedName>
    <definedName name="JKT_AMT_NR_3">"$#REF!.#REF!#REF!"</definedName>
    <definedName name="JKT_AMT_R">"$#REF!.#REF!#REF!"</definedName>
    <definedName name="JKT_AMT_R_3">"$#REF!.#REF!#REF!"</definedName>
    <definedName name="JKT_BAL">"$#REF!.#REF!#REF!"</definedName>
    <definedName name="JKT_BAL_3">"$#REF!.#REF!#REF!"</definedName>
    <definedName name="JKT_LN_Reg_Cust_30sep04">"$#REF!.#REF!#REF!"</definedName>
    <definedName name="JKT_LN_Reg_Cust_30sep04_3">"$#REF!.#REF!#REF!"</definedName>
    <definedName name="jmnbv">"$#REF!.#REF!#REF!"</definedName>
    <definedName name="jmnbv_3">"$#REF!.#REF!#REF!"</definedName>
    <definedName name="JOGJA" localSheetId="2">#REF!</definedName>
    <definedName name="JOGJA" localSheetId="6">#REF!</definedName>
    <definedName name="JOGJA" localSheetId="4">#REF!</definedName>
    <definedName name="JOGJA" localSheetId="7">#REF!</definedName>
    <definedName name="JOGJA" localSheetId="1">#REF!</definedName>
    <definedName name="JOGJA">#REF!</definedName>
    <definedName name="jryjsj">"'file://JK001333/aws/Documents%20and%20Settings/PAIMPA/My%20Documents/1_TRANS/PBC%20TRay/Trial%20Balance%20June%202003.xls'#$'Cover Sheet'.$A$1"</definedName>
    <definedName name="juli" localSheetId="5" hidden="1">{#N/A,#N/A,FALSE,"Rony"}</definedName>
    <definedName name="juli" localSheetId="2" hidden="1">{#N/A,#N/A,FALSE,"Rony"}</definedName>
    <definedName name="juli" localSheetId="6" hidden="1">{#N/A,#N/A,FALSE,"Rony"}</definedName>
    <definedName name="juli" localSheetId="4" hidden="1">{#N/A,#N/A,FALSE,"Rony"}</definedName>
    <definedName name="juli" localSheetId="7" hidden="1">{#N/A,#N/A,FALSE,"Rony"}</definedName>
    <definedName name="juli" localSheetId="0" hidden="1">{#N/A,#N/A,FALSE,"Rony"}</definedName>
    <definedName name="juli" localSheetId="1" hidden="1">{#N/A,#N/A,FALSE,"Rony"}</definedName>
    <definedName name="juli" hidden="1">{#N/A,#N/A,FALSE,"Rony"}</definedName>
    <definedName name="KABEL" localSheetId="2">#REF!</definedName>
    <definedName name="KABEL" localSheetId="6">#REF!</definedName>
    <definedName name="KABEL" localSheetId="4">#REF!</definedName>
    <definedName name="KABEL" localSheetId="7">#REF!</definedName>
    <definedName name="KABEL" localSheetId="1">#REF!</definedName>
    <definedName name="KABEL">#REF!</definedName>
    <definedName name="kabelkm" localSheetId="2">#REF!</definedName>
    <definedName name="kabelkm" localSheetId="6">#REF!</definedName>
    <definedName name="kabelkm" localSheetId="4">#REF!</definedName>
    <definedName name="kabelkm" localSheetId="7">#REF!</definedName>
    <definedName name="kabelkm" localSheetId="1">#REF!</definedName>
    <definedName name="kabelkm">#REF!</definedName>
    <definedName name="KAS">"$#REF!.#REF!#REF!"</definedName>
    <definedName name="KAS_3">"$#REF!.#REF!#REF!"</definedName>
    <definedName name="keb">"$#REF!.#REF!#REF!"</definedName>
    <definedName name="keb_3">"$#REF!.#REF!#REF!"</definedName>
    <definedName name="KFOFFSHDEL" localSheetId="2">'[37]ASS-UNIT'!#REF!</definedName>
    <definedName name="KFOFFSHDEL" localSheetId="4">'[37]ASS-UNIT'!#REF!</definedName>
    <definedName name="KFOFFSHDEL" localSheetId="7">'[37]ASS-UNIT'!#REF!</definedName>
    <definedName name="KFOFFSHDEL" localSheetId="1">'[37]ASS-UNIT'!#REF!</definedName>
    <definedName name="KFOFFSHDEL">'[37]ASS-UNIT'!#REF!</definedName>
    <definedName name="KFOFFSHSER" localSheetId="2">[32]UNITPRICE!#REF!</definedName>
    <definedName name="KFOFFSHSER" localSheetId="4">[32]UNITPRICE!#REF!</definedName>
    <definedName name="KFOFFSHSER" localSheetId="7">[32]UNITPRICE!#REF!</definedName>
    <definedName name="KFOFFSHSER" localSheetId="1">[32]UNITPRICE!#REF!</definedName>
    <definedName name="KFOFFSHSER">[32]UNITPRICE!#REF!</definedName>
    <definedName name="KFONSHCW" localSheetId="2">[32]UNITPRICE!#REF!</definedName>
    <definedName name="KFONSHCW" localSheetId="4">[32]UNITPRICE!#REF!</definedName>
    <definedName name="KFONSHCW" localSheetId="7">[32]UNITPRICE!#REF!</definedName>
    <definedName name="KFONSHCW" localSheetId="1">[32]UNITPRICE!#REF!</definedName>
    <definedName name="KFONSHCW">[32]UNITPRICE!#REF!</definedName>
    <definedName name="KFONSHDEL" localSheetId="2">[32]UNITPRICE!#REF!</definedName>
    <definedName name="KFONSHDEL" localSheetId="4">[32]UNITPRICE!#REF!</definedName>
    <definedName name="KFONSHDEL" localSheetId="7">[32]UNITPRICE!#REF!</definedName>
    <definedName name="KFONSHDEL" localSheetId="1">[32]UNITPRICE!#REF!</definedName>
    <definedName name="KFONSHDEL">[32]UNITPRICE!#REF!</definedName>
    <definedName name="KFONSHSER" localSheetId="2">[32]UNITPRICE!#REF!</definedName>
    <definedName name="KFONSHSER" localSheetId="4">[32]UNITPRICE!#REF!</definedName>
    <definedName name="KFONSHSER" localSheetId="7">[32]UNITPRICE!#REF!</definedName>
    <definedName name="KFONSHSER" localSheetId="1">[32]UNITPRICE!#REF!</definedName>
    <definedName name="KFONSHSER">[32]UNITPRICE!#REF!</definedName>
    <definedName name="kilo">"$#REF!.#REF!#REF!"</definedName>
    <definedName name="kilo_3">"$#REF!.#REF!#REF!"</definedName>
    <definedName name="kjjkw" localSheetId="2">#REF!</definedName>
    <definedName name="kjjkw" localSheetId="6">#REF!</definedName>
    <definedName name="kjjkw" localSheetId="4">#REF!</definedName>
    <definedName name="kjjkw" localSheetId="7">#REF!</definedName>
    <definedName name="kjjkw" localSheetId="1">#REF!</definedName>
    <definedName name="kjjkw">#REF!</definedName>
    <definedName name="kjk" localSheetId="2">#REF!</definedName>
    <definedName name="kjk" localSheetId="6">#REF!</definedName>
    <definedName name="kjk" localSheetId="4">#REF!</definedName>
    <definedName name="kjk" localSheetId="7">#REF!</definedName>
    <definedName name="kjk" localSheetId="1">#REF!</definedName>
    <definedName name="kjk">#REF!</definedName>
    <definedName name="kjnkjl" localSheetId="2">#REF!</definedName>
    <definedName name="kjnkjl" localSheetId="6">#REF!</definedName>
    <definedName name="kjnkjl" localSheetId="4">#REF!</definedName>
    <definedName name="kjnkjl" localSheetId="7">#REF!</definedName>
    <definedName name="kjnkjl" localSheetId="1">#REF!</definedName>
    <definedName name="kjnkjl">#REF!</definedName>
    <definedName name="kk">"'file://JK001333/aws/INDTAX/ABHI0001/ACR%202002/INDTAX/BANK0001/ATR/ACR97/BPEDEC97.XLS'#$'Table Array'.$B$3:$C$29"</definedName>
    <definedName name="KKD">"'file://JK001333/aws/INDTAX/ENERGIZER/ACR%20ENI%2003/ACR%20''03%20Calculation.xls'#$Credit_22.$A$1"</definedName>
    <definedName name="klien">"$#REF!.#REF!#REF!"</definedName>
    <definedName name="klien_3">"$#REF!.#REF!#REF!"</definedName>
    <definedName name="Kode" localSheetId="2">#REF!</definedName>
    <definedName name="Kode" localSheetId="6">#REF!</definedName>
    <definedName name="Kode" localSheetId="4">#REF!</definedName>
    <definedName name="Kode" localSheetId="7">#REF!</definedName>
    <definedName name="Kode" localSheetId="1">#REF!</definedName>
    <definedName name="Kode">#REF!</definedName>
    <definedName name="Kode_k" localSheetId="2">#REF!</definedName>
    <definedName name="Kode_k" localSheetId="6">#REF!</definedName>
    <definedName name="Kode_k" localSheetId="4">#REF!</definedName>
    <definedName name="Kode_k" localSheetId="7">#REF!</definedName>
    <definedName name="Kode_k" localSheetId="1">#REF!</definedName>
    <definedName name="Kode_k">#REF!</definedName>
    <definedName name="Kontraktor" localSheetId="2">#REF!</definedName>
    <definedName name="Kontraktor" localSheetId="6">#REF!</definedName>
    <definedName name="Kontraktor" localSheetId="4">#REF!</definedName>
    <definedName name="Kontraktor" localSheetId="7">#REF!</definedName>
    <definedName name="Kontraktor" localSheetId="1">#REF!</definedName>
    <definedName name="Kontraktor">#REF!</definedName>
    <definedName name="Kriteria1" localSheetId="2">#REF!</definedName>
    <definedName name="Kriteria1" localSheetId="6">#REF!</definedName>
    <definedName name="Kriteria1" localSheetId="4">#REF!</definedName>
    <definedName name="Kriteria1" localSheetId="7">#REF!</definedName>
    <definedName name="Kriteria1" localSheetId="1">#REF!</definedName>
    <definedName name="Kriteria1">#REF!</definedName>
    <definedName name="Kriteria2" localSheetId="2">#REF!</definedName>
    <definedName name="Kriteria2" localSheetId="6">#REF!</definedName>
    <definedName name="Kriteria2" localSheetId="4">#REF!</definedName>
    <definedName name="Kriteria2" localSheetId="7">#REF!</definedName>
    <definedName name="Kriteria2" localSheetId="1">#REF!</definedName>
    <definedName name="Kriteria2">#REF!</definedName>
    <definedName name="kskgkd">"$#REF!.#REF!#REF!"</definedName>
    <definedName name="kskgkd_3">"$#REF!.#REF!#REF!"</definedName>
    <definedName name="kurs" localSheetId="2">#REF!</definedName>
    <definedName name="kurs" localSheetId="6">#REF!</definedName>
    <definedName name="kurs" localSheetId="4">#REF!</definedName>
    <definedName name="kurs" localSheetId="7">#REF!</definedName>
    <definedName name="kurs" localSheetId="1">#REF!</definedName>
    <definedName name="kurs">#REF!</definedName>
    <definedName name="kygsdfnh">"$#REF!.#REF!#REF!"</definedName>
    <definedName name="kygsdfnh_3">"$#REF!.#REF!#REF!"</definedName>
    <definedName name="kyrsgn">"$#REF!.#REF!#REF!"</definedName>
    <definedName name="kyrsgn_3">"$#REF!.#REF!#REF!"</definedName>
    <definedName name="l" localSheetId="2">#REF!</definedName>
    <definedName name="l" localSheetId="6">#REF!</definedName>
    <definedName name="l" localSheetId="4">#REF!</definedName>
    <definedName name="l" localSheetId="7">#REF!</definedName>
    <definedName name="l" localSheetId="1">#REF!</definedName>
    <definedName name="l">#REF!</definedName>
    <definedName name="l_3" localSheetId="2">#REF!</definedName>
    <definedName name="l_3" localSheetId="6">#REF!</definedName>
    <definedName name="l_3" localSheetId="4">#REF!</definedName>
    <definedName name="l_3" localSheetId="7">#REF!</definedName>
    <definedName name="l_3" localSheetId="1">#REF!</definedName>
    <definedName name="l_3">#REF!</definedName>
    <definedName name="l_4" localSheetId="2">#REF!</definedName>
    <definedName name="l_4" localSheetId="6">#REF!</definedName>
    <definedName name="l_4" localSheetId="4">#REF!</definedName>
    <definedName name="l_4" localSheetId="7">#REF!</definedName>
    <definedName name="l_4" localSheetId="1">#REF!</definedName>
    <definedName name="l_4">#REF!</definedName>
    <definedName name="Laba" localSheetId="2">#REF!</definedName>
    <definedName name="Laba" localSheetId="6">#REF!</definedName>
    <definedName name="Laba" localSheetId="4">#REF!</definedName>
    <definedName name="Laba" localSheetId="7">#REF!</definedName>
    <definedName name="Laba" localSheetId="1">#REF!</definedName>
    <definedName name="Laba">#REF!</definedName>
    <definedName name="labarugiaktiva">"'file:///C:/Documents%20and%20Settings/PC_KOBSBY_003/Local%20Settings/Temporary%20Internet%20Files/Content.IE5/WZ67UD2L/DATA/BSC%202011/Documents%20and%20Settings/fahri/Local%20Settings/Temp/SPT%201771%20Tahun%202005%20-%20s.d%20Nov%20(20-2-06)%20tuk%20Ya"</definedName>
    <definedName name="labarugiaktiva_3">"'file:///C:/Documents%20and%20Settings/PC_KOBSBY_003/Local%20Settings/Temporary%20Internet%20Files/Content.IE5/WZ67UD2L/DATA/BSC%202011/Documents%20and%20Settings/fahri/Local%20Settings/Temp/SPT%201771%20Tahun%202005%20-%20s.d%20Nov%20(20-2-06)%20tuk%20Ya"</definedName>
    <definedName name="lapsewa">"'file:///H:/TAX/TSK/TSK8/TSK_PHF.XLS'#$FKT_PJK.$A$1"</definedName>
    <definedName name="LASTDAY" localSheetId="5">#REF!+DAY(DATE(YEAR(#REF!),MONTH(#REF!),1)-1)</definedName>
    <definedName name="LASTDAY" localSheetId="2">#REF!+DAY(DATE(YEAR(#REF!),MONTH(#REF!),1)-1)</definedName>
    <definedName name="LASTDAY" localSheetId="6">#REF!+DAY(DATE(YEAR(#REF!),MONTH(#REF!),1)-1)</definedName>
    <definedName name="LASTDAY" localSheetId="4">#REF!+DAY(DATE(YEAR(#REF!),MONTH(#REF!),1)-1)</definedName>
    <definedName name="LASTDAY" localSheetId="7">#REF!+DAY(DATE(YEAR(#REF!),MONTH(#REF!),1)-1)</definedName>
    <definedName name="LASTDAY" localSheetId="1">#REF!+DAY(DATE(YEAR(#REF!),MONTH(#REF!),1)-1)</definedName>
    <definedName name="LASTDAY">#REF!+DAY(DATE(YEAR(#REF!),MONTH(#REF!),1)-1)</definedName>
    <definedName name="LH">"$#REF!.#REF!#REF!"</definedName>
    <definedName name="LH_3">"$#REF!.#REF!#REF!"</definedName>
    <definedName name="limcount" hidden="1">3</definedName>
    <definedName name="LIST">"$#REF!.$A$2:$AT$508"</definedName>
    <definedName name="LKP">"'file:///C:/Documents%20and%20Settings/PC_KOBSBY_003/Local%20Settings/Temporary%20Internet%20Files/Content.IE5/WZ67UD2L/DATA/BSC%202011/SHARED/TAX/Jafir/Sdp/Annual99/CITR/Power99-1a.xls'#$GeneralInfo.$T$73"</definedName>
    <definedName name="LKP_3">"'file:///C:/Documents%20and%20Settings/PC_KOBSBY_003/Local%20Settings/Temporary%20Internet%20Files/Content.IE5/WZ67UD2L/DATA/BSC%202011/SHARED/TAX/Jafir/Sdp/Annual99/CITR/Power99-1a.xls'#$GeneralInfo.$T$73"</definedName>
    <definedName name="lkuykjs">"$#REF!.$#REF!$#REF!"</definedName>
    <definedName name="lkuykjs_3">"$#REF!.$#REF!$#REF!"</definedName>
    <definedName name="LocalDBase">"\\NSWMPT03\E&amp;C HO\MGT REPORTING\CONP"</definedName>
    <definedName name="location">"$#REF!.#REF!#REF!"</definedName>
    <definedName name="location_3">"$#REF!.#REF!#REF!"</definedName>
    <definedName name="LOLD">1</definedName>
    <definedName name="LOLD_Table">14</definedName>
    <definedName name="lossdisposalasset">"'file:///C:/Documents%20and%20Settings/PC_KOBSBY_003/Local%20Settings/Temporary%20Internet%20Files/Content.IE5/WZ67UD2L/DATA/BSC%202011/Documents%20and%20Settings/fahri/Local%20Settings/Temp/SPT%201771%20Tahun%202005%20-%20s.d%20Nov%20(20-2-06)%20tuk%20Ya"</definedName>
    <definedName name="lossdisposalasset_3">"'file:///C:/Documents%20and%20Settings/PC_KOBSBY_003/Local%20Settings/Temporary%20Internet%20Files/Content.IE5/WZ67UD2L/DATA/BSC%202011/Documents%20and%20Settings/fahri/Local%20Settings/Temp/SPT%201771%20Tahun%202005%20-%20s.d%20Nov%20(20-2-06)%20tuk%20Ya"</definedName>
    <definedName name="lossondisposals">"'file:///C:/Documents%20and%20Settings/PC_KOBSBY_003/Local%20Settings/Temporary%20Internet%20Files/Content.IE5/WZ67UD2L/DATA/BSC%202011/SHARED/TAX/Mulyo/Maitland%20Smith/2000/MAithland%20-%20citr%20-%20new%20-%20Dec%202000-a.xls'#$Marshal.$O$207"</definedName>
    <definedName name="lossondisposals_3">"'file:///C:/Documents%20and%20Settings/PC_KOBSBY_003/Local%20Settings/Temporary%20Internet%20Files/Content.IE5/WZ67UD2L/DATA/BSC%202011/SHARED/TAX/Mulyo/Maitland%20Smith/2000/MAithland%20-%20citr%20-%20new%20-%20Dec%202000-a.xls'#$Marshal.$O$207"</definedName>
    <definedName name="lossonfadisposal">"$#REF!.#REF!#REF!"</definedName>
    <definedName name="lossonfadisposal_3">"$#REF!.#REF!#REF!"</definedName>
    <definedName name="LOWER_GANT" localSheetId="2">'[48]RESOURCE MODEL'!#REF!</definedName>
    <definedName name="LOWER_GANT" localSheetId="4">'[48]RESOURCE MODEL'!#REF!</definedName>
    <definedName name="LOWER_GANT" localSheetId="7">'[48]RESOURCE MODEL'!#REF!</definedName>
    <definedName name="LOWER_GANT" localSheetId="1">'[48]RESOURCE MODEL'!#REF!</definedName>
    <definedName name="LOWER_GANT">'[48]RESOURCE MODEL'!#REF!</definedName>
    <definedName name="M" localSheetId="2">#REF!</definedName>
    <definedName name="M" localSheetId="6">#REF!</definedName>
    <definedName name="M" localSheetId="4">#REF!</definedName>
    <definedName name="M" localSheetId="7">#REF!</definedName>
    <definedName name="M" localSheetId="1">#REF!</definedName>
    <definedName name="M">#REF!</definedName>
    <definedName name="m64ukjet">"'file:///C:/Documents%20and%20Settings/PC_KOBSBY_003/Local%20Settings/Temporary%20Internet%20Files/Content.IE5/WZ67UD2L/DATA/BSC%202011/Client/Korea%20Exch.%20Bank%20Danamon/Annual%20Tax%20Return/Draft/My%20documents/clients/CITR.xls'#$Marshal.$A$1"</definedName>
    <definedName name="m64ukjet_3">"'file:///C:/Documents%20and%20Settings/PC_KOBSBY_003/Local%20Settings/Temporary%20Internet%20Files/Content.IE5/WZ67UD2L/DATA/BSC%202011/Client/Korea%20Exch.%20Bank%20Danamon/Annual%20Tax%20Return/Draft/My%20documents/clients/CITR.xls'#$Marshal.$A$1"</definedName>
    <definedName name="Maithland">"'file:///C:/Documents%20and%20Settings/PC_KOBSBY_003/Local%20Settings/Temporary%20Internet%20Files/Content.IE5/WZ67UD2L/DATA/BSC%202011/SHARED/TAX/Mulyo/Maitland%20Smith/Cornov1-1999.xls'#$'Permanent info'.$E$7"</definedName>
    <definedName name="Maithland_3">"'file:///C:/Documents%20and%20Settings/PC_KOBSBY_003/Local%20Settings/Temporary%20Internet%20Files/Content.IE5/WZ67UD2L/DATA/BSC%202011/SHARED/TAX/Mulyo/Maitland%20Smith/Cornov1-1999.xls'#$'Permanent info'.$E$7"</definedName>
    <definedName name="manual">"'file:///C:/Documents%20and%20Settings/PC_KOBSBY_003/Local%20Settings/Temporary%20Internet%20Files/Content.IE5/WZ67UD2L/DATA/BSC%202011/SHARED/Clients/I-L/KEBD/Quarter%202002/Q4-2002-c.xls'#$GeneralInfo.$J$18"</definedName>
    <definedName name="manual_3">"'file:///C:/Documents%20and%20Settings/PC_KOBSBY_003/Local%20Settings/Temporary%20Internet%20Files/Content.IE5/WZ67UD2L/DATA/BSC%202011/SHARED/Clients/I-L/KEBD/Quarter%202002/Q4-2002-c.xls'#$GeneralInfo.$J$18"</definedName>
    <definedName name="Margin">1.1</definedName>
    <definedName name="Marital">"'file:///C:/Documents%20and%20Settings/PC_KOBSBY_003/Local%20Settings/Temporary%20Internet%20Files/Content.IE5/WZ67UD2L/DATA/BSC%202011/SHARED/TAX/Indra%20Setiawan/others/SPT1770.xls'#$FE_1770_P1.$V$70"</definedName>
    <definedName name="Marital_3">"'file:///C:/Documents%20and%20Settings/PC_KOBSBY_003/Local%20Settings/Temporary%20Internet%20Files/Content.IE5/WZ67UD2L/DATA/BSC%202011/SHARED/TAX/Indra%20Setiawan/others/SPT1770.xls'#$FE_1770_P1.$V$70"</definedName>
    <definedName name="Marjin" localSheetId="2">#REF!</definedName>
    <definedName name="Marjin" localSheetId="6">#REF!</definedName>
    <definedName name="Marjin" localSheetId="4">#REF!</definedName>
    <definedName name="Marjin" localSheetId="7">#REF!</definedName>
    <definedName name="Marjin" localSheetId="1">#REF!</definedName>
    <definedName name="Marjin">#REF!</definedName>
    <definedName name="MDF" localSheetId="2">[32]UNITPRICE!#REF!</definedName>
    <definedName name="MDF" localSheetId="4">[32]UNITPRICE!#REF!</definedName>
    <definedName name="MDF" localSheetId="7">[32]UNITPRICE!#REF!</definedName>
    <definedName name="MDF" localSheetId="1">[32]UNITPRICE!#REF!</definedName>
    <definedName name="MDF">[32]UNITPRICE!#REF!</definedName>
    <definedName name="messing5518">"'file://Imam/client/Client/Dai%20Hwa/Annual%20Tax%20Return/spt%20dai%20hwa%202001%20paling%20akhir.xls'#$'SUMMARY NDE'.$F$8"</definedName>
    <definedName name="messing6218">"'file://Imam/client/Client/Dai%20Hwa/Annual%20Tax%20Return/spt%20dai%20hwa%202001%20paling%20akhir.xls'#$'SUMMARY NDE'.$F$15"</definedName>
    <definedName name="Mgr" localSheetId="2">#REF!</definedName>
    <definedName name="Mgr" localSheetId="6">#REF!</definedName>
    <definedName name="Mgr" localSheetId="4">#REF!</definedName>
    <definedName name="Mgr" localSheetId="7">#REF!</definedName>
    <definedName name="Mgr" localSheetId="1">#REF!</definedName>
    <definedName name="Mgr">#REF!</definedName>
    <definedName name="MGT" localSheetId="2">'[37]ASS-UNIT'!#REF!</definedName>
    <definedName name="MGT" localSheetId="4">'[37]ASS-UNIT'!#REF!</definedName>
    <definedName name="MGT" localSheetId="7">'[37]ASS-UNIT'!#REF!</definedName>
    <definedName name="MGT" localSheetId="1">'[37]ASS-UNIT'!#REF!</definedName>
    <definedName name="MGT">'[37]ASS-UNIT'!#REF!</definedName>
    <definedName name="MGT_Q" localSheetId="2">'[37]ASS-UNIT'!#REF!</definedName>
    <definedName name="MGT_Q" localSheetId="4">'[37]ASS-UNIT'!#REF!</definedName>
    <definedName name="MGT_Q" localSheetId="7">'[37]ASS-UNIT'!#REF!</definedName>
    <definedName name="MGT_Q" localSheetId="1">'[37]ASS-UNIT'!#REF!</definedName>
    <definedName name="MGT_Q">'[37]ASS-UNIT'!#REF!</definedName>
    <definedName name="MGT00" localSheetId="2">'[37]ASS-UNIT'!#REF!</definedName>
    <definedName name="MGT00" localSheetId="4">'[37]ASS-UNIT'!#REF!</definedName>
    <definedName name="MGT00" localSheetId="7">'[37]ASS-UNIT'!#REF!</definedName>
    <definedName name="MGT00" localSheetId="1">'[37]ASS-UNIT'!#REF!</definedName>
    <definedName name="MGT00">'[37]ASS-UNIT'!#REF!</definedName>
    <definedName name="MID003_LBU11_Garansi_yang_Diberikan">"$#REF!.#REF!#REF!"</definedName>
    <definedName name="MID003_LBU11_Garansi_yang_Diberikan_3">"$#REF!.#REF!#REF!"</definedName>
    <definedName name="miscel5540">"'file://Imam/client/Client/Dai%20Hwa/Annual%20Tax%20Return/spt%20dai%20hwa%202001%20paling%20akhir.xls'#$'SUMMARY NDE'.$F$10"</definedName>
    <definedName name="miscel6249">"'file://Imam/client/Client/Dai%20Hwa/Annual%20Tax%20Return/spt%20dai%20hwa%202001%20paling%20akhir.xls'#$'SUMMARY NDE'.$F$17"</definedName>
    <definedName name="miscellexp20820">"$#REF!.#REF!#REF!"</definedName>
    <definedName name="miscellexp20820_3">"$#REF!.#REF!#REF!"</definedName>
    <definedName name="Mode">"$#REF!.#REF!#REF!"</definedName>
    <definedName name="Mode_3">"$#REF!.#REF!#REF!"</definedName>
    <definedName name="Model" localSheetId="5" hidden="1">{#N/A,#N/A,FALSE,"Deckblatt";#N/A,#N/A,FALSE,"KABEL";#N/A,#N/A,FALSE,"MATERIAL";#N/A,#N/A,FALSE,"DBHK"}</definedName>
    <definedName name="Model" localSheetId="2" hidden="1">{#N/A,#N/A,FALSE,"Deckblatt";#N/A,#N/A,FALSE,"KABEL";#N/A,#N/A,FALSE,"MATERIAL";#N/A,#N/A,FALSE,"DBHK"}</definedName>
    <definedName name="Model" localSheetId="6" hidden="1">{#N/A,#N/A,FALSE,"Deckblatt";#N/A,#N/A,FALSE,"KABEL";#N/A,#N/A,FALSE,"MATERIAL";#N/A,#N/A,FALSE,"DBHK"}</definedName>
    <definedName name="Model" localSheetId="4" hidden="1">{#N/A,#N/A,FALSE,"Deckblatt";#N/A,#N/A,FALSE,"KABEL";#N/A,#N/A,FALSE,"MATERIAL";#N/A,#N/A,FALSE,"DBHK"}</definedName>
    <definedName name="Model" localSheetId="7" hidden="1">{#N/A,#N/A,FALSE,"Deckblatt";#N/A,#N/A,FALSE,"KABEL";#N/A,#N/A,FALSE,"MATERIAL";#N/A,#N/A,FALSE,"DBHK"}</definedName>
    <definedName name="Model" localSheetId="0" hidden="1">{#N/A,#N/A,FALSE,"Deckblatt";#N/A,#N/A,FALSE,"KABEL";#N/A,#N/A,FALSE,"MATERIAL";#N/A,#N/A,FALSE,"DBHK"}</definedName>
    <definedName name="Model" localSheetId="1" hidden="1">{#N/A,#N/A,FALSE,"Deckblatt";#N/A,#N/A,FALSE,"KABEL";#N/A,#N/A,FALSE,"MATERIAL";#N/A,#N/A,FALSE,"DBHK"}</definedName>
    <definedName name="Model" hidden="1">{#N/A,#N/A,FALSE,"Deckblatt";#N/A,#N/A,FALSE,"KABEL";#N/A,#N/A,FALSE,"MATERIAL";#N/A,#N/A,FALSE,"DBHK"}</definedName>
    <definedName name="Model1" localSheetId="5" hidden="1">{#N/A,#N/A,FALSE,"Deckblatt";#N/A,#N/A,FALSE,"KABEL";#N/A,#N/A,FALSE,"MATERIAL";#N/A,#N/A,FALSE,"DBHK"}</definedName>
    <definedName name="Model1" localSheetId="2" hidden="1">{#N/A,#N/A,FALSE,"Deckblatt";#N/A,#N/A,FALSE,"KABEL";#N/A,#N/A,FALSE,"MATERIAL";#N/A,#N/A,FALSE,"DBHK"}</definedName>
    <definedName name="Model1" localSheetId="6" hidden="1">{#N/A,#N/A,FALSE,"Deckblatt";#N/A,#N/A,FALSE,"KABEL";#N/A,#N/A,FALSE,"MATERIAL";#N/A,#N/A,FALSE,"DBHK"}</definedName>
    <definedName name="Model1" localSheetId="4" hidden="1">{#N/A,#N/A,FALSE,"Deckblatt";#N/A,#N/A,FALSE,"KABEL";#N/A,#N/A,FALSE,"MATERIAL";#N/A,#N/A,FALSE,"DBHK"}</definedName>
    <definedName name="Model1" localSheetId="7" hidden="1">{#N/A,#N/A,FALSE,"Deckblatt";#N/A,#N/A,FALSE,"KABEL";#N/A,#N/A,FALSE,"MATERIAL";#N/A,#N/A,FALSE,"DBHK"}</definedName>
    <definedName name="Model1" localSheetId="0" hidden="1">{#N/A,#N/A,FALSE,"Deckblatt";#N/A,#N/A,FALSE,"KABEL";#N/A,#N/A,FALSE,"MATERIAL";#N/A,#N/A,FALSE,"DBHK"}</definedName>
    <definedName name="Model1" localSheetId="1" hidden="1">{#N/A,#N/A,FALSE,"Deckblatt";#N/A,#N/A,FALSE,"KABEL";#N/A,#N/A,FALSE,"MATERIAL";#N/A,#N/A,FALSE,"DBHK"}</definedName>
    <definedName name="Model1" hidden="1">{#N/A,#N/A,FALSE,"Deckblatt";#N/A,#N/A,FALSE,"KABEL";#N/A,#N/A,FALSE,"MATERIAL";#N/A,#N/A,FALSE,"DBHK"}</definedName>
    <definedName name="MODV" localSheetId="2">[44]AS1MODD!#REF!</definedName>
    <definedName name="MODV" localSheetId="4">[44]AS1MODD!#REF!</definedName>
    <definedName name="MODV" localSheetId="7">[44]AS1MODD!#REF!</definedName>
    <definedName name="MODV" localSheetId="1">[44]AS1MODD!#REF!</definedName>
    <definedName name="MODV">[44]AS1MODD!#REF!</definedName>
    <definedName name="Month">"$#REF!.#REF!#REF!"</definedName>
    <definedName name="Month_3">"$#REF!.#REF!#REF!"</definedName>
    <definedName name="MONTH_RANGE" localSheetId="2">#REF!</definedName>
    <definedName name="MONTH_RANGE" localSheetId="6">#REF!</definedName>
    <definedName name="MONTH_RANGE" localSheetId="4">#REF!</definedName>
    <definedName name="MONTH_RANGE" localSheetId="7">#REF!</definedName>
    <definedName name="MONTH_RANGE" localSheetId="1">#REF!</definedName>
    <definedName name="MONTH_RANGE">#REF!</definedName>
    <definedName name="monthly25">"'file://JK000522/aws/SHARED/Clients/C-D/Dong%20SUng/99CITR.xls'#$Marshal.$H$195"</definedName>
    <definedName name="monthlypph25">"$#REF!.#REF!#REF!"</definedName>
    <definedName name="monthlypph25_">"'file:///C:/Documents%20and%20Settings/PC_KOBSBY_003/Local%20Settings/Temporary%20Internet%20Files/Content.IE5/WZ67UD2L/DATA/BSC%202011/SHARED/TAX/Mulyo/Maitland%20Smith/2000/MAithland%20-%20citr%20-%20new%20-%20Dec%202000-a.xls'#$Marshal.$G$216"</definedName>
    <definedName name="monthlypph25__3">"'file:///C:/Documents%20and%20Settings/PC_KOBSBY_003/Local%20Settings/Temporary%20Internet%20Files/Content.IE5/WZ67UD2L/DATA/BSC%202011/SHARED/TAX/Mulyo/Maitland%20Smith/2000/MAithland%20-%20citr%20-%20new%20-%20Dec%202000-a.xls'#$Marshal.$G$216"</definedName>
    <definedName name="monthlypph25_3">"$#REF!.#REF!#REF!"</definedName>
    <definedName name="monthNames" localSheetId="2">[19]Formulas!$D$4:$D$15</definedName>
    <definedName name="monthNames" localSheetId="6">[20]Formulas!$D$4:$D$15</definedName>
    <definedName name="monthNames" localSheetId="7">[21]Formulas!$D$4:$D$15</definedName>
    <definedName name="monthNames" localSheetId="1">[21]Formulas!$D$4:$D$15</definedName>
    <definedName name="monthNames">[19]Formulas!$D$4:$D$15</definedName>
    <definedName name="MR_Summ_BG_Act">"$#REF!.#REF!#REF!"</definedName>
    <definedName name="MR_Summ_BG_Act_3">"$#REF!.#REF!#REF!"</definedName>
    <definedName name="MR_Summ_BG_YTD">"$#REF!.#REF!#REF!"</definedName>
    <definedName name="MR_Summ_BG_YTD_3">"$#REF!.#REF!#REF!"</definedName>
    <definedName name="MR1_Period">"$#REF!.#REF!#REF!"</definedName>
    <definedName name="MR1_Period_3">"$#REF!.#REF!#REF!"</definedName>
    <definedName name="MR1_RepEnt">"$#REF!.#REF!#REF!"</definedName>
    <definedName name="MR1_RepEnt_3">"$#REF!.#REF!#REF!"</definedName>
    <definedName name="MR1_Tag">"$#REF!.#REF!#REF!"</definedName>
    <definedName name="MR1_Tag_3">"$#REF!.#REF!#REF!"</definedName>
    <definedName name="MR4_13Month">"$#REF!.#REF!#REF!"</definedName>
    <definedName name="MR4_13Month_3">"$#REF!.#REF!#REF!"</definedName>
    <definedName name="MR4_Cash_Net">"$#REF!.#REF!#REF!"</definedName>
    <definedName name="MR4_Cash_Net_3">"$#REF!.#REF!#REF!"</definedName>
    <definedName name="MR4_Cash_Pos">"$#REF!.#REF!#REF!"</definedName>
    <definedName name="MR4_Cash_Pos_3">"$#REF!.#REF!#REF!"</definedName>
    <definedName name="MR4_CC_4">"'file://JK001333/aws/Documents%20and%20Settings/PAIMPA/My%20Documents/1_TRANS/PBC%20TRay/Trial%20Balance%20June%202003.xls'#$'Cover Sheet'.$A$1"</definedName>
    <definedName name="MR4_CC_6">"'file://JK001333/aws/Documents%20and%20Settings/PAIMPA/My%20Documents/1_TRANS/PBC%20TRay/Trial%20Balance%20June%202003.xls'#$'Cover Sheet'.$A$1"</definedName>
    <definedName name="MR4_MR5_1b">"'file://JK001333/aws/Documents%20and%20Settings/PAIMPA/My%20Documents/1_TRANS/PBC%20TRay/Trial%20Balance%20June%202003.xls'#$'Cover Sheet'.$A$1"</definedName>
    <definedName name="MR4_MR5_2b">"'file://JK001333/aws/Documents%20and%20Settings/PAIMPA/My%20Documents/1_TRANS/PBC%20TRay/Trial%20Balance%20June%202003.xls'#$'Cover Sheet'.$A$1"</definedName>
    <definedName name="MR4_MR5_3b">"'file://JK001333/aws/Documents%20and%20Settings/PAIMPA/My%20Documents/1_TRANS/PBC%20TRay/Trial%20Balance%20June%202003.xls'#$'Cover Sheet'.$A$1"</definedName>
    <definedName name="MR4_MR5_4a">"'file://JK001333/aws/Documents%20and%20Settings/PAIMPA/My%20Documents/1_TRANS/PBC%20TRay/Trial%20Balance%20June%202003.xls'#$'Cover Sheet'.$A$1"</definedName>
    <definedName name="MR4_MR5_4b">"'file://JK001333/aws/Documents%20and%20Settings/PAIMPA/My%20Documents/1_TRANS/PBC%20TRay/Trial%20Balance%20June%202003.xls'#$'Cover Sheet'.$A$1"</definedName>
    <definedName name="MR4_MR5_5b">"'file://JK001333/aws/Documents%20and%20Settings/PAIMPA/My%20Documents/1_TRANS/PBC%20TRay/Trial%20Balance%20June%202003.xls'#$'Cover Sheet'.$A$1"</definedName>
    <definedName name="MR4_MR5_6a">"'file://JK001333/aws/Documents%20and%20Settings/PAIMPA/My%20Documents/1_TRANS/PBC%20TRay/Trial%20Balance%20June%202003.xls'#$'Cover Sheet'.$A$1"</definedName>
    <definedName name="MR4_MR5_6b">"'file://JK001333/aws/Documents%20and%20Settings/PAIMPA/My%20Documents/1_TRANS/PBC%20TRay/Trial%20Balance%20June%202003.xls'#$'Cover Sheet'.$A$1"</definedName>
    <definedName name="MR4_MR5_7b">"'file://JK001333/aws/Documents%20and%20Settings/PAIMPA/My%20Documents/1_TRANS/PBC%20TRay/Trial%20Balance%20June%202003.xls'#$'Cover Sheet'.$A$1"</definedName>
    <definedName name="MR4_MR9_1a">"'file://JK001333/aws/Documents%20and%20Settings/PAIMPA/My%20Documents/1_TRANS/PBC%20TRay/Trial%20Balance%20June%202003.xls'#$'Cover Sheet'.$A$1"</definedName>
    <definedName name="MR4_MR9_1b">"'file://JK001333/aws/Documents%20and%20Settings/PAIMPA/My%20Documents/1_TRANS/PBC%20TRay/Trial%20Balance%20June%202003.xls'#$'Cover Sheet'.$A$1"</definedName>
    <definedName name="MR4_MR9_1c">"'file://JK001333/aws/Documents%20and%20Settings/PAIMPA/My%20Documents/1_TRANS/PBC%20TRay/Trial%20Balance%20June%202003.xls'#$'Cover Sheet'.$A$1"</definedName>
    <definedName name="MR4_MR9_1d">"'file://JK001333/aws/Documents%20and%20Settings/PAIMPA/My%20Documents/1_TRANS/PBC%20TRay/Trial%20Balance%20June%202003.xls'#$'Cover Sheet'.$A$1"</definedName>
    <definedName name="MR4_MR9_2a">"'file://JK001333/aws/Documents%20and%20Settings/PAIMPA/My%20Documents/1_TRANS/PBC%20TRay/Trial%20Balance%20June%202003.xls'#$'Cover Sheet'.$A$1"</definedName>
    <definedName name="MR4_MR9_2b">"'file://JK001333/aws/Documents%20and%20Settings/PAIMPA/My%20Documents/1_TRANS/PBC%20TRay/Trial%20Balance%20June%202003.xls'#$'Cover Sheet'.$A$1"</definedName>
    <definedName name="MR4_MR9_2c">"'file://JK001333/aws/Documents%20and%20Settings/PAIMPA/My%20Documents/1_TRANS/PBC%20TRay/Trial%20Balance%20June%202003.xls'#$'Cover Sheet'.$A$1"</definedName>
    <definedName name="MR4_MR9_2d">"'file://JK001333/aws/Documents%20and%20Settings/PAIMPA/My%20Documents/1_TRANS/PBC%20TRay/Trial%20Balance%20June%202003.xls'#$'Cover Sheet'.$A$1"</definedName>
    <definedName name="MR4_MR9_6a">"'file://JK001333/aws/Documents%20and%20Settings/PAIMPA/My%20Documents/1_TRANS/PBC%20TRay/Trial%20Balance%20June%202003.xls'#$'Cover Sheet'.$A$1"</definedName>
    <definedName name="MR4_MR9_6b">"'file://JK001333/aws/Documents%20and%20Settings/PAIMPA/My%20Documents/1_TRANS/PBC%20TRay/Trial%20Balance%20June%202003.xls'#$'Cover Sheet'.$A$1"</definedName>
    <definedName name="MR4_MR9_6c">"'file://JK001333/aws/Documents%20and%20Settings/PAIMPA/My%20Documents/1_TRANS/PBC%20TRay/Trial%20Balance%20June%202003.xls'#$'Cover Sheet'.$A$1"</definedName>
    <definedName name="MR4_MR9_6d">"'file://JK001333/aws/Documents%20and%20Settings/PAIMPA/My%20Documents/1_TRANS/PBC%20TRay/Trial%20Balance%20June%202003.xls'#$'Cover Sheet'.$A$1"</definedName>
    <definedName name="MR4_OC1">"$#REF!.#REF!#REF!"</definedName>
    <definedName name="MR4_OC1_3">"$#REF!.#REF!#REF!"</definedName>
    <definedName name="MR4_OC2">"$#REF!.#REF!#REF!"</definedName>
    <definedName name="MR4_OC2_3">"$#REF!.#REF!#REF!"</definedName>
    <definedName name="MR4_OC3">"$#REF!.#REF!#REF!"</definedName>
    <definedName name="MR4_OC3_3">"$#REF!.#REF!#REF!"</definedName>
    <definedName name="MR4_OC4">"$#REF!.#REF!#REF!"</definedName>
    <definedName name="MR4_OC4_3">"$#REF!.#REF!#REF!"</definedName>
    <definedName name="MR4_OC5">"$#REF!.#REF!#REF!"</definedName>
    <definedName name="MR4_OC5_3">"$#REF!.#REF!#REF!"</definedName>
    <definedName name="MR4_OC6">"$#REF!.#REF!#REF!"</definedName>
    <definedName name="MR4_OC6_3">"$#REF!.#REF!#REF!"</definedName>
    <definedName name="MR4_OC7">"$#REF!.#REF!#REF!"</definedName>
    <definedName name="MR4_OC7_3">"$#REF!.#REF!#REF!"</definedName>
    <definedName name="MR4_RepEnt">"$#REF!.#REF!#REF!"</definedName>
    <definedName name="MR4_RepEnt_3">"$#REF!.#REF!#REF!"</definedName>
    <definedName name="MR4_Tag">"$#REF!.#REF!#REF!"</definedName>
    <definedName name="MR4_Tag_3">"$#REF!.#REF!#REF!"</definedName>
    <definedName name="MR4CashFALF">"$#REF!.#REF!#REF!"</definedName>
    <definedName name="MR4CashFALF_3">"$#REF!.#REF!#REF!"</definedName>
    <definedName name="MR4CashFATF">"$#REF!.#REF!#REF!"</definedName>
    <definedName name="MR4CashFATF_3">"$#REF!.#REF!#REF!"</definedName>
    <definedName name="MR4CashIALF">"$#REF!.#REF!#REF!"</definedName>
    <definedName name="MR4CashIALF_3">"$#REF!.#REF!#REF!"</definedName>
    <definedName name="MR4CashIATF">"$#REF!.#REF!#REF!"</definedName>
    <definedName name="MR4CashIATF_3">"$#REF!.#REF!#REF!"</definedName>
    <definedName name="MR4CashOALF">"$#REF!.#REF!#REF!"</definedName>
    <definedName name="MR4CashOALF_3">"$#REF!.#REF!#REF!"</definedName>
    <definedName name="MR4CashOATF">"$#REF!.#REF!#REF!"</definedName>
    <definedName name="MR4CashOATF_3">"$#REF!.#REF!#REF!"</definedName>
    <definedName name="MR4CashPELF">"$#REF!.#REF!#REF!"</definedName>
    <definedName name="MR4CashPELF_3">"$#REF!.#REF!#REF!"</definedName>
    <definedName name="MR4CashPETF">"$#REF!.#REF!#REF!"</definedName>
    <definedName name="MR4CashPETF_3">"$#REF!.#REF!#REF!"</definedName>
    <definedName name="MR5_Depn_TMM_Act">"'file://JK001333/aws/Documents%20and%20Settings/PAIMPA/My%20Documents/1_TRANS/PBC%20TRay/Trial%20Balance%20June%202003.xls'#$'Cover Sheet'.$A$1"</definedName>
    <definedName name="MR5_Depn_TMM_Bud">"'file://JK001333/aws/Documents%20and%20Settings/PAIMPA/My%20Documents/1_TRANS/PBC%20TRay/Trial%20Balance%20June%202003.xls'#$'Cover Sheet'.$A$1"</definedName>
    <definedName name="MR5_Depn_WY_Bud">"'file://JK001333/aws/Documents%20and%20Settings/PAIMPA/My%20Documents/1_TRANS/PBC%20TRay/Trial%20Balance%20June%202003.xls'#$'Cover Sheet'.$A$1"</definedName>
    <definedName name="MR5_Depn_WY_TF">"'file://JK001333/aws/Documents%20and%20Settings/PAIMPA/My%20Documents/1_TRANS/PBC%20TRay/Trial%20Balance%20June%202003.xls'#$'Cover Sheet'.$A$1"</definedName>
    <definedName name="MR5_Depn_YTD_Act">"'file://JK001333/aws/Documents%20and%20Settings/PAIMPA/My%20Documents/1_TRANS/PBC%20TRay/Trial%20Balance%20June%202003.xls'#$'Cover Sheet'.$A$1"</definedName>
    <definedName name="MR5_Depn_YTD_Bud">"'file://JK001333/aws/Documents%20and%20Settings/PAIMPA/My%20Documents/1_TRANS/PBC%20TRay/Trial%20Balance%20June%202003.xls'#$'Cover Sheet'.$A$1"</definedName>
    <definedName name="MR5CashInbound">"$#REF!.#REF!#REF!"</definedName>
    <definedName name="MR5CashInbound_3">"$#REF!.#REF!#REF!"</definedName>
    <definedName name="MR5CashTMM">"$#REF!.#REF!#REF!"</definedName>
    <definedName name="MR5CashTMM_3">"$#REF!.#REF!#REF!"</definedName>
    <definedName name="MR5CashTMMClose">"$#REF!.#REF!#REF!"</definedName>
    <definedName name="MR5CashTMMClose_3">"$#REF!.#REF!#REF!"</definedName>
    <definedName name="MR5CashWY">"$#REF!.#REF!#REF!"</definedName>
    <definedName name="MR5CashWY_3">"$#REF!.#REF!#REF!"</definedName>
    <definedName name="MR5CashWYClose">"$#REF!.#REF!#REF!"</definedName>
    <definedName name="MR5CashWYClose_3">"$#REF!.#REF!#REF!"</definedName>
    <definedName name="MR5CashYTD">"$#REF!.#REF!#REF!"</definedName>
    <definedName name="MR5CashYTD_3">"$#REF!.#REF!#REF!"</definedName>
    <definedName name="MR5CashYTDClose">"$#REF!.#REF!#REF!"</definedName>
    <definedName name="MR5CashYTDClose_3">"$#REF!.#REF!#REF!"</definedName>
    <definedName name="MR5NetCash">"$#REF!.#REF!#REF!"</definedName>
    <definedName name="MR5NetCash_3">"$#REF!.#REF!#REF!"</definedName>
    <definedName name="MR8_Tag">"$#REF!.#REF!#REF!"</definedName>
    <definedName name="MR8_Tag_3">"$#REF!.#REF!#REF!"</definedName>
    <definedName name="MRcsh1">"$#REF!.#REF!#REF!"</definedName>
    <definedName name="MRcsh1_3">"$#REF!.#REF!#REF!"</definedName>
    <definedName name="MRcsh2">"$#REF!.#REF!#REF!"</definedName>
    <definedName name="MRcsh2_3">"$#REF!.#REF!#REF!"</definedName>
    <definedName name="mrg" localSheetId="2">#REF!</definedName>
    <definedName name="mrg" localSheetId="6">#REF!</definedName>
    <definedName name="mrg" localSheetId="4">#REF!</definedName>
    <definedName name="mrg" localSheetId="7">#REF!</definedName>
    <definedName name="mrg" localSheetId="1">#REF!</definedName>
    <definedName name="mrg">#REF!</definedName>
    <definedName name="mrgserv" localSheetId="2">#REF!</definedName>
    <definedName name="mrgserv" localSheetId="6">#REF!</definedName>
    <definedName name="mrgserv" localSheetId="4">#REF!</definedName>
    <definedName name="mrgserv" localSheetId="7">#REF!</definedName>
    <definedName name="mrgserv" localSheetId="1">#REF!</definedName>
    <definedName name="mrgserv">#REF!</definedName>
    <definedName name="mrym">"$#REF!.#REF!#REF!"</definedName>
    <definedName name="mrym_3">"$#REF!.#REF!#REF!"</definedName>
    <definedName name="msrzdtfj">"$#REF!.#REF!#REF!"</definedName>
    <definedName name="msrzdtfj_3">"$#REF!.#REF!#REF!"</definedName>
    <definedName name="MUF" localSheetId="2">[32]UNITPRICE!#REF!</definedName>
    <definedName name="MUF" localSheetId="4">[32]UNITPRICE!#REF!</definedName>
    <definedName name="MUF" localSheetId="7">[32]UNITPRICE!#REF!</definedName>
    <definedName name="MUF" localSheetId="1">[32]UNITPRICE!#REF!</definedName>
    <definedName name="MUF">[32]UNITPRICE!#REF!</definedName>
    <definedName name="MV">"$#REF!.#REF!#REF!"</definedName>
    <definedName name="MV_3">"$#REF!.#REF!#REF!"</definedName>
    <definedName name="nai">"$#REF!.#REF!#REF!"</definedName>
    <definedName name="nai_">"'file:///C:/Documents%20and%20Settings/PC_KOBSBY_003/Local%20Settings/Temporary%20Internet%20Files/Content.IE5/WZ67UD2L/DATA/BSC%202011/SHARED/TAX/Mulyo/Maitland%20Smith/2000/MAithland%20-%20citr%20-%20new%20-%20Dec%202000-a.xls'#$Marshal.$F$202"</definedName>
    <definedName name="nai__3">"'file:///C:/Documents%20and%20Settings/PC_KOBSBY_003/Local%20Settings/Temporary%20Internet%20Files/Content.IE5/WZ67UD2L/DATA/BSC%202011/SHARED/TAX/Mulyo/Maitland%20Smith/2000/MAithland%20-%20citr%20-%20new%20-%20Dec%202000-a.xls'#$Marshal.$F$202"</definedName>
    <definedName name="nai_3">"$#REF!.#REF!#REF!"</definedName>
    <definedName name="NAMA">[53]cHECKER!$L$1:$L$65536</definedName>
    <definedName name="nama_3">"'file:///C:/Documents%20and%20Settings/PC_KOBSBY_003/Local%20Settings/Temporary%20Internet%20Files/Content.IE5/WZ67UD2L/DATA/BSC%202011/Client/Korea%20Exch.%20Bank%20Danamon/Annual%20Tax%20Return/Draft/SHARED/TAX/ida/CCI/1998%20CITR/1771''98-Adj%20Rev2.xl"</definedName>
    <definedName name="Nama_Pemotong">"$#REF!.#REF!#REF!"</definedName>
    <definedName name="Nama_Pemotong_3">"$#REF!.#REF!#REF!"</definedName>
    <definedName name="name">"'file:///C:/Documents%20and%20Settings/PC_KOBSBY_003/Local%20Settings/Temporary%20Internet%20Files/Content.IE5/WZ67UD2L/DATA/BSC%202011/SHARED/Clients/I-L/KEBD/2002%20CITR/Citr-2002-final-d.xls'#$GeneralInfo.$I$5"</definedName>
    <definedName name="name_3">"'file:///C:/Documents%20and%20Settings/PC_KOBSBY_003/Local%20Settings/Temporary%20Internet%20Files/Content.IE5/WZ67UD2L/DATA/BSC%202011/SHARED/Clients/I-L/KEBD/2002%20CITR/Citr-2002-final-d.xls'#$GeneralInfo.$I$5"</definedName>
    <definedName name="names">"'file://JK000522/aws/Documents%20and%20Settings/Dono%20Pertolo/My%20Documents/DBS%20CITR%202002/DBS-CITR2001.xls'#$GeneralInfo.$I$5"</definedName>
    <definedName name="nbn" localSheetId="5" hidden="1">{#N/A,#N/A,FALSE,"Rony"}</definedName>
    <definedName name="nbn" localSheetId="2" hidden="1">{#N/A,#N/A,FALSE,"Rony"}</definedName>
    <definedName name="nbn" localSheetId="6" hidden="1">{#N/A,#N/A,FALSE,"Rony"}</definedName>
    <definedName name="nbn" localSheetId="4" hidden="1">{#N/A,#N/A,FALSE,"Rony"}</definedName>
    <definedName name="nbn" localSheetId="7" hidden="1">{#N/A,#N/A,FALSE,"Rony"}</definedName>
    <definedName name="nbn" localSheetId="0" hidden="1">{#N/A,#N/A,FALSE,"Rony"}</definedName>
    <definedName name="nbn" localSheetId="1" hidden="1">{#N/A,#N/A,FALSE,"Rony"}</definedName>
    <definedName name="nbn" hidden="1">{#N/A,#N/A,FALSE,"Rony"}</definedName>
    <definedName name="nbnb" localSheetId="2">#REF!</definedName>
    <definedName name="nbnb" localSheetId="6">#REF!</definedName>
    <definedName name="nbnb" localSheetId="4">#REF!</definedName>
    <definedName name="nbnb" localSheetId="7">#REF!</definedName>
    <definedName name="nbnb" localSheetId="1">#REF!</definedName>
    <definedName name="nbnb">#REF!</definedName>
    <definedName name="NE" localSheetId="5" hidden="1">{#N/A,#N/A,FALSE,"Rony"}</definedName>
    <definedName name="NE" localSheetId="2" hidden="1">{#N/A,#N/A,FALSE,"Rony"}</definedName>
    <definedName name="NE" localSheetId="6" hidden="1">{#N/A,#N/A,FALSE,"Rony"}</definedName>
    <definedName name="NE" localSheetId="4" hidden="1">{#N/A,#N/A,FALSE,"Rony"}</definedName>
    <definedName name="NE" localSheetId="7" hidden="1">{#N/A,#N/A,FALSE,"Rony"}</definedName>
    <definedName name="NE" localSheetId="0" hidden="1">{#N/A,#N/A,FALSE,"Rony"}</definedName>
    <definedName name="NE" localSheetId="1" hidden="1">{#N/A,#N/A,FALSE,"Rony"}</definedName>
    <definedName name="NE" hidden="1">{#N/A,#N/A,FALSE,"Rony"}</definedName>
    <definedName name="negnfn">"$#REF!.$#REF!$#REF!"</definedName>
    <definedName name="negnfn_3">"$#REF!.$#REF!$#REF!"</definedName>
    <definedName name="nen3n">"$#REF!.#REF!#REF!"</definedName>
    <definedName name="nen3n_3">"$#REF!.#REF!#REF!"</definedName>
    <definedName name="NETINCOME">"$#REF!.#REF!#REF!"</definedName>
    <definedName name="NETINCOME_3">"$#REF!.#REF!#REF!"</definedName>
    <definedName name="new">"'file://JK001333/aws/WINDOWS/TEMP/notesE1EF34/WINDOWS/TEMP/notesE1EF34/WINDOWS/TEMP/notesE1EF34/Documents%20and%20Settings/gracoc/My%20Documents/clients/IIS%20and%20AARJ%20Dec%202003/Taxation%20IIS%20Riau%20+%20AARJ%20Group/Data-'#$TBM.$A$1"</definedName>
    <definedName name="Newdepr">"$#REF!.#REF!#REF!"</definedName>
    <definedName name="Newdepr_3">"$#REF!.#REF!#REF!"</definedName>
    <definedName name="ni" localSheetId="5" hidden="1">{#N/A,#N/A,FALSE,"Rony"}</definedName>
    <definedName name="ni" localSheetId="2" hidden="1">{#N/A,#N/A,FALSE,"Rony"}</definedName>
    <definedName name="ni" localSheetId="6" hidden="1">{#N/A,#N/A,FALSE,"Rony"}</definedName>
    <definedName name="ni" localSheetId="4" hidden="1">{#N/A,#N/A,FALSE,"Rony"}</definedName>
    <definedName name="ni" localSheetId="7" hidden="1">{#N/A,#N/A,FALSE,"Rony"}</definedName>
    <definedName name="ni" localSheetId="0" hidden="1">{#N/A,#N/A,FALSE,"Rony"}</definedName>
    <definedName name="ni" localSheetId="1" hidden="1">{#N/A,#N/A,FALSE,"Rony"}</definedName>
    <definedName name="ni" hidden="1">{#N/A,#N/A,FALSE,"Rony"}</definedName>
    <definedName name="Nilai" localSheetId="2">#REF!</definedName>
    <definedName name="Nilai" localSheetId="6">#REF!</definedName>
    <definedName name="Nilai" localSheetId="4">#REF!</definedName>
    <definedName name="Nilai" localSheetId="7">#REF!</definedName>
    <definedName name="Nilai" localSheetId="1">#REF!</definedName>
    <definedName name="Nilai">#REF!</definedName>
    <definedName name="nkcuhk" localSheetId="2">#REF!</definedName>
    <definedName name="nkcuhk" localSheetId="6">#REF!</definedName>
    <definedName name="nkcuhk" localSheetId="4">#REF!</definedName>
    <definedName name="nkcuhk" localSheetId="7">#REF!</definedName>
    <definedName name="nkcuhk" localSheetId="1">#REF!</definedName>
    <definedName name="nkcuhk">#REF!</definedName>
    <definedName name="nkcukunde" localSheetId="2">#REF!</definedName>
    <definedName name="nkcukunde" localSheetId="6">#REF!</definedName>
    <definedName name="nkcukunde" localSheetId="4">#REF!</definedName>
    <definedName name="nkcukunde" localSheetId="7">#REF!</definedName>
    <definedName name="nkcukunde" localSheetId="1">#REF!</definedName>
    <definedName name="nkcukunde">#REF!</definedName>
    <definedName name="nkcusek" localSheetId="2">#REF!</definedName>
    <definedName name="nkcusek" localSheetId="6">#REF!</definedName>
    <definedName name="nkcusek" localSheetId="4">#REF!</definedName>
    <definedName name="nkcusek" localSheetId="7">#REF!</definedName>
    <definedName name="nkcusek" localSheetId="1">#REF!</definedName>
    <definedName name="nkcusek">#REF!</definedName>
    <definedName name="nklwlhk" localSheetId="2">#REF!</definedName>
    <definedName name="nklwlhk" localSheetId="6">#REF!</definedName>
    <definedName name="nklwlhk" localSheetId="4">#REF!</definedName>
    <definedName name="nklwlhk" localSheetId="7">#REF!</definedName>
    <definedName name="nklwlhk" localSheetId="1">#REF!</definedName>
    <definedName name="nklwlhk">#REF!</definedName>
    <definedName name="nklwlkunde" localSheetId="2">#REF!</definedName>
    <definedName name="nklwlkunde" localSheetId="6">#REF!</definedName>
    <definedName name="nklwlkunde" localSheetId="4">#REF!</definedName>
    <definedName name="nklwlkunde" localSheetId="7">#REF!</definedName>
    <definedName name="nklwlkunde" localSheetId="1">#REF!</definedName>
    <definedName name="nklwlkunde">#REF!</definedName>
    <definedName name="nklwlsek" localSheetId="2">#REF!</definedName>
    <definedName name="nklwlsek" localSheetId="6">#REF!</definedName>
    <definedName name="nklwlsek" localSheetId="4">#REF!</definedName>
    <definedName name="nklwlsek" localSheetId="7">#REF!</definedName>
    <definedName name="nklwlsek" localSheetId="1">#REF!</definedName>
    <definedName name="nklwlsek">#REF!</definedName>
    <definedName name="nmn" localSheetId="2">#REF!</definedName>
    <definedName name="nmn" localSheetId="6">#REF!</definedName>
    <definedName name="nmn" localSheetId="4">#REF!</definedName>
    <definedName name="nmn" localSheetId="7">#REF!</definedName>
    <definedName name="nmn" localSheetId="1">#REF!</definedName>
    <definedName name="nmn">#REF!</definedName>
    <definedName name="No" localSheetId="2">#REF!</definedName>
    <definedName name="No" localSheetId="6">#REF!</definedName>
    <definedName name="No" localSheetId="4">#REF!</definedName>
    <definedName name="No" localSheetId="7">#REF!</definedName>
    <definedName name="No" localSheetId="1">#REF!</definedName>
    <definedName name="No">#REF!</definedName>
    <definedName name="NOMOR" localSheetId="2">#REF!</definedName>
    <definedName name="NOMOR" localSheetId="6">#REF!</definedName>
    <definedName name="NOMOR" localSheetId="4">#REF!</definedName>
    <definedName name="NOMOR" localSheetId="7">#REF!</definedName>
    <definedName name="NOMOR" localSheetId="1">#REF!</definedName>
    <definedName name="NOMOR">#REF!</definedName>
    <definedName name="NPWP">"$#REF!.#REF!#REF!"</definedName>
    <definedName name="NPWP_3">"$#REF!.#REF!#REF!"</definedName>
    <definedName name="npwp01">"'file:///C:/Documents%20and%20Settings/PC_KOBSBY_003/Local%20Settings/Temporary%20Internet%20Files/Content.IE5/WZ67UD2L/DATA/BSC%202011/SHARED/Clients/I-L/KEBD/Quarter%202002/Q4-2002-c.xls'#$GeneralInfo.$I$4"</definedName>
    <definedName name="npwp01_3">"'file:///C:/Documents%20and%20Settings/PC_KOBSBY_003/Local%20Settings/Temporary%20Internet%20Files/Content.IE5/WZ67UD2L/DATA/BSC%202011/SHARED/Clients/I-L/KEBD/Quarter%202002/Q4-2002-c.xls'#$GeneralInfo.$I$4"</definedName>
    <definedName name="npwp02">"'file:///C:/Documents%20and%20Settings/PC_KOBSBY_003/Local%20Settings/Temporary%20Internet%20Files/Content.IE5/WZ67UD2L/DATA/BSC%202011/SHARED/Clients/I-L/KEBD/Quarter%202002/Q4-2002-c.xls'#$GeneralInfo.$K$4"</definedName>
    <definedName name="npwp02_3">"'file:///C:/Documents%20and%20Settings/PC_KOBSBY_003/Local%20Settings/Temporary%20Internet%20Files/Content.IE5/WZ67UD2L/DATA/BSC%202011/SHARED/Clients/I-L/KEBD/Quarter%202002/Q4-2002-c.xls'#$GeneralInfo.$K$4"</definedName>
    <definedName name="npwp03">"'file:///C:/Documents%20and%20Settings/PC_KOBSBY_003/Local%20Settings/Temporary%20Internet%20Files/Content.IE5/WZ67UD2L/DATA/BSC%202011/SHARED/Clients/I-L/KEBD/Quarter%202002/Q4-2002-c.xls'#$GeneralInfo.$L$4"</definedName>
    <definedName name="npwp03_3">"'file:///C:/Documents%20and%20Settings/PC_KOBSBY_003/Local%20Settings/Temporary%20Internet%20Files/Content.IE5/WZ67UD2L/DATA/BSC%202011/SHARED/Clients/I-L/KEBD/Quarter%202002/Q4-2002-c.xls'#$GeneralInfo.$L$4"</definedName>
    <definedName name="npwp04">"'file:///C:/Documents%20and%20Settings/PC_KOBSBY_003/Local%20Settings/Temporary%20Internet%20Files/Content.IE5/WZ67UD2L/DATA/BSC%202011/SHARED/Clients/I-L/KEBD/Quarter%202002/Q4-2002-c.xls'#$GeneralInfo.$M$4"</definedName>
    <definedName name="npwp04_3">"'file:///C:/Documents%20and%20Settings/PC_KOBSBY_003/Local%20Settings/Temporary%20Internet%20Files/Content.IE5/WZ67UD2L/DATA/BSC%202011/SHARED/Clients/I-L/KEBD/Quarter%202002/Q4-2002-c.xls'#$GeneralInfo.$M$4"</definedName>
    <definedName name="npwp05">"'file:///C:/Documents%20and%20Settings/PC_KOBSBY_003/Local%20Settings/Temporary%20Internet%20Files/Content.IE5/WZ67UD2L/DATA/BSC%202011/SHARED/Clients/I-L/KEBD/Quarter%202002/Q4-2002-c.xls'#$GeneralInfo.$O$4"</definedName>
    <definedName name="npwp05_3">"'file:///C:/Documents%20and%20Settings/PC_KOBSBY_003/Local%20Settings/Temporary%20Internet%20Files/Content.IE5/WZ67UD2L/DATA/BSC%202011/SHARED/Clients/I-L/KEBD/Quarter%202002/Q4-2002-c.xls'#$GeneralInfo.$O$4"</definedName>
    <definedName name="npwp06">"'file:///C:/Documents%20and%20Settings/PC_KOBSBY_003/Local%20Settings/Temporary%20Internet%20Files/Content.IE5/WZ67UD2L/DATA/BSC%202011/SHARED/Clients/I-L/KEBD/Quarter%202002/Q4-2002-c.xls'#$GeneralInfo.$P$4"</definedName>
    <definedName name="npwp06_3">"'file:///C:/Documents%20and%20Settings/PC_KOBSBY_003/Local%20Settings/Temporary%20Internet%20Files/Content.IE5/WZ67UD2L/DATA/BSC%202011/SHARED/Clients/I-L/KEBD/Quarter%202002/Q4-2002-c.xls'#$GeneralInfo.$P$4"</definedName>
    <definedName name="npwp07">"'file:///C:/Documents%20and%20Settings/PC_KOBSBY_003/Local%20Settings/Temporary%20Internet%20Files/Content.IE5/WZ67UD2L/DATA/BSC%202011/SHARED/Clients/I-L/KEBD/Quarter%202002/Q4-2002-c.xls'#$GeneralInfo.$Q$4"</definedName>
    <definedName name="npwp07_3">"'file:///C:/Documents%20and%20Settings/PC_KOBSBY_003/Local%20Settings/Temporary%20Internet%20Files/Content.IE5/WZ67UD2L/DATA/BSC%202011/SHARED/Clients/I-L/KEBD/Quarter%202002/Q4-2002-c.xls'#$GeneralInfo.$Q$4"</definedName>
    <definedName name="npwp08">"'file:///C:/Documents%20and%20Settings/PC_KOBSBY_003/Local%20Settings/Temporary%20Internet%20Files/Content.IE5/WZ67UD2L/DATA/BSC%202011/SHARED/Clients/I-L/KEBD/Quarter%202002/Q4-2002-c.xls'#$GeneralInfo.$S$4"</definedName>
    <definedName name="npwp08_3">"'file:///C:/Documents%20and%20Settings/PC_KOBSBY_003/Local%20Settings/Temporary%20Internet%20Files/Content.IE5/WZ67UD2L/DATA/BSC%202011/SHARED/Clients/I-L/KEBD/Quarter%202002/Q4-2002-c.xls'#$GeneralInfo.$S$4"</definedName>
    <definedName name="npwp09">"'file:///C:/Documents%20and%20Settings/PC_KOBSBY_003/Local%20Settings/Temporary%20Internet%20Files/Content.IE5/WZ67UD2L/DATA/BSC%202011/SHARED/Clients/I-L/KEBD/Quarter%202002/Q4-2002-c.xls'#$GeneralInfo.$U$4"</definedName>
    <definedName name="npwp09_3">"'file:///C:/Documents%20and%20Settings/PC_KOBSBY_003/Local%20Settings/Temporary%20Internet%20Files/Content.IE5/WZ67UD2L/DATA/BSC%202011/SHARED/Clients/I-L/KEBD/Quarter%202002/Q4-2002-c.xls'#$GeneralInfo.$U$4"</definedName>
    <definedName name="npwp1">"'file:///C:/Documents%20and%20Settings/PC_KOBSBY_003/Local%20Settings/Temporary%20Internet%20Files/Content.IE5/WZ67UD2L/DATA/BSC%202011/SHARED/TAX/Indra%20Setiawan/BRI/Form/CITR-2002.xls'#$GeneralInfo.$I$4"</definedName>
    <definedName name="npwp1_3">"'file:///C:/Documents%20and%20Settings/PC_KOBSBY_003/Local%20Settings/Temporary%20Internet%20Files/Content.IE5/WZ67UD2L/DATA/BSC%202011/SHARED/TAX/Indra%20Setiawan/BRI/Form/CITR-2002.xls'#$GeneralInfo.$I$4"</definedName>
    <definedName name="npwp10">"'file:///C:/Documents%20and%20Settings/PC_KOBSBY_003/Local%20Settings/Temporary%20Internet%20Files/Content.IE5/WZ67UD2L/DATA/BSC%202011/SHARED/Clients/I-L/KEBD/Quarter%202002/Q4-2002-c.xls'#$GeneralInfo.$V$4"</definedName>
    <definedName name="npwp10_3">"'file:///C:/Documents%20and%20Settings/PC_KOBSBY_003/Local%20Settings/Temporary%20Internet%20Files/Content.IE5/WZ67UD2L/DATA/BSC%202011/SHARED/Clients/I-L/KEBD/Quarter%202002/Q4-2002-c.xls'#$GeneralInfo.$V$4"</definedName>
    <definedName name="npwp11">"'file:///C:/Documents%20and%20Settings/PC_KOBSBY_003/Local%20Settings/Temporary%20Internet%20Files/Content.IE5/WZ67UD2L/DATA/BSC%202011/SHARED/Clients/I-L/KEBD/Quarter%202002/Q4-2002-c.xls'#$GeneralInfo.$W$4"</definedName>
    <definedName name="npwp11_3">"'file:///C:/Documents%20and%20Settings/PC_KOBSBY_003/Local%20Settings/Temporary%20Internet%20Files/Content.IE5/WZ67UD2L/DATA/BSC%202011/SHARED/Clients/I-L/KEBD/Quarter%202002/Q4-2002-c.xls'#$GeneralInfo.$W$4"</definedName>
    <definedName name="npwp12">"'file:///C:/Documents%20and%20Settings/PC_KOBSBY_003/Local%20Settings/Temporary%20Internet%20Files/Content.IE5/WZ67UD2L/DATA/BSC%202011/SHARED/TAX/Indra%20Setiawan/BRI/Form/CITR-2002.xls'#$GeneralInfo.$X$4"</definedName>
    <definedName name="npwp12_3">"'file:///C:/Documents%20and%20Settings/PC_KOBSBY_003/Local%20Settings/Temporary%20Internet%20Files/Content.IE5/WZ67UD2L/DATA/BSC%202011/SHARED/TAX/Indra%20Setiawan/BRI/Form/CITR-2002.xls'#$GeneralInfo.$X$4"</definedName>
    <definedName name="npwp13">"'file:///C:/Documents%20and%20Settings/PC_KOBSBY_003/Local%20Settings/Temporary%20Internet%20Files/Content.IE5/WZ67UD2L/DATA/BSC%202011/SHARED/TAX/Indra%20Setiawan/BRI/Form/CITR-2002.xls'#$GeneralInfo.$Z$4"</definedName>
    <definedName name="npwp13_3">"'file:///C:/Documents%20and%20Settings/PC_KOBSBY_003/Local%20Settings/Temporary%20Internet%20Files/Content.IE5/WZ67UD2L/DATA/BSC%202011/SHARED/TAX/Indra%20Setiawan/BRI/Form/CITR-2002.xls'#$GeneralInfo.$Z$4"</definedName>
    <definedName name="npwp14">"'file:///C:/Documents%20and%20Settings/PC_KOBSBY_003/Local%20Settings/Temporary%20Internet%20Files/Content.IE5/WZ67UD2L/DATA/BSC%202011/SHARED/TAX/Indra%20Setiawan/BRI/Form/CITR-2002.xls'#$GeneralInfo.$AA$4"</definedName>
    <definedName name="npwp14_3">"'file:///C:/Documents%20and%20Settings/PC_KOBSBY_003/Local%20Settings/Temporary%20Internet%20Files/Content.IE5/WZ67UD2L/DATA/BSC%202011/SHARED/TAX/Indra%20Setiawan/BRI/Form/CITR-2002.xls'#$GeneralInfo.$AA$4"</definedName>
    <definedName name="npwp15">"'file:///C:/Documents%20and%20Settings/PC_KOBSBY_003/Local%20Settings/Temporary%20Internet%20Files/Content.IE5/WZ67UD2L/DATA/BSC%202011/SHARED/TAX/Indra%20Setiawan/BRI/Form/CITR-2002.xls'#$GeneralInfo.$AB$4"</definedName>
    <definedName name="npwp15_3">"'file:///C:/Documents%20and%20Settings/PC_KOBSBY_003/Local%20Settings/Temporary%20Internet%20Files/Content.IE5/WZ67UD2L/DATA/BSC%202011/SHARED/TAX/Indra%20Setiawan/BRI/Form/CITR-2002.xls'#$GeneralInfo.$AB$4"</definedName>
    <definedName name="npwp2">"'file:///C:/Documents%20and%20Settings/PC_KOBSBY_003/Local%20Settings/Temporary%20Internet%20Files/Content.IE5/WZ67UD2L/DATA/BSC%202011/SHARED/TAX/Indra%20Setiawan/BRI/Form/CITR-2002.xls'#$GeneralInfo.$J$4"</definedName>
    <definedName name="npwp2_3">"'file:///C:/Documents%20and%20Settings/PC_KOBSBY_003/Local%20Settings/Temporary%20Internet%20Files/Content.IE5/WZ67UD2L/DATA/BSC%202011/SHARED/TAX/Indra%20Setiawan/BRI/Form/CITR-2002.xls'#$GeneralInfo.$J$4"</definedName>
    <definedName name="npwp3">"'file:///C:/Documents%20and%20Settings/PC_KOBSBY_003/Local%20Settings/Temporary%20Internet%20Files/Content.IE5/WZ67UD2L/DATA/BSC%202011/SHARED/TAX/Indra%20Setiawan/BRI/Form/CITR-2002.xls'#$GeneralInfo.$L$4"</definedName>
    <definedName name="npwp3_3">"'file:///C:/Documents%20and%20Settings/PC_KOBSBY_003/Local%20Settings/Temporary%20Internet%20Files/Content.IE5/WZ67UD2L/DATA/BSC%202011/SHARED/TAX/Indra%20Setiawan/BRI/Form/CITR-2002.xls'#$GeneralInfo.$L$4"</definedName>
    <definedName name="npwp4">"'file:///C:/Documents%20and%20Settings/PC_KOBSBY_003/Local%20Settings/Temporary%20Internet%20Files/Content.IE5/WZ67UD2L/DATA/BSC%202011/SHARED/TAX/Indra%20Setiawan/BRI/Form/CITR-2002.xls'#$GeneralInfo.$M$4"</definedName>
    <definedName name="npwp4_3">"'file:///C:/Documents%20and%20Settings/PC_KOBSBY_003/Local%20Settings/Temporary%20Internet%20Files/Content.IE5/WZ67UD2L/DATA/BSC%202011/SHARED/TAX/Indra%20Setiawan/BRI/Form/CITR-2002.xls'#$GeneralInfo.$M$4"</definedName>
    <definedName name="npwp5">"'file:///C:/Documents%20and%20Settings/PC_KOBSBY_003/Local%20Settings/Temporary%20Internet%20Files/Content.IE5/WZ67UD2L/DATA/BSC%202011/SHARED/TAX/Indra%20Setiawan/BRI/Form/CITR-2002.xls'#$GeneralInfo.$N$4"</definedName>
    <definedName name="npwp5_3">"'file:///C:/Documents%20and%20Settings/PC_KOBSBY_003/Local%20Settings/Temporary%20Internet%20Files/Content.IE5/WZ67UD2L/DATA/BSC%202011/SHARED/TAX/Indra%20Setiawan/BRI/Form/CITR-2002.xls'#$GeneralInfo.$N$4"</definedName>
    <definedName name="npwp6">"'file:///C:/Documents%20and%20Settings/PC_KOBSBY_003/Local%20Settings/Temporary%20Internet%20Files/Content.IE5/WZ67UD2L/DATA/BSC%202011/SHARED/TAX/Indra%20Setiawan/BRI/Form/CITR-2002.xls'#$GeneralInfo.$P$4"</definedName>
    <definedName name="npwp6_3">"'file:///C:/Documents%20and%20Settings/PC_KOBSBY_003/Local%20Settings/Temporary%20Internet%20Files/Content.IE5/WZ67UD2L/DATA/BSC%202011/SHARED/TAX/Indra%20Setiawan/BRI/Form/CITR-2002.xls'#$GeneralInfo.$P$4"</definedName>
    <definedName name="npwp7">"'file:///C:/Documents%20and%20Settings/PC_KOBSBY_003/Local%20Settings/Temporary%20Internet%20Files/Content.IE5/WZ67UD2L/DATA/BSC%202011/SHARED/TAX/Indra%20Setiawan/BRI/Form/CITR-2002.xls'#$GeneralInfo.$Q$4"</definedName>
    <definedName name="npwp7_3">"'file:///C:/Documents%20and%20Settings/PC_KOBSBY_003/Local%20Settings/Temporary%20Internet%20Files/Content.IE5/WZ67UD2L/DATA/BSC%202011/SHARED/TAX/Indra%20Setiawan/BRI/Form/CITR-2002.xls'#$GeneralInfo.$Q$4"</definedName>
    <definedName name="npwp8">"'file:///C:/Documents%20and%20Settings/PC_KOBSBY_003/Local%20Settings/Temporary%20Internet%20Files/Content.IE5/WZ67UD2L/DATA/BSC%202011/SHARED/TAX/Indra%20Setiawan/BRI/Form/CITR-2002.xls'#$GeneralInfo.$R$4"</definedName>
    <definedName name="npwp8_3">"'file:///C:/Documents%20and%20Settings/PC_KOBSBY_003/Local%20Settings/Temporary%20Internet%20Files/Content.IE5/WZ67UD2L/DATA/BSC%202011/SHARED/TAX/Indra%20Setiawan/BRI/Form/CITR-2002.xls'#$GeneralInfo.$R$4"</definedName>
    <definedName name="npwp9">"'file:///C:/Documents%20and%20Settings/PC_KOBSBY_003/Local%20Settings/Temporary%20Internet%20Files/Content.IE5/WZ67UD2L/DATA/BSC%202011/SHARED/TAX/Indra%20Setiawan/BRI/Form/CITR-2002.xls'#$GeneralInfo.$T$4"</definedName>
    <definedName name="npwp9_3">"'file:///C:/Documents%20and%20Settings/PC_KOBSBY_003/Local%20Settings/Temporary%20Internet%20Files/Content.IE5/WZ67UD2L/DATA/BSC%202011/SHARED/TAX/Indra%20Setiawan/BRI/Form/CITR-2002.xls'#$GeneralInfo.$T$4"</definedName>
    <definedName name="NPWPALL">"'file:///C:/Documents%20and%20Settings/PC_KOBSBY_003/Local%20Settings/Temporary%20Internet%20Files/Content.IE5/WZ67UD2L/DATA/BSC%202011/SHARED/TAX/Andi/ChaseBank/Annual98/23CITR98eForms.xls'#$'Permanent info'.$W$5"</definedName>
    <definedName name="NPWPALL_3">"'file:///C:/Documents%20and%20Settings/PC_KOBSBY_003/Local%20Settings/Temporary%20Internet%20Files/Content.IE5/WZ67UD2L/DATA/BSC%202011/SHARED/TAX/Andi/ChaseBank/Annual98/23CITR98eForms.xls'#$'Permanent info'.$W$5"</definedName>
    <definedName name="numnetm5">"$#REF!.$#REF!$#REF!"</definedName>
    <definedName name="numnetm5_3">"$#REF!.$#REF!$#REF!"</definedName>
    <definedName name="o" localSheetId="2">'[41]DSN-EXC'!#REF!</definedName>
    <definedName name="o" localSheetId="6">'[42]DSN-EXC'!#REF!</definedName>
    <definedName name="o" localSheetId="4">'[41]DSN-EXC'!#REF!</definedName>
    <definedName name="o" localSheetId="7">'[43]DSN-EXC'!#REF!</definedName>
    <definedName name="o" localSheetId="1">'[43]DSN-EXC'!#REF!</definedName>
    <definedName name="o">'[41]DSN-EXC'!#REF!</definedName>
    <definedName name="o_5" localSheetId="2">'[10]DSN-EXC'!#REF!</definedName>
    <definedName name="o_5" localSheetId="6">'[11]DSN-EXC'!#REF!</definedName>
    <definedName name="o_5" localSheetId="4">'[10]DSN-EXC'!#REF!</definedName>
    <definedName name="o_5" localSheetId="7">'[12]DSN-EXC'!#REF!</definedName>
    <definedName name="o_5" localSheetId="1">'[12]DSN-EXC'!#REF!</definedName>
    <definedName name="o_5">'[10]DSN-EXC'!#REF!</definedName>
    <definedName name="o_6" localSheetId="2">'[10]DSN-EXC'!#REF!</definedName>
    <definedName name="o_6" localSheetId="6">'[11]DSN-EXC'!#REF!</definedName>
    <definedName name="o_6" localSheetId="4">'[10]DSN-EXC'!#REF!</definedName>
    <definedName name="o_6" localSheetId="7">'[12]DSN-EXC'!#REF!</definedName>
    <definedName name="o_6" localSheetId="1">'[12]DSN-EXC'!#REF!</definedName>
    <definedName name="o_6">'[10]DSN-EXC'!#REF!</definedName>
    <definedName name="o_7" localSheetId="2">'[10]DSN-EXC'!#REF!</definedName>
    <definedName name="o_7" localSheetId="6">'[11]DSN-EXC'!#REF!</definedName>
    <definedName name="o_7" localSheetId="4">'[10]DSN-EXC'!#REF!</definedName>
    <definedName name="o_7" localSheetId="7">'[12]DSN-EXC'!#REF!</definedName>
    <definedName name="o_7" localSheetId="1">'[12]DSN-EXC'!#REF!</definedName>
    <definedName name="o_7">'[10]DSN-EXC'!#REF!</definedName>
    <definedName name="OF">"$#REF!.#REF!#REF!"</definedName>
    <definedName name="OF_3">"$#REF!.#REF!#REF!"</definedName>
    <definedName name="officephone">"'file:///C:/Documents%20and%20Settings/PC_KOBSBY_003/Local%20Settings/Temporary%20Internet%20Files/Content.IE5/WZ67UD2L/DATA/BSC%202011/SHARED/Clients/I-L/KEBD/Quarter%202002/Q4-2002-c.xls'#$GeneralInfo.$Y$13"</definedName>
    <definedName name="officephone_3">"'file:///C:/Documents%20and%20Settings/PC_KOBSBY_003/Local%20Settings/Temporary%20Internet%20Files/Content.IE5/WZ67UD2L/DATA/BSC%202011/SHARED/Clients/I-L/KEBD/Quarter%202002/Q4-2002-c.xls'#$GeneralInfo.$Y$13"</definedName>
    <definedName name="offset">"'file:///C:/Documents%20and%20Settings/PC_KOBSBY_003/Local%20Settings/Temporary%20Internet%20Files/Content.IE5/WZ67UD2L/DATA/BSC%202011/SHARED/Clients/I-L/KEBD/Quarter%202002/Q4-2002-c.xls'#$GeneralInfo.$H$35"</definedName>
    <definedName name="offset_3">"'file:///C:/Documents%20and%20Settings/PC_KOBSBY_003/Local%20Settings/Temporary%20Internet%20Files/Content.IE5/WZ67UD2L/DATA/BSC%202011/SHARED/Clients/I-L/KEBD/Quarter%202002/Q4-2002-c.xls'#$GeneralInfo.$H$35"</definedName>
    <definedName name="ofkabel" localSheetId="2">#REF!</definedName>
    <definedName name="ofkabel" localSheetId="6">#REF!</definedName>
    <definedName name="ofkabel" localSheetId="4">#REF!</definedName>
    <definedName name="ofkabel" localSheetId="7">#REF!</definedName>
    <definedName name="ofkabel" localSheetId="1">#REF!</definedName>
    <definedName name="ofkabel">#REF!</definedName>
    <definedName name="OM">"$#REF!.#REF!#REF!"</definedName>
    <definedName name="OM_3">"$#REF!.#REF!#REF!"</definedName>
    <definedName name="opaid">"'file:///C:/Documents%20and%20Settings/PC_KOBSBY_003/Local%20Settings/Temporary%20Internet%20Files/Content.IE5/WZ67UD2L/DATA/BSC%202011/SHARED/Clients/M-P/Matsuzawa/CITR99/spt$99ind.xls'#$FE_1771___1.$AL$107"</definedName>
    <definedName name="opaid_3">"'file:///C:/Documents%20and%20Settings/PC_KOBSBY_003/Local%20Settings/Temporary%20Internet%20Files/Content.IE5/WZ67UD2L/DATA/BSC%202011/SHARED/Clients/M-P/Matsuzawa/CITR99/spt$99ind.xls'#$FE_1771___1.$AL$107"</definedName>
    <definedName name="OTHER">"'file://JK000522/aws/SHARED/TAX/Ditta/Hadiputranto%20Hadinoto/SPT%201771%201998/marshall%20spt%201771%201998%20ke%20satu.xls'#$Marshal.$A$1"</definedName>
    <definedName name="OTHEREXP">"'file:///C:/Documents%20and%20Settings/PC_KOBSBY_003/Local%20Settings/Temporary%20Internet%20Files/Content.IE5/WZ67UD2L/DATA/BSC%202011/SHARED/TAX/Trisna/RBW/PHARMAS/1998/CITR/marshall.xls'#$Marshal.$A$1"</definedName>
    <definedName name="OTHEREXP_3">"'file:///C:/Documents%20and%20Settings/PC_KOBSBY_003/Local%20Settings/Temporary%20Internet%20Files/Content.IE5/WZ67UD2L/DATA/BSC%202011/SHARED/TAX/Trisna/RBW/PHARMAS/1998/CITR/marshall.xls'#$Marshal.$A$1"</definedName>
    <definedName name="otherexpense">"'file:///C:/Documents%20and%20Settings/PC_KOBSBY_003/Local%20Settings/Temporary%20Internet%20Files/Content.IE5/WZ67UD2L/DATA/BSC%202011/SHARED/TAX/Mulyo/Maitland%20Smith/2000/MAithland%20-%20citr%20-%20new%20-%20Dec%202000-a.xls'#$Marshal.$Q$207"</definedName>
    <definedName name="otherexpense_3">"'file:///C:/Documents%20and%20Settings/PC_KOBSBY_003/Local%20Settings/Temporary%20Internet%20Files/Content.IE5/WZ67UD2L/DATA/BSC%202011/SHARED/TAX/Mulyo/Maitland%20Smith/2000/MAithland%20-%20citr%20-%20new%20-%20Dec%202000-a.xls'#$Marshal.$Q$207"</definedName>
    <definedName name="otherexpenses">"$#REF!.#REF!#REF!"</definedName>
    <definedName name="otherexpenses_3">"$#REF!.#REF!#REF!"</definedName>
    <definedName name="OtherIncome">"'file:///C:/Documents%20and%20Settings/PC_KOBSBY_003/Local%20Settings/Temporary%20Internet%20Files/Content.IE5/WZ67UD2L/DATA/BSC%202011/SHARED/TAX/Indra%20Setiawan/others/SPT1770.xls'#$FE_1770_I.$AA$98"</definedName>
    <definedName name="OtherIncome_3">"'file:///C:/Documents%20and%20Settings/PC_KOBSBY_003/Local%20Settings/Temporary%20Internet%20Files/Content.IE5/WZ67UD2L/DATA/BSC%202011/SHARED/TAX/Indra%20Setiawan/others/SPT1770.xls'#$FE_1770_I.$AA$98"</definedName>
    <definedName name="otherincomes">"$#REF!.#REF!#REF!"</definedName>
    <definedName name="otherincomes_3">"$#REF!.#REF!#REF!"</definedName>
    <definedName name="others">"'file:///C:/Documents%20and%20Settings/PC_KOBSBY_003/Local%20Settings/Temporary%20Internet%20Files/Content.IE5/WZ67UD2L/DATA/BSC%202011/SHARED/Clients/I-L/KEBD/Quarter%202002/Q4-2002-c.xls'#$GeneralInfo.$Y$16"</definedName>
    <definedName name="others_3">"'file:///C:/Documents%20and%20Settings/PC_KOBSBY_003/Local%20Settings/Temporary%20Internet%20Files/Content.IE5/WZ67UD2L/DATA/BSC%202011/SHARED/Clients/I-L/KEBD/Quarter%202002/Q4-2002-c.xls'#$GeneralInfo.$Y$16"</definedName>
    <definedName name="othertype">"'file:///C:/Documents%20and%20Settings/PC_KOBSBY_003/Local%20Settings/Temporary%20Internet%20Files/Content.IE5/WZ67UD2L/DATA/BSC%202011/SHARED/Clients/I-L/KEBD/Quarter%202002/Q4-2002-c.xls'#$GeneralInfo.$Y$11"</definedName>
    <definedName name="othertype_3">"'file:///C:/Documents%20and%20Settings/PC_KOBSBY_003/Local%20Settings/Temporary%20Internet%20Files/Content.IE5/WZ67UD2L/DATA/BSC%202011/SHARED/Clients/I-L/KEBD/Quarter%202002/Q4-2002-c.xls'#$GeneralInfo.$Y$11"</definedName>
    <definedName name="outboundincomes">"'file:///C:/Documents%20and%20Settings/PC_KOBSBY_003/Local%20Settings/Temporary%20Internet%20Files/Content.IE5/WZ67UD2L/DATA/BSC%202011/SHARED/Clients/I-L/KEBD/Quarter%202002/Q4-2002-c.xls'#$GeneralInfo.$T$82"</definedName>
    <definedName name="outboundincomes_3">"'file:///C:/Documents%20and%20Settings/PC_KOBSBY_003/Local%20Settings/Temporary%20Internet%20Files/Content.IE5/WZ67UD2L/DATA/BSC%202011/SHARED/Clients/I-L/KEBD/Quarter%202002/Q4-2002-c.xls'#$GeneralInfo.$T$82"</definedName>
    <definedName name="OutboundNetIncome">"'file:///C:/Documents%20and%20Settings/PC_KOBSBY_003/Local%20Settings/Temporary%20Internet%20Files/Content.IE5/WZ67UD2L/DATA/BSC%202011/SHARED/TAX/Indra%20Setiawan/others/SPT1770.xls'#$FE_1770_II.$Q$69"</definedName>
    <definedName name="OutboundNetIncome_3">"'file:///C:/Documents%20and%20Settings/PC_KOBSBY_003/Local%20Settings/Temporary%20Internet%20Files/Content.IE5/WZ67UD2L/DATA/BSC%202011/SHARED/TAX/Indra%20Setiawan/others/SPT1770.xls'#$FE_1770_II.$Q$69"</definedName>
    <definedName name="outlookrev1" localSheetId="2">#REF!</definedName>
    <definedName name="outlookrev1" localSheetId="6">#REF!</definedName>
    <definedName name="outlookrev1" localSheetId="4">#REF!</definedName>
    <definedName name="outlookrev1" localSheetId="7">#REF!</definedName>
    <definedName name="outlookrev1" localSheetId="1">#REF!</definedName>
    <definedName name="outlookrev1">#REF!</definedName>
    <definedName name="overpaidtax">"$#REF!.#REF!#REF!"</definedName>
    <definedName name="overpaidtax_3">"$#REF!.#REF!#REF!"</definedName>
    <definedName name="oyt">"'file:///C:/Documents%20and%20Settings/PC_KOBSBY_003/Local%20Settings/Temporary%20Internet%20Files/Content.IE5/WZ67UD2L/DATA/BSC%202011/SHARED/TAX/ROSA/1999/PT%20Betzdearborn%20Persada/Citr-1998/CITR98.xls'#$Marshal.$S$136"</definedName>
    <definedName name="oyt_3">"'file:///C:/Documents%20and%20Settings/PC_KOBSBY_003/Local%20Settings/Temporary%20Internet%20Files/Content.IE5/WZ67UD2L/DATA/BSC%202011/SHARED/TAX/ROSA/1999/PT%20Betzdearborn%20Persada/Citr-1998/CITR98.xls'#$Marshal.$S$136"</definedName>
    <definedName name="p">"$#REF!.$#REF!$#REF!"</definedName>
    <definedName name="p.2.2" localSheetId="2">#REF!</definedName>
    <definedName name="p.2.2" localSheetId="6">#REF!</definedName>
    <definedName name="p.2.2" localSheetId="4">#REF!</definedName>
    <definedName name="p.2.2" localSheetId="7">#REF!</definedName>
    <definedName name="p.2.2" localSheetId="1">#REF!</definedName>
    <definedName name="p.2.2">#REF!</definedName>
    <definedName name="p_3">"$#REF!.$#REF!$#REF!"</definedName>
    <definedName name="p5.2" localSheetId="2">#REF!</definedName>
    <definedName name="p5.2" localSheetId="6">#REF!</definedName>
    <definedName name="p5.2" localSheetId="4">#REF!</definedName>
    <definedName name="p5.2" localSheetId="7">#REF!</definedName>
    <definedName name="p5.2" localSheetId="1">#REF!</definedName>
    <definedName name="p5.2">#REF!</definedName>
    <definedName name="PADANG" localSheetId="2">[36]UNITPRICE!#REF!</definedName>
    <definedName name="PADANG" localSheetId="4">[36]UNITPRICE!#REF!</definedName>
    <definedName name="PADANG" localSheetId="7">[36]UNITPRICE!#REF!</definedName>
    <definedName name="PADANG" localSheetId="1">[36]UNITPRICE!#REF!</definedName>
    <definedName name="PADANG">[36]UNITPRICE!#REF!</definedName>
    <definedName name="Pajak" localSheetId="2">#REF!</definedName>
    <definedName name="Pajak" localSheetId="6">#REF!</definedName>
    <definedName name="Pajak" localSheetId="4">#REF!</definedName>
    <definedName name="Pajak" localSheetId="7">#REF!</definedName>
    <definedName name="Pajak" localSheetId="1">#REF!</definedName>
    <definedName name="Pajak">#REF!</definedName>
    <definedName name="Pajak1" localSheetId="2">#REF!</definedName>
    <definedName name="Pajak1" localSheetId="6">#REF!</definedName>
    <definedName name="Pajak1" localSheetId="4">#REF!</definedName>
    <definedName name="Pajak1" localSheetId="7">#REF!</definedName>
    <definedName name="Pajak1" localSheetId="1">#REF!</definedName>
    <definedName name="Pajak1">#REF!</definedName>
    <definedName name="PASAR" localSheetId="2">#REF!</definedName>
    <definedName name="PASAR" localSheetId="6">#REF!</definedName>
    <definedName name="PASAR" localSheetId="4">#REF!</definedName>
    <definedName name="PASAR" localSheetId="7">#REF!</definedName>
    <definedName name="PASAR" localSheetId="1">#REF!</definedName>
    <definedName name="PASAR">#REF!</definedName>
    <definedName name="paymentdatepph29">"'file:///C:/Documents%20and%20Settings/PC_KOBSBY_003/Local%20Settings/Temporary%20Internet%20Files/Content.IE5/WZ67UD2L/DATA/BSC%202011/SHARED/Clients/I-L/KEBD/Quarter%202002/Q4-2002-c.xls'#$GeneralInfo.$H$31"</definedName>
    <definedName name="paymentdatepph29_3">"'file:///C:/Documents%20and%20Settings/PC_KOBSBY_003/Local%20Settings/Temporary%20Internet%20Files/Content.IE5/WZ67UD2L/DATA/BSC%202011/SHARED/Clients/I-L/KEBD/Quarter%202002/Q4-2002-c.xls'#$GeneralInfo.$H$31"</definedName>
    <definedName name="pemasukan" localSheetId="5" hidden="1">{#N/A,#N/A,FALSE,"Deckblatt";#N/A,#N/A,FALSE,"KABEL";#N/A,#N/A,FALSE,"MATERIAL";#N/A,#N/A,FALSE,"DBHK"}</definedName>
    <definedName name="pemasukan" localSheetId="2" hidden="1">{#N/A,#N/A,FALSE,"Deckblatt";#N/A,#N/A,FALSE,"KABEL";#N/A,#N/A,FALSE,"MATERIAL";#N/A,#N/A,FALSE,"DBHK"}</definedName>
    <definedName name="pemasukan" localSheetId="6" hidden="1">{#N/A,#N/A,FALSE,"Deckblatt";#N/A,#N/A,FALSE,"KABEL";#N/A,#N/A,FALSE,"MATERIAL";#N/A,#N/A,FALSE,"DBHK"}</definedName>
    <definedName name="pemasukan" localSheetId="4" hidden="1">{#N/A,#N/A,FALSE,"Deckblatt";#N/A,#N/A,FALSE,"KABEL";#N/A,#N/A,FALSE,"MATERIAL";#N/A,#N/A,FALSE,"DBHK"}</definedName>
    <definedName name="pemasukan" localSheetId="7" hidden="1">{#N/A,#N/A,FALSE,"Deckblatt";#N/A,#N/A,FALSE,"KABEL";#N/A,#N/A,FALSE,"MATERIAL";#N/A,#N/A,FALSE,"DBHK"}</definedName>
    <definedName name="pemasukan" localSheetId="0" hidden="1">{#N/A,#N/A,FALSE,"Deckblatt";#N/A,#N/A,FALSE,"KABEL";#N/A,#N/A,FALSE,"MATERIAL";#N/A,#N/A,FALSE,"DBHK"}</definedName>
    <definedName name="pemasukan" localSheetId="1" hidden="1">{#N/A,#N/A,FALSE,"Deckblatt";#N/A,#N/A,FALSE,"KABEL";#N/A,#N/A,FALSE,"MATERIAL";#N/A,#N/A,FALSE,"DBHK"}</definedName>
    <definedName name="pemasukan" hidden="1">{#N/A,#N/A,FALSE,"Deckblatt";#N/A,#N/A,FALSE,"KABEL";#N/A,#N/A,FALSE,"MATERIAL";#N/A,#N/A,FALSE,"DBHK"}</definedName>
    <definedName name="pendaptbunga">"$#REF!.#REF!#REF!"</definedName>
    <definedName name="pendaptbunga_3">"$#REF!.#REF!#REF!"</definedName>
    <definedName name="pendaptlain">"'file:///C:/Documents%20and%20Settings/PC_KOBSBY_003/Local%20Settings/Temporary%20Internet%20Files/Content.IE5/WZ67UD2L/DATA/BSC%202011/Documents%20and%20Settings/fahri/Local%20Settings/Temp/SPT%201771%20Tahun%202005%20-%20s.d%20Nov%20(20-2-06)%20tuk%20Ya"</definedName>
    <definedName name="pendaptlain_3">"'file:///C:/Documents%20and%20Settings/PC_KOBSBY_003/Local%20Settings/Temporary%20Internet%20Files/Content.IE5/WZ67UD2L/DATA/BSC%202011/Documents%20and%20Settings/fahri/Local%20Settings/Temp/SPT%201771%20Tahun%202005%20-%20s.d%20Nov%20(20-2-06)%20tuk%20Ya"</definedName>
    <definedName name="Pendidikan" localSheetId="2">#REF!</definedName>
    <definedName name="Pendidikan" localSheetId="6">#REF!</definedName>
    <definedName name="Pendidikan" localSheetId="4">#REF!</definedName>
    <definedName name="Pendidikan" localSheetId="7">#REF!</definedName>
    <definedName name="Pendidikan" localSheetId="1">#REF!</definedName>
    <definedName name="Pendidikan">#REF!</definedName>
    <definedName name="pengobat5546">"'file://Imam/client/Client/Dai%20Hwa/Annual%20Tax%20Return/spt%20dai%20hwa%202001%20paling%20akhir.xls'#$'SUMMARY NDE'.$F$12"</definedName>
    <definedName name="pensionfund">"'file:///C:/Documents%20and%20Settings/PC_KOBSBY_003/Local%20Settings/Temporary%20Internet%20Files/Content.IE5/WZ67UD2L/DATA/BSC%202011/SHARED/Clients/I-L/KEBD/Quarter%202002/Q4-2002-c.xls'#$GeneralInfo.$Y$15"</definedName>
    <definedName name="pensionfund_3">"'file:///C:/Documents%20and%20Settings/PC_KOBSBY_003/Local%20Settings/Temporary%20Internet%20Files/Content.IE5/WZ67UD2L/DATA/BSC%202011/SHARED/Clients/I-L/KEBD/Quarter%202002/Q4-2002-c.xls'#$GeneralInfo.$Y$15"</definedName>
    <definedName name="PENY">"$#REF!.#REF!#REF!"</definedName>
    <definedName name="PENY_3">"$#REF!.#REF!#REF!"</definedName>
    <definedName name="PERSON" localSheetId="2">#REF!</definedName>
    <definedName name="PERSON" localSheetId="6">#REF!</definedName>
    <definedName name="PERSON" localSheetId="4">#REF!</definedName>
    <definedName name="PERSON" localSheetId="7">#REF!</definedName>
    <definedName name="PERSON" localSheetId="1">#REF!</definedName>
    <definedName name="PERSON">#REF!</definedName>
    <definedName name="PERSONELCOST">"'file:///C:/Documents%20and%20Settings/PC_KOBSBY_003/Local%20Settings/Temporary%20Internet%20Files/Content.IE5/WZ67UD2L/DATA/BSC%202011/SHARED/TAX/Trisna/RBW/PHARMAS/1998/CITR/marshall.xls'#$Marshal.$A$1"</definedName>
    <definedName name="PERSONELCOST_3">"'file:///C:/Documents%20and%20Settings/PC_KOBSBY_003/Local%20Settings/Temporary%20Internet%20Files/Content.IE5/WZ67UD2L/DATA/BSC%202011/SHARED/TAX/Trisna/RBW/PHARMAS/1998/CITR/marshall.xls'#$Marshal.$A$1"</definedName>
    <definedName name="personnelcost">"$#REF!.#REF!#REF!"</definedName>
    <definedName name="personnelcost_">"'file:///C:/Documents%20and%20Settings/PC_KOBSBY_003/Local%20Settings/Temporary%20Internet%20Files/Content.IE5/WZ67UD2L/DATA/BSC%202011/SHARED/TAX/Mulyo/Maitland%20Smith/2000/MAithland%20-%20citr%20-%20new%20-%20Dec%202000-a.xls'#$Marshal.$J$207"</definedName>
    <definedName name="personnelcost__3">"'file:///C:/Documents%20and%20Settings/PC_KOBSBY_003/Local%20Settings/Temporary%20Internet%20Files/Content.IE5/WZ67UD2L/DATA/BSC%202011/SHARED/TAX/Mulyo/Maitland%20Smith/2000/MAithland%20-%20citr%20-%20new%20-%20Dec%202000-a.xls'#$Marshal.$J$207"</definedName>
    <definedName name="personnelcost_3">"$#REF!.#REF!#REF!"</definedName>
    <definedName name="PESAWAT" localSheetId="2">#REF!</definedName>
    <definedName name="PESAWAT" localSheetId="6">#REF!</definedName>
    <definedName name="PESAWAT" localSheetId="4">#REF!</definedName>
    <definedName name="PESAWAT" localSheetId="7">#REF!</definedName>
    <definedName name="PESAWAT" localSheetId="1">#REF!</definedName>
    <definedName name="PESAWAT">#REF!</definedName>
    <definedName name="PKBN">"'file:///C:/Documents%20and%20Settings/PC_KOBSBY_003/Local%20Settings/Temporary%20Internet%20Files/Content.IE5/WZ67UD2L/Acc_rgms/acc-rgms-d/MY%20DOCUMENT/FILES/sunardi/1999/rgms1299.xls'#$TBM.$A$1"</definedName>
    <definedName name="pl_jkt">"$#REF!.#REF!#REF!"</definedName>
    <definedName name="pl_jkt_3">"$#REF!.#REF!#REF!"</definedName>
    <definedName name="PL_SBY">"$#REF!.#REF!#REF!"</definedName>
    <definedName name="PL_SBY_3">"$#REF!.#REF!#REF!"</definedName>
    <definedName name="PLANT_I">"$#REF!.#REF!#REF!"</definedName>
    <definedName name="PLANT_I_3">"$#REF!.#REF!#REF!"</definedName>
    <definedName name="PLATFORM_RANGE_INPUT" localSheetId="2">#REF!</definedName>
    <definedName name="PLATFORM_RANGE_INPUT" localSheetId="6">#REF!</definedName>
    <definedName name="PLATFORM_RANGE_INPUT" localSheetId="4">#REF!</definedName>
    <definedName name="PLATFORM_RANGE_INPUT" localSheetId="7">#REF!</definedName>
    <definedName name="PLATFORM_RANGE_INPUT" localSheetId="1">#REF!</definedName>
    <definedName name="PLATFORM_RANGE_INPUT">#REF!</definedName>
    <definedName name="PLTI">"'file:///C:/Documents%20and%20Settings/PC_KOBSBY_003/Local%20Settings/Temporary%20Internet%20Files/Content.IE5/WZ67UD2L/Acc_rgms/acc-rgms-d/MY%20DOCUMENT/FILES/sunardi/1999/rgms1299.xls'#$TBM.$A$1"</definedName>
    <definedName name="PM" localSheetId="2">[32]UNITPRICE!#REF!</definedName>
    <definedName name="PM" localSheetId="4">[32]UNITPRICE!#REF!</definedName>
    <definedName name="PM" localSheetId="7">[32]UNITPRICE!#REF!</definedName>
    <definedName name="PM" localSheetId="1">[32]UNITPRICE!#REF!</definedName>
    <definedName name="PM">[32]UNITPRICE!#REF!</definedName>
    <definedName name="pos" localSheetId="2">#REF!</definedName>
    <definedName name="pos" localSheetId="6">#REF!</definedName>
    <definedName name="pos" localSheetId="4">#REF!</definedName>
    <definedName name="pos" localSheetId="7">#REF!</definedName>
    <definedName name="pos" localSheetId="1">#REF!</definedName>
    <definedName name="pos">#REF!</definedName>
    <definedName name="POSCODE">"'file:///C:/Documents%20and%20Settings/PC_KOBSBY_003/Local%20Settings/Temporary%20Internet%20Files/Content.IE5/WZ67UD2L/DATA/BSC%202011/SHARED/TAX/Indra%20Setiawan/others/SPT1770.xls'#$FE_1770_P1.$AY$29"</definedName>
    <definedName name="POSCODE_3">"'file:///C:/Documents%20and%20Settings/PC_KOBSBY_003/Local%20Settings/Temporary%20Internet%20Files/Content.IE5/WZ67UD2L/DATA/BSC%202011/SHARED/TAX/Indra%20Setiawan/others/SPT1770.xls'#$FE_1770_P1.$AY$29"</definedName>
    <definedName name="postel5506">"'file://Imam/client/Client/Dai%20Hwa/Annual%20Tax%20Return/spt%20dai%20hwa%202001%20paling%20akhir.xls'#$'SUMMARY NDE'.$F$7"</definedName>
    <definedName name="postel6206">"'file://Imam/client/Client/Dai%20Hwa/Annual%20Tax%20Return/spt%20dai%20hwa%202001%20paling%20akhir.xls'#$'SUMMARY NDE'.$F$14"</definedName>
    <definedName name="PPH" localSheetId="2">[32]UNITPRICE!#REF!</definedName>
    <definedName name="PPH" localSheetId="4">[32]UNITPRICE!#REF!</definedName>
    <definedName name="PPH" localSheetId="7">[32]UNITPRICE!#REF!</definedName>
    <definedName name="PPH" localSheetId="1">[32]UNITPRICE!#REF!</definedName>
    <definedName name="PPH">[32]UNITPRICE!#REF!</definedName>
    <definedName name="PPh21total">"'file:///C:/Documents%20and%20Settings/PC_KOBSBY_003/Local%20Settings/Temporary%20Internet%20Files/Content.IE5/WZ67UD2L/DATA/BSC%202011/SHARED/TAX/Indra%20Setiawan/others/SPT1770.xls'#$FE_1770_II.$I$42"</definedName>
    <definedName name="PPh21total_3">"'file:///C:/Documents%20and%20Settings/PC_KOBSBY_003/Local%20Settings/Temporary%20Internet%20Files/Content.IE5/WZ67UD2L/DATA/BSC%202011/SHARED/TAX/Indra%20Setiawan/others/SPT1770.xls'#$FE_1770_II.$I$42"</definedName>
    <definedName name="PPh22total">"'file:///C:/Documents%20and%20Settings/PC_KOBSBY_003/Local%20Settings/Temporary%20Internet%20Files/Content.IE5/WZ67UD2L/DATA/BSC%202011/SHARED/Clients/I-L/KEBD/Quarter%202002/Q4-2002-c.xls'#$GeneralInfo.$T$78"</definedName>
    <definedName name="PPh22total_3">"'file:///C:/Documents%20and%20Settings/PC_KOBSBY_003/Local%20Settings/Temporary%20Internet%20Files/Content.IE5/WZ67UD2L/DATA/BSC%202011/SHARED/Clients/I-L/KEBD/Quarter%202002/Q4-2002-c.xls'#$GeneralInfo.$T$78"</definedName>
    <definedName name="PPh23total">"'file:///C:/Documents%20and%20Settings/PC_KOBSBY_003/Local%20Settings/Temporary%20Internet%20Files/Content.IE5/WZ67UD2L/DATA/BSC%202011/SHARED/Clients/I-L/KEBD/Quarter%202002/Q4-2002-c.xls'#$GeneralInfo.$T$79"</definedName>
    <definedName name="PPh23total_3">"'file:///C:/Documents%20and%20Settings/PC_KOBSBY_003/Local%20Settings/Temporary%20Internet%20Files/Content.IE5/WZ67UD2L/DATA/BSC%202011/SHARED/Clients/I-L/KEBD/Quarter%202002/Q4-2002-c.xls'#$GeneralInfo.$T$79"</definedName>
    <definedName name="pph24refund">"'file:///C:/Documents%20and%20Settings/PC_KOBSBY_003/Local%20Settings/Temporary%20Internet%20Files/Content.IE5/WZ67UD2L/DATA/BSC%202011/SHARED/Clients/I-L/KEBD/Quarter%202002/Q4-2002-c.xls'#$GeneralInfo.$T$83"</definedName>
    <definedName name="pph24refund_3">"'file:///C:/Documents%20and%20Settings/PC_KOBSBY_003/Local%20Settings/Temporary%20Internet%20Files/Content.IE5/WZ67UD2L/DATA/BSC%202011/SHARED/Clients/I-L/KEBD/Quarter%202002/Q4-2002-c.xls'#$GeneralInfo.$T$83"</definedName>
    <definedName name="PPh24total">"'file:///C:/Documents%20and%20Settings/PC_KOBSBY_003/Local%20Settings/Temporary%20Internet%20Files/Content.IE5/WZ67UD2L/DATA/BSC%202011/SHARED/Clients/I-L/KEBD/Quarter%202002/Q4-2002-c.xls'#$GeneralInfo.$T$81"</definedName>
    <definedName name="PPh24total_3">"'file:///C:/Documents%20and%20Settings/PC_KOBSBY_003/Local%20Settings/Temporary%20Internet%20Files/Content.IE5/WZ67UD2L/DATA/BSC%202011/SHARED/Clients/I-L/KEBD/Quarter%202002/Q4-2002-c.xls'#$GeneralInfo.$T$81"</definedName>
    <definedName name="pph25calculation">"'file:///C:/Documents%20and%20Settings/PC_KOBSBY_003/Local%20Settings/Temporary%20Internet%20Files/Content.IE5/WZ67UD2L/DATA/BSC%202011/SHARED/Clients/I-L/KEBD/Quarter%202002/Q4-2002-c.xls'#$GeneralInfo.$H$40"</definedName>
    <definedName name="pph25calculation_3">"'file:///C:/Documents%20and%20Settings/PC_KOBSBY_003/Local%20Settings/Temporary%20Internet%20Files/Content.IE5/WZ67UD2L/DATA/BSC%202011/SHARED/Clients/I-L/KEBD/Quarter%202002/Q4-2002-c.xls'#$GeneralInfo.$H$40"</definedName>
    <definedName name="pph25calculation01">"'file:///C:/Documents%20and%20Settings/PC_KOBSBY_003/Local%20Settings/Temporary%20Internet%20Files/Content.IE5/WZ67UD2L/DATA/BSC%202011/SHARED/Clients/I-L/KEBD/Quarter%202002/Q4-2002-c.xls'#$GeneralInfo.$U$33"</definedName>
    <definedName name="pph25calculation01_3">"'file:///C:/Documents%20and%20Settings/PC_KOBSBY_003/Local%20Settings/Temporary%20Internet%20Files/Content.IE5/WZ67UD2L/DATA/BSC%202011/SHARED/Clients/I-L/KEBD/Quarter%202002/Q4-2002-c.xls'#$GeneralInfo.$U$33"</definedName>
    <definedName name="pph25calculation02">"'file:///C:/Documents%20and%20Settings/PC_KOBSBY_003/Local%20Settings/Temporary%20Internet%20Files/Content.IE5/WZ67UD2L/DATA/BSC%202011/SHARED/Clients/I-L/KEBD/Quarter%202002/Q4-2002-c.xls'#$GeneralInfo.$U$35"</definedName>
    <definedName name="pph25calculation02_3">"'file:///C:/Documents%20and%20Settings/PC_KOBSBY_003/Local%20Settings/Temporary%20Internet%20Files/Content.IE5/WZ67UD2L/DATA/BSC%202011/SHARED/Clients/I-L/KEBD/Quarter%202002/Q4-2002-c.xls'#$GeneralInfo.$U$35"</definedName>
    <definedName name="pph25calculation02amt">"'file:///C:/Documents%20and%20Settings/PC_KOBSBY_003/Local%20Settings/Temporary%20Internet%20Files/Content.IE5/WZ67UD2L/DATA/BSC%202011/SHARED/Clients/I-L/KEBD/Quarter%202002/Q4-2002-c.xls'#$GeneralInfo.$Y$36"</definedName>
    <definedName name="pph25calculation02amt_3">"'file:///C:/Documents%20and%20Settings/PC_KOBSBY_003/Local%20Settings/Temporary%20Internet%20Files/Content.IE5/WZ67UD2L/DATA/BSC%202011/SHARED/Clients/I-L/KEBD/Quarter%202002/Q4-2002-c.xls'#$GeneralInfo.$Y$36"</definedName>
    <definedName name="pph25exstp">"'file:///C:/Documents%20and%20Settings/PC_KOBSBY_003/Local%20Settings/Temporary%20Internet%20Files/Content.IE5/WZ67UD2L/DATA/BSC%202011/SHARED/Clients/I-L/KEBD/Quarter%202002/Q4-2002-c.xls'#$GeneralInfo.$T$75"</definedName>
    <definedName name="pph25exstp_3">"'file:///C:/Documents%20and%20Settings/PC_KOBSBY_003/Local%20Settings/Temporary%20Internet%20Files/Content.IE5/WZ67UD2L/DATA/BSC%202011/SHARED/Clients/I-L/KEBD/Quarter%202002/Q4-2002-c.xls'#$GeneralInfo.$T$75"</definedName>
    <definedName name="pph25total">"'file:///C:/Documents%20and%20Settings/PC_KOBSBY_003/Local%20Settings/Temporary%20Internet%20Files/Content.IE5/WZ67UD2L/DATA/BSC%202011/SHARED/Clients/I-L/KEBD/Quarter%202002/Q4-2002-c.xls'#$GeneralInfo.$T$74"</definedName>
    <definedName name="pph25total_3">"'file:///C:/Documents%20and%20Settings/PC_KOBSBY_003/Local%20Settings/Temporary%20Internet%20Files/Content.IE5/WZ67UD2L/DATA/BSC%202011/SHARED/Clients/I-L/KEBD/Quarter%202002/Q4-2002-c.xls'#$GeneralInfo.$T$74"</definedName>
    <definedName name="PPhGvBtotal">"'file:///C:/Documents%20and%20Settings/PC_KOBSBY_003/Local%20Settings/Temporary%20Internet%20Files/Content.IE5/WZ67UD2L/DATA/BSC%202011/SHARED/Clients/I-L/KEBD/Quarter%202002/Q4-2002-c.xls'#$GeneralInfo.$T$80"</definedName>
    <definedName name="PPhGvBtotal_3">"'file:///C:/Documents%20and%20Settings/PC_KOBSBY_003/Local%20Settings/Temporary%20Internet%20Files/Content.IE5/WZ67UD2L/DATA/BSC%202011/SHARED/Clients/I-L/KEBD/Quarter%202002/Q4-2002-c.xls'#$GeneralInfo.$T$80"</definedName>
    <definedName name="pphlnbtotal">"'file:///C:/Documents%20and%20Settings/PC_KOBSBY_003/Local%20Settings/Temporary%20Internet%20Files/Content.IE5/WZ67UD2L/DATA/BSC%202011/SHARED/Clients/I-L/KEBD/Quarter%202002/Q4-2002-c.xls'#$GeneralInfo.$T$77"</definedName>
    <definedName name="pphlnbtotal_3">"'file:///C:/Documents%20and%20Settings/PC_KOBSBY_003/Local%20Settings/Temporary%20Internet%20Files/Content.IE5/WZ67UD2L/DATA/BSC%202011/SHARED/Clients/I-L/KEBD/Quarter%202002/Q4-2002-c.xls'#$GeneralInfo.$T$77"</definedName>
    <definedName name="PPHPS22">"'file:///C:/Documents%20and%20Settings/PC_KOBSBY_003/Local%20Settings/Temporary%20Internet%20Files/Content.IE5/WZ67UD2L/DATA/BSC%202011/Client/Korea%20Exch.%20Bank%20Danamon/Annual%20Tax%20Return/Draft/SHARED/TAX/CRIST/Aiwa/Indonesia/1998/Cor-''98-2.xls'#"</definedName>
    <definedName name="PPHPS22_3">"'file:///C:/Documents%20and%20Settings/PC_KOBSBY_003/Local%20Settings/Temporary%20Internet%20Files/Content.IE5/WZ67UD2L/DATA/BSC%202011/Client/Korea%20Exch.%20Bank%20Danamon/Annual%20Tax%20Return/Draft/SHARED/TAX/CRIST/Aiwa/Indonesia/1998/Cor-''98-2.xls'#"</definedName>
    <definedName name="PPHPS23">"'file:///C:/Documents%20and%20Settings/PC_KOBSBY_003/Local%20Settings/Temporary%20Internet%20Files/Content.IE5/WZ67UD2L/DATA/BSC%202011/Client/Korea%20Exch.%20Bank%20Danamon/Annual%20Tax%20Return/Draft/SHARED/TAX/CRIST/Aiwa/Indonesia/1998/Cor-''98-2.xls'#"</definedName>
    <definedName name="PPHPS23_3">"'file:///C:/Documents%20and%20Settings/PC_KOBSBY_003/Local%20Settings/Temporary%20Internet%20Files/Content.IE5/WZ67UD2L/DATA/BSC%202011/Client/Korea%20Exch.%20Bank%20Danamon/Annual%20Tax%20Return/Draft/SHARED/TAX/CRIST/Aiwa/Indonesia/1998/Cor-''98-2.xls'#"</definedName>
    <definedName name="PPHPS24">"'file:///C:/Documents%20and%20Settings/PC_KOBSBY_003/Local%20Settings/Temporary%20Internet%20Files/Content.IE5/WZ67UD2L/DATA/BSC%202011/Client/Korea%20Exch.%20Bank%20Danamon/Annual%20Tax%20Return/Draft/SHARED/TAX/CRIST/Aiwa/Indonesia/1998/Cor-''98-2.xls'#"</definedName>
    <definedName name="PPHPS24_3">"'file:///C:/Documents%20and%20Settings/PC_KOBSBY_003/Local%20Settings/Temporary%20Internet%20Files/Content.IE5/WZ67UD2L/DATA/BSC%202011/Client/Korea%20Exch.%20Bank%20Danamon/Annual%20Tax%20Return/Draft/SHARED/TAX/CRIST/Aiwa/Indonesia/1998/Cor-''98-2.xls'#"</definedName>
    <definedName name="PPHPS25">"$#REF!.#REF!#REF!"</definedName>
    <definedName name="PPHPS25_3">"$#REF!.#REF!#REF!"</definedName>
    <definedName name="PREP_MUST_START" localSheetId="2">#REF!</definedName>
    <definedName name="PREP_MUST_START" localSheetId="6">#REF!</definedName>
    <definedName name="PREP_MUST_START" localSheetId="4">#REF!</definedName>
    <definedName name="PREP_MUST_START" localSheetId="7">#REF!</definedName>
    <definedName name="PREP_MUST_START" localSheetId="1">#REF!</definedName>
    <definedName name="PREP_MUST_START">#REF!</definedName>
    <definedName name="President">"$#REF!.#REF!#REF!"</definedName>
    <definedName name="President_3">"$#REF!.#REF!#REF!"</definedName>
    <definedName name="Prin_Area2" localSheetId="2">#REF!</definedName>
    <definedName name="Prin_Area2" localSheetId="6">#REF!</definedName>
    <definedName name="Prin_Area2" localSheetId="4">#REF!</definedName>
    <definedName name="Prin_Area2" localSheetId="7">#REF!</definedName>
    <definedName name="Prin_Area2" localSheetId="1">#REF!</definedName>
    <definedName name="Prin_Area2">#REF!</definedName>
    <definedName name="PRINT">"$#REF!.#REF!#REF!"</definedName>
    <definedName name="PRINT_3">"$#REF!.#REF!#REF!"</definedName>
    <definedName name="_xlnm.Print_Area" localSheetId="2">#REF!</definedName>
    <definedName name="_xlnm.Print_Area" localSheetId="6">#REF!</definedName>
    <definedName name="_xlnm.Print_Area" localSheetId="4">#REF!</definedName>
    <definedName name="_xlnm.Print_Area" localSheetId="7">#REF!</definedName>
    <definedName name="_xlnm.Print_Area" localSheetId="1">#REF!</definedName>
    <definedName name="_xlnm.Print_Area">#REF!</definedName>
    <definedName name="Print_Area_MI" localSheetId="2">'[54]#REF'!#REF!</definedName>
    <definedName name="Print_Area_MI" localSheetId="4">'[54]#REF'!#REF!</definedName>
    <definedName name="Print_Area_MI" localSheetId="7">'[54]#REF'!#REF!</definedName>
    <definedName name="Print_Area_MI" localSheetId="1">'[54]#REF'!#REF!</definedName>
    <definedName name="Print_Area_MI">'[54]#REF'!#REF!</definedName>
    <definedName name="print_area_mi2" localSheetId="2">'[54]#REF'!#REF!</definedName>
    <definedName name="print_area_mi2" localSheetId="4">'[54]#REF'!#REF!</definedName>
    <definedName name="print_area_mi2" localSheetId="7">'[54]#REF'!#REF!</definedName>
    <definedName name="print_area_mi2" localSheetId="1">'[54]#REF'!#REF!</definedName>
    <definedName name="print_area_mi2">'[54]#REF'!#REF!</definedName>
    <definedName name="Print_Titles_MI">"$#REF!.#REF!#REF!"</definedName>
    <definedName name="Print_Titles_MI_3">"$#REF!.#REF!#REF!"</definedName>
    <definedName name="PRINT1">"$#REF!.#REF!#REF!"</definedName>
    <definedName name="PRINT1_3">"$#REF!.#REF!#REF!"</definedName>
    <definedName name="PrintArea">"$#REF!.#REF!#REF!"</definedName>
    <definedName name="PrintArea_3">"$#REF!.#REF!#REF!"</definedName>
    <definedName name="Product_Name" localSheetId="5">'[33]PRODUCTION REPORTS'!$C$4:$C$1061</definedName>
    <definedName name="Product_Name" localSheetId="2">'[33]PRODUCTION REPORTS'!$C$4:$C$1061</definedName>
    <definedName name="Product_Name" localSheetId="6">'[34]PRODUCTION REPORTS'!$C$4:$C$1061</definedName>
    <definedName name="Product_Name" localSheetId="7">'[33]PRODUCTION REPORTS'!$C$4:$C$1061</definedName>
    <definedName name="Product_Name" localSheetId="1">'[33]PRODUCTION REPORTS'!$C$4:$C$1061</definedName>
    <definedName name="Product_Name">'[35]PRODUCTION REPORTS'!$C$4:$C$1061</definedName>
    <definedName name="Produk" localSheetId="2">#REF!</definedName>
    <definedName name="Produk" localSheetId="6">#REF!</definedName>
    <definedName name="Produk" localSheetId="4">#REF!</definedName>
    <definedName name="Produk" localSheetId="7">#REF!</definedName>
    <definedName name="Produk" localSheetId="1">#REF!</definedName>
    <definedName name="Produk">#REF!</definedName>
    <definedName name="Proj_Cat" localSheetId="5">[22]ReffTable!$F$3:$F$4</definedName>
    <definedName name="Proj_Cat" localSheetId="2">[22]ReffTable!$F$3:$F$4</definedName>
    <definedName name="Proj_Cat" localSheetId="6">[23]ReffTable!$F$3:$F$4</definedName>
    <definedName name="Proj_Cat" localSheetId="7">[22]ReffTable!$F$3:$F$4</definedName>
    <definedName name="Proj_Cat" localSheetId="1">[22]ReffTable!$F$3:$F$4</definedName>
    <definedName name="Proj_Cat">[24]ReffTable!$F$3:$F$4</definedName>
    <definedName name="ProjCat">[52]ReffTable!$F$2:$F$5</definedName>
    <definedName name="PROJECTED_ANIMATION_START" localSheetId="2">#REF!</definedName>
    <definedName name="PROJECTED_ANIMATION_START" localSheetId="6">#REF!</definedName>
    <definedName name="PROJECTED_ANIMATION_START" localSheetId="4">#REF!</definedName>
    <definedName name="PROJECTED_ANIMATION_START" localSheetId="7">#REF!</definedName>
    <definedName name="PROJECTED_ANIMATION_START" localSheetId="1">#REF!</definedName>
    <definedName name="PROJECTED_ANIMATION_START">#REF!</definedName>
    <definedName name="projektbezeichnung" localSheetId="2">#REF!</definedName>
    <definedName name="projektbezeichnung" localSheetId="6">#REF!</definedName>
    <definedName name="projektbezeichnung" localSheetId="4">#REF!</definedName>
    <definedName name="projektbezeichnung" localSheetId="7">#REF!</definedName>
    <definedName name="projektbezeichnung" localSheetId="1">#REF!</definedName>
    <definedName name="projektbezeichnung">#REF!</definedName>
    <definedName name="projektnr" localSheetId="2">#REF!</definedName>
    <definedName name="projektnr" localSheetId="6">#REF!</definedName>
    <definedName name="projektnr" localSheetId="4">#REF!</definedName>
    <definedName name="projektnr" localSheetId="7">#REF!</definedName>
    <definedName name="projektnr" localSheetId="1">#REF!</definedName>
    <definedName name="projektnr">#REF!</definedName>
    <definedName name="ProjStatus" localSheetId="5">[22]ReffTable!$G$3:$G$33</definedName>
    <definedName name="ProjStatus" localSheetId="2">[22]ReffTable!$G$3:$G$33</definedName>
    <definedName name="ProjStatus" localSheetId="6">[23]ReffTable!$G$3:$G$33</definedName>
    <definedName name="ProjStatus" localSheetId="7">[22]ReffTable!$G$3:$G$33</definedName>
    <definedName name="ProjStatus" localSheetId="1">[22]ReffTable!$G$3:$G$33</definedName>
    <definedName name="ProjStatus">[24]ReffTable!$G$3:$G$33</definedName>
    <definedName name="Property">"$#REF!.#REF!#REF!"</definedName>
    <definedName name="Property_3">"$#REF!.#REF!#REF!"</definedName>
    <definedName name="provbonus20802">"'file:///C:/Documents%20and%20Settings/PC_KOBSBY_003/Local%20Settings/Temporary%20Internet%20Files/Content.IE5/WZ67UD2L/DATA/BSC%202011/Documents%20and%20Settings/fahri/Local%20Settings/Temp/SPT%201771%20Tahun%202005%20-%20s.d%20Nov%20(20-2-06)%20tuk%20Ya"</definedName>
    <definedName name="provbonus20802_3">"'file:///C:/Documents%20and%20Settings/PC_KOBSBY_003/Local%20Settings/Temporary%20Internet%20Files/Content.IE5/WZ67UD2L/DATA/BSC%202011/Documents%20and%20Settings/fahri/Local%20Settings/Temp/SPT%201771%20Tahun%202005%20-%20s.d%20Nov%20(20-2-06)%20tuk%20Ya"</definedName>
    <definedName name="PROVISION">"'file:///C:/Documents%20and%20Settings/PC_KOBSBY_003/Local%20Settings/Temporary%20Internet%20Files/Content.IE5/WZ67UD2L/DATA/BSC%202011/SHARED/TAX/Trisna/RBW/PHARMAS/1998/CITR/marshall.xls'#$Marshal.$A$1"</definedName>
    <definedName name="PROVISION_3">"'file:///C:/Documents%20and%20Settings/PC_KOBSBY_003/Local%20Settings/Temporary%20Internet%20Files/Content.IE5/WZ67UD2L/DATA/BSC%202011/SHARED/TAX/Trisna/RBW/PHARMAS/1998/CITR/marshall.xls'#$Marshal.$A$1"</definedName>
    <definedName name="provisions">"$#REF!.#REF!#REF!"</definedName>
    <definedName name="provisions_3">"$#REF!.#REF!#REF!"</definedName>
    <definedName name="provretire20801">"$#REF!.#REF!#REF!"</definedName>
    <definedName name="provretire20801_3">"$#REF!.#REF!#REF!"</definedName>
    <definedName name="proxy">"'file:///C:/Documents%20and%20Settings/PC_KOBSBY_003/Local%20Settings/Temporary%20Internet%20Files/Content.IE5/WZ67UD2L/DATA/BSC%202011/SHARED/Clients/I-L/KEBD/Quarter%202002/Q4-2002-c.xls'#$GeneralInfo.$S$40"</definedName>
    <definedName name="proxy_3">"'file:///C:/Documents%20and%20Settings/PC_KOBSBY_003/Local%20Settings/Temporary%20Internet%20Files/Content.IE5/WZ67UD2L/DATA/BSC%202011/SHARED/Clients/I-L/KEBD/Quarter%202002/Q4-2002-c.xls'#$GeneralInfo.$S$40"</definedName>
    <definedName name="Proyek" localSheetId="2">#REF!</definedName>
    <definedName name="Proyek" localSheetId="6">#REF!</definedName>
    <definedName name="Proyek" localSheetId="4">#REF!</definedName>
    <definedName name="Proyek" localSheetId="7">#REF!</definedName>
    <definedName name="Proyek" localSheetId="1">#REF!</definedName>
    <definedName name="Proyek">#REF!</definedName>
    <definedName name="pt">"'file:///C:/Documents%20and%20Settings/PC_KOBSBY_003/Local%20Settings/Temporary%20Internet%20Files/Content.IE5/WZ67UD2L/DATA/BSC%202011/SHARED/Clients/I-L/KEBD/Quarter%202002/Q4-2002-c.xls'#$GeneralInfo.$J$15"</definedName>
    <definedName name="pt_3">"'file:///C:/Documents%20and%20Settings/PC_KOBSBY_003/Local%20Settings/Temporary%20Internet%20Files/Content.IE5/WZ67UD2L/DATA/BSC%202011/SHARED/Clients/I-L/KEBD/Quarter%202002/Q4-2002-c.xls'#$GeneralInfo.$J$15"</definedName>
    <definedName name="q" localSheetId="2">#REF!</definedName>
    <definedName name="q" localSheetId="6">#REF!</definedName>
    <definedName name="q" localSheetId="4">#REF!</definedName>
    <definedName name="q" localSheetId="7">#REF!</definedName>
    <definedName name="q" localSheetId="1">#REF!</definedName>
    <definedName name="q">#REF!</definedName>
    <definedName name="q_5" localSheetId="2">#REF!</definedName>
    <definedName name="q_5" localSheetId="6">#REF!</definedName>
    <definedName name="q_5" localSheetId="4">#REF!</definedName>
    <definedName name="q_5" localSheetId="7">#REF!</definedName>
    <definedName name="q_5" localSheetId="1">#REF!</definedName>
    <definedName name="q_5">#REF!</definedName>
    <definedName name="q_6" localSheetId="2">#REF!</definedName>
    <definedName name="q_6" localSheetId="6">#REF!</definedName>
    <definedName name="q_6" localSheetId="4">#REF!</definedName>
    <definedName name="q_6" localSheetId="7">#REF!</definedName>
    <definedName name="q_6" localSheetId="1">#REF!</definedName>
    <definedName name="q_6">#REF!</definedName>
    <definedName name="q_7" localSheetId="2">#REF!</definedName>
    <definedName name="q_7" localSheetId="6">#REF!</definedName>
    <definedName name="q_7" localSheetId="4">#REF!</definedName>
    <definedName name="q_7" localSheetId="7">#REF!</definedName>
    <definedName name="q_7" localSheetId="1">#REF!</definedName>
    <definedName name="q_7">#REF!</definedName>
    <definedName name="Query1" localSheetId="2">#REF!</definedName>
    <definedName name="Query1" localSheetId="6">#REF!</definedName>
    <definedName name="Query1" localSheetId="4">#REF!</definedName>
    <definedName name="Query1" localSheetId="7">#REF!</definedName>
    <definedName name="Query1" localSheetId="1">#REF!</definedName>
    <definedName name="Query1">#REF!</definedName>
    <definedName name="qw" localSheetId="2">#REF!</definedName>
    <definedName name="qw" localSheetId="6">#REF!</definedName>
    <definedName name="qw" localSheetId="4">#REF!</definedName>
    <definedName name="qw" localSheetId="7">#REF!</definedName>
    <definedName name="qw" localSheetId="1">#REF!</definedName>
    <definedName name="qw">#REF!</definedName>
    <definedName name="qwe" localSheetId="2">#REF!</definedName>
    <definedName name="qwe" localSheetId="6">#REF!</definedName>
    <definedName name="qwe" localSheetId="4">#REF!</definedName>
    <definedName name="qwe" localSheetId="7">#REF!</definedName>
    <definedName name="qwe" localSheetId="1">#REF!</definedName>
    <definedName name="qwe">#REF!</definedName>
    <definedName name="RANGE_2_OR3D_INPUT" localSheetId="2">#REF!</definedName>
    <definedName name="RANGE_2_OR3D_INPUT" localSheetId="6">#REF!</definedName>
    <definedName name="RANGE_2_OR3D_INPUT" localSheetId="4">#REF!</definedName>
    <definedName name="RANGE_2_OR3D_INPUT" localSheetId="7">#REF!</definedName>
    <definedName name="RANGE_2_OR3D_INPUT" localSheetId="1">#REF!</definedName>
    <definedName name="RANGE_2_OR3D_INPUT">#REF!</definedName>
    <definedName name="range_bs">"$#REF!.#REF!#REF!"</definedName>
    <definedName name="range_bs_3">"$#REF!.#REF!#REF!"</definedName>
    <definedName name="range_cf">"$#REF!.#REF!#REF!"</definedName>
    <definedName name="range_cf_3">"$#REF!.#REF!#REF!"</definedName>
    <definedName name="range_nrl">"$#REF!.#REF!#REF!"</definedName>
    <definedName name="range_nrl_3">"$#REF!.#REF!#REF!"</definedName>
    <definedName name="range_pl">"$#REF!.#REF!#REF!"</definedName>
    <definedName name="range_pl_3">"$#REF!.#REF!#REF!"</definedName>
    <definedName name="RBS_Info_Sheet1_List" localSheetId="2">#REF!</definedName>
    <definedName name="RBS_Info_Sheet1_List" localSheetId="6">#REF!</definedName>
    <definedName name="RBS_Info_Sheet1_List" localSheetId="4">#REF!</definedName>
    <definedName name="RBS_Info_Sheet1_List" localSheetId="7">#REF!</definedName>
    <definedName name="RBS_Info_Sheet1_List" localSheetId="1">#REF!</definedName>
    <definedName name="RBS_Info_Sheet1_List">#REF!</definedName>
    <definedName name="RBS_Info_Sheet1_List1" localSheetId="2">#REF!</definedName>
    <definedName name="RBS_Info_Sheet1_List1" localSheetId="6">#REF!</definedName>
    <definedName name="RBS_Info_Sheet1_List1" localSheetId="4">#REF!</definedName>
    <definedName name="RBS_Info_Sheet1_List1" localSheetId="7">#REF!</definedName>
    <definedName name="RBS_Info_Sheet1_List1" localSheetId="1">#REF!</definedName>
    <definedName name="RBS_Info_Sheet1_List1">#REF!</definedName>
    <definedName name="rc_code">"'file://JK001333/aws/TEMP/hardware100445_B.xls'#$SCORE_RC_Code.$B$11:$C$275"</definedName>
    <definedName name="rdjmnyz">"$#REF!.$#REF!$#REF!"</definedName>
    <definedName name="rdjmnyz_3">"$#REF!.$#REF!$#REF!"</definedName>
    <definedName name="refund">"'file:///C:/Documents%20and%20Settings/PC_KOBSBY_003/Local%20Settings/Temporary%20Internet%20Files/Content.IE5/WZ67UD2L/DATA/BSC%202011/SHARED/Clients/I-L/KEBD/Quarter%202002/Q4-2002-c.xls'#$GeneralInfo.$H$33"</definedName>
    <definedName name="refund_3">"'file:///C:/Documents%20and%20Settings/PC_KOBSBY_003/Local%20Settings/Temporary%20Internet%20Files/Content.IE5/WZ67UD2L/DATA/BSC%202011/SHARED/Clients/I-L/KEBD/Quarter%202002/Q4-2002-c.xls'#$GeneralInfo.$H$33"</definedName>
    <definedName name="Region_Name" localSheetId="5">[22]ReffTable!$B$2:$B$6</definedName>
    <definedName name="Region_Name" localSheetId="2">[22]ReffTable!$B$2:$B$6</definedName>
    <definedName name="Region_Name" localSheetId="6">[23]ReffTable!$B$2:$B$6</definedName>
    <definedName name="Region_Name" localSheetId="7">[22]ReffTable!$B$2:$B$6</definedName>
    <definedName name="Region_Name" localSheetId="1">[22]ReffTable!$B$2:$B$6</definedName>
    <definedName name="Region_Name">[24]ReffTable!$B$2:$B$6</definedName>
    <definedName name="Rekap">"$#REF!.#REF!#REF!"</definedName>
    <definedName name="Rekap_3">"$#REF!.#REF!#REF!"</definedName>
    <definedName name="Relocation">"$#REF!.#REF!#REF!"</definedName>
    <definedName name="Relocation_3">"$#REF!.#REF!#REF!"</definedName>
    <definedName name="Remark_Status">[55]ReffTable!$C$2:$C$24</definedName>
    <definedName name="rental">"'file:///C:/Documents%20and%20Settings/PC_KOBSBY_003/Local%20Settings/Temporary%20Internet%20Files/Content.IE5/WZ67UD2L/DATA/BSC%202011/SHARED/TAX/Mulyo/Maitland%20Smith/2000/MAithland%20-%20citr%20-%20new%20-%20Dec%202000-a.xls'#$Marshal.$D$217"</definedName>
    <definedName name="rental_3">"'file:///C:/Documents%20and%20Settings/PC_KOBSBY_003/Local%20Settings/Temporary%20Internet%20Files/Content.IE5/WZ67UD2L/DATA/BSC%202011/SHARED/TAX/Mulyo/Maitland%20Smith/2000/MAithland%20-%20citr%20-%20new%20-%20Dec%202000-a.xls'#$Marshal.$D$217"</definedName>
    <definedName name="rentals">"$#REF!.#REF!#REF!"</definedName>
    <definedName name="rentals_3">"$#REF!.#REF!#REF!"</definedName>
    <definedName name="repair20220">"$#REF!.#REF!#REF!"</definedName>
    <definedName name="repair20220_3">"$#REF!.#REF!#REF!"</definedName>
    <definedName name="Report">"$#REF!.#REF!#REF!"</definedName>
    <definedName name="Report_3">"$#REF!.#REF!#REF!"</definedName>
    <definedName name="Report_Date" localSheetId="5">'[33]PRODUCTION REPORTS'!$D$4:$D$1061</definedName>
    <definedName name="Report_Date" localSheetId="2">'[33]PRODUCTION REPORTS'!$D$4:$D$1061</definedName>
    <definedName name="Report_Date" localSheetId="6">'[34]PRODUCTION REPORTS'!$D$4:$D$1061</definedName>
    <definedName name="Report_Date" localSheetId="7">'[33]PRODUCTION REPORTS'!$D$4:$D$1061</definedName>
    <definedName name="Report_Date" localSheetId="1">'[33]PRODUCTION REPORTS'!$D$4:$D$1061</definedName>
    <definedName name="Report_Date">'[35]PRODUCTION REPORTS'!$D$4:$D$1061</definedName>
    <definedName name="Retail">"$#REF!.#REF!#REF!"</definedName>
    <definedName name="Retail_3">"$#REF!.#REF!#REF!"</definedName>
    <definedName name="RF">"$#REF!.#REF!#REF!"</definedName>
    <definedName name="RF_3">"$#REF!.#REF!#REF!"</definedName>
    <definedName name="RIAU" localSheetId="2">[32]UNITPRICE!#REF!</definedName>
    <definedName name="RIAU" localSheetId="6">[32]UNITPRICE!#REF!</definedName>
    <definedName name="RIAU" localSheetId="4">[32]UNITPRICE!#REF!</definedName>
    <definedName name="RIAU" localSheetId="7">[32]UNITPRICE!#REF!</definedName>
    <definedName name="RIAU" localSheetId="1">[32]UNITPRICE!#REF!</definedName>
    <definedName name="RIAU">[32]UNITPRICE!#REF!</definedName>
    <definedName name="RkpKF">"$#REF!.#REF!#REF!"</definedName>
    <definedName name="RkpKF_3">"$#REF!.#REF!#REF!"</definedName>
    <definedName name="routine" localSheetId="2">#REF!</definedName>
    <definedName name="routine" localSheetId="6">#REF!</definedName>
    <definedName name="routine" localSheetId="4">#REF!</definedName>
    <definedName name="routine" localSheetId="7">#REF!</definedName>
    <definedName name="routine" localSheetId="1">#REF!</definedName>
    <definedName name="routine">#REF!</definedName>
    <definedName name="royalties">"$#REF!.#REF!#REF!"</definedName>
    <definedName name="royalties_3">"$#REF!.#REF!#REF!"</definedName>
    <definedName name="rrrrr" localSheetId="2">#REF!</definedName>
    <definedName name="rrrrr" localSheetId="6">#REF!</definedName>
    <definedName name="rrrrr" localSheetId="4">#REF!</definedName>
    <definedName name="rrrrr" localSheetId="7">#REF!</definedName>
    <definedName name="rrrrr" localSheetId="1">#REF!</definedName>
    <definedName name="rrrrr">#REF!</definedName>
    <definedName name="rrrrrr" localSheetId="2">#REF!</definedName>
    <definedName name="rrrrrr" localSheetId="6">#REF!</definedName>
    <definedName name="rrrrrr" localSheetId="4">#REF!</definedName>
    <definedName name="rrrrrr" localSheetId="7">#REF!</definedName>
    <definedName name="rrrrrr" localSheetId="1">#REF!</definedName>
    <definedName name="rrrrrr">#REF!</definedName>
    <definedName name="rsdfjng">"$#REF!.#REF!#REF!"</definedName>
    <definedName name="rsdfjng_3">"$#REF!.#REF!#REF!"</definedName>
    <definedName name="rsdrzdj">"$#REF!.#REF!#REF!"</definedName>
    <definedName name="rsdrzdj_3">"$#REF!.#REF!#REF!"</definedName>
    <definedName name="rst_puenteut" localSheetId="2">#REF!</definedName>
    <definedName name="rst_puenteut" localSheetId="6">#REF!</definedName>
    <definedName name="rst_puenteut" localSheetId="4">#REF!</definedName>
    <definedName name="rst_puenteut" localSheetId="7">#REF!</definedName>
    <definedName name="rst_puenteut" localSheetId="1">#REF!</definedName>
    <definedName name="rst_puenteut">#REF!</definedName>
    <definedName name="rstkja">"'file:///C:/Documents%20and%20Settings/PC_KOBSBY_003/Local%20Settings/Temporary%20Internet%20Files/Content.IE5/WZ67UD2L/DATA/BSC%202011/SHARED/TAX/Trisna/RBW/PHARMAS/1998/CITR/marshall.xls'#$Marshal.$A$1"</definedName>
    <definedName name="rstkja_3">"'file:///C:/Documents%20and%20Settings/PC_KOBSBY_003/Local%20Settings/Temporary%20Internet%20Files/Content.IE5/WZ67UD2L/DATA/BSC%202011/SHARED/TAX/Trisna/RBW/PHARMAS/1998/CITR/marshall.xls'#$Marshal.$A$1"</definedName>
    <definedName name="rt" localSheetId="2">#REF!</definedName>
    <definedName name="rt" localSheetId="6">#REF!</definedName>
    <definedName name="rt" localSheetId="4">#REF!</definedName>
    <definedName name="rt" localSheetId="7">#REF!</definedName>
    <definedName name="rt" localSheetId="1">#REF!</definedName>
    <definedName name="rt">#REF!</definedName>
    <definedName name="rupiah">"'file:///C:/Documents%20and%20Settings/PC_KOBSBY_003/Local%20Settings/Temporary%20Internet%20Files/Content.IE5/WZ67UD2L/DATA/BSC%202011/SHARED/Clients/I-L/KEBD/Quarter%202002/Q4-2002-c.xls'#$GeneralInfo.$J$21"</definedName>
    <definedName name="rupiah_3">"'file:///C:/Documents%20and%20Settings/PC_KOBSBY_003/Local%20Settings/Temporary%20Internet%20Files/Content.IE5/WZ67UD2L/DATA/BSC%202011/SHARED/Clients/I-L/KEBD/Quarter%202002/Q4-2002-c.xls'#$GeneralInfo.$J$21"</definedName>
    <definedName name="Rwvu.CapersView." localSheetId="2" hidden="1">#REF!</definedName>
    <definedName name="Rwvu.CapersView." localSheetId="6" hidden="1">#REF!</definedName>
    <definedName name="Rwvu.CapersView." localSheetId="4" hidden="1">#REF!</definedName>
    <definedName name="Rwvu.CapersView." localSheetId="7" hidden="1">#REF!</definedName>
    <definedName name="Rwvu.CapersView." localSheetId="1" hidden="1">#REF!</definedName>
    <definedName name="Rwvu.CapersView." hidden="1">#REF!</definedName>
    <definedName name="Rwvu.Japan_Capers_Ed_Pub." localSheetId="2" hidden="1">#REF!</definedName>
    <definedName name="Rwvu.Japan_Capers_Ed_Pub." localSheetId="6" hidden="1">#REF!</definedName>
    <definedName name="Rwvu.Japan_Capers_Ed_Pub." localSheetId="4" hidden="1">#REF!</definedName>
    <definedName name="Rwvu.Japan_Capers_Ed_Pub." localSheetId="7" hidden="1">#REF!</definedName>
    <definedName name="Rwvu.Japan_Capers_Ed_Pub." localSheetId="1" hidden="1">#REF!</definedName>
    <definedName name="Rwvu.Japan_Capers_Ed_Pub." hidden="1">#REF!</definedName>
    <definedName name="Rwvu.KJP_CC." localSheetId="2" hidden="1">#REF!</definedName>
    <definedName name="Rwvu.KJP_CC." localSheetId="6" hidden="1">#REF!</definedName>
    <definedName name="Rwvu.KJP_CC." localSheetId="4" hidden="1">#REF!</definedName>
    <definedName name="Rwvu.KJP_CC." localSheetId="7" hidden="1">#REF!</definedName>
    <definedName name="Rwvu.KJP_CC." localSheetId="1" hidden="1">#REF!</definedName>
    <definedName name="Rwvu.KJP_CC." hidden="1">#REF!</definedName>
    <definedName name="s" localSheetId="2">#REF!</definedName>
    <definedName name="s" localSheetId="6">#REF!</definedName>
    <definedName name="s" localSheetId="4">#REF!</definedName>
    <definedName name="s" localSheetId="7">#REF!</definedName>
    <definedName name="s" localSheetId="1">#REF!</definedName>
    <definedName name="s">#REF!</definedName>
    <definedName name="safety1" localSheetId="5" hidden="1">{#N/A,#N/A,FALSE,"Rony"}</definedName>
    <definedName name="safety1" localSheetId="2" hidden="1">{#N/A,#N/A,FALSE,"Rony"}</definedName>
    <definedName name="safety1" localSheetId="6" hidden="1">{#N/A,#N/A,FALSE,"Rony"}</definedName>
    <definedName name="safety1" localSheetId="4" hidden="1">{#N/A,#N/A,FALSE,"Rony"}</definedName>
    <definedName name="safety1" localSheetId="7" hidden="1">{#N/A,#N/A,FALSE,"Rony"}</definedName>
    <definedName name="safety1" localSheetId="0" hidden="1">{#N/A,#N/A,FALSE,"Rony"}</definedName>
    <definedName name="safety1" localSheetId="1" hidden="1">{#N/A,#N/A,FALSE,"Rony"}</definedName>
    <definedName name="safety1" hidden="1">{#N/A,#N/A,FALSE,"Rony"}</definedName>
    <definedName name="SALDO" localSheetId="5">[56]NS!$D$5:$G$39</definedName>
    <definedName name="SALDO" localSheetId="2">[56]NS!$D$5:$G$39</definedName>
    <definedName name="SALDO" localSheetId="6">[57]NS!$D$5:$G$39</definedName>
    <definedName name="SALDO" localSheetId="7">[56]NS!$D$5:$G$39</definedName>
    <definedName name="SALDO" localSheetId="1">[56]NS!$D$5:$G$39</definedName>
    <definedName name="SALDO">[58]NS!$D$5:$G$39</definedName>
    <definedName name="SAPBEXhrIndnt" hidden="1">"Wide"</definedName>
    <definedName name="SAPsysID" hidden="1">"708C5W7SBKP804JT78WJ0JNKI"</definedName>
    <definedName name="SAPwbID" hidden="1">"ARS"</definedName>
    <definedName name="sby">"$#REF!.#REF!#REF!"</definedName>
    <definedName name="sby_3">"$#REF!.#REF!#REF!"</definedName>
    <definedName name="SBY_AMT">"$#REF!.#REF!#REF!"</definedName>
    <definedName name="SBY_AMT_3">"$#REF!.#REF!#REF!"</definedName>
    <definedName name="SBY_AMT_NR">"$#REF!.#REF!#REF!"</definedName>
    <definedName name="SBY_AMT_NR_3">"$#REF!.#REF!#REF!"</definedName>
    <definedName name="SBY_AMT_R">"$#REF!.#REF!#REF!"</definedName>
    <definedName name="SBY_AMT_R_3">"$#REF!.#REF!#REF!"</definedName>
    <definedName name="sby_bal">"$#REF!.#REF!#REF!"</definedName>
    <definedName name="sby_bal_3">"$#REF!.#REF!#REF!"</definedName>
    <definedName name="sdasd" localSheetId="6" hidden="1">{#N/A,#N/A,FALSE,"Rony"}</definedName>
    <definedName name="sdasd" localSheetId="7" hidden="1">{#N/A,#N/A,FALSE,"Rony"}</definedName>
    <definedName name="sdasd" hidden="1">{#N/A,#N/A,FALSE,"Rony"}</definedName>
    <definedName name="sdasdwd" localSheetId="6" hidden="1">{#N/A,#N/A,FALSE,"Rony"}</definedName>
    <definedName name="sdasdwd" localSheetId="7" hidden="1">{#N/A,#N/A,FALSE,"Rony"}</definedName>
    <definedName name="sdasdwd" hidden="1">{#N/A,#N/A,FALSE,"Rony"}</definedName>
    <definedName name="sdfsvcxcczx" localSheetId="6" hidden="1">{#N/A,#N/A,FALSE,"PRJCTED QTRLY $'s"}</definedName>
    <definedName name="sdfsvcxcczx" localSheetId="7" hidden="1">{#N/A,#N/A,FALSE,"PRJCTED QTRLY $'s"}</definedName>
    <definedName name="sdfsvcxcczx" hidden="1">{#N/A,#N/A,FALSE,"PRJCTED QTRLY $'s"}</definedName>
    <definedName name="SectionHead" localSheetId="2">#REF!</definedName>
    <definedName name="SectionHead" localSheetId="6">#REF!</definedName>
    <definedName name="SectionHead" localSheetId="4">#REF!</definedName>
    <definedName name="SectionHead" localSheetId="7">#REF!</definedName>
    <definedName name="SectionHead" localSheetId="1">#REF!</definedName>
    <definedName name="SectionHead">#REF!</definedName>
    <definedName name="see" localSheetId="2">#REF!</definedName>
    <definedName name="see" localSheetId="6">#REF!</definedName>
    <definedName name="see" localSheetId="4">#REF!</definedName>
    <definedName name="see" localSheetId="7">#REF!</definedName>
    <definedName name="see" localSheetId="1">#REF!</definedName>
    <definedName name="see">#REF!</definedName>
    <definedName name="sek" localSheetId="2">#REF!</definedName>
    <definedName name="sek" localSheetId="6">#REF!</definedName>
    <definedName name="sek" localSheetId="4">#REF!</definedName>
    <definedName name="sek" localSheetId="7">#REF!</definedName>
    <definedName name="sek" localSheetId="1">#REF!</definedName>
    <definedName name="sek">#REF!</definedName>
    <definedName name="SEKCivil">1.075</definedName>
    <definedName name="SEKMat">1.064</definedName>
    <definedName name="sekserv" localSheetId="2">#REF!</definedName>
    <definedName name="sekserv" localSheetId="6">#REF!</definedName>
    <definedName name="sekserv" localSheetId="4">#REF!</definedName>
    <definedName name="sekserv" localSheetId="7">#REF!</definedName>
    <definedName name="sekserv" localSheetId="1">#REF!</definedName>
    <definedName name="sekserv">#REF!</definedName>
    <definedName name="SelfPaidTax">"'file:///T:/SHARED/TAX/SUKENDAR/CITR/SPT-1770-BLANK.xls'#$FE_1770_P1.$AL$103"</definedName>
    <definedName name="sencount" hidden="1">3</definedName>
    <definedName name="service">"'file:///C:/Documents%20and%20Settings/PC_KOBSBY_003/Local%20Settings/Temporary%20Internet%20Files/Content.IE5/WZ67UD2L/DATA/BSC%202011/SHARED/Clients/I-L/KEBD/Quarter%202002/Q4-2002-c.xls'#$GeneralInfo.$Y$10"</definedName>
    <definedName name="service_3">"'file:///C:/Documents%20and%20Settings/PC_KOBSBY_003/Local%20Settings/Temporary%20Internet%20Files/Content.IE5/WZ67UD2L/DATA/BSC%202011/SHARED/Clients/I-L/KEBD/Quarter%202002/Q4-2002-c.xls'#$GeneralInfo.$Y$10"</definedName>
    <definedName name="services" localSheetId="2">#REF!</definedName>
    <definedName name="services" localSheetId="6">#REF!</definedName>
    <definedName name="services" localSheetId="4">#REF!</definedName>
    <definedName name="services" localSheetId="7">#REF!</definedName>
    <definedName name="services" localSheetId="1">#REF!</definedName>
    <definedName name="services">#REF!</definedName>
    <definedName name="sfsccxzc" localSheetId="6" hidden="1">{#N/A,#N/A,FALSE,"PRJCTED MNTHLY QTY's"}</definedName>
    <definedName name="sfsccxzc" localSheetId="7" hidden="1">{#N/A,#N/A,FALSE,"PRJCTED MNTHLY QTY's"}</definedName>
    <definedName name="sfsccxzc" hidden="1">{#N/A,#N/A,FALSE,"PRJCTED MNTHLY QTY's"}</definedName>
    <definedName name="sfscvscxxz" localSheetId="6" hidden="1">{"Japan_Capers_Ed_Pub",#N/A,FALSE,"DI 2 YEAR MASTER SCHEDULE"}</definedName>
    <definedName name="sfscvscxxz" localSheetId="7" hidden="1">{"Japan_Capers_Ed_Pub",#N/A,FALSE,"DI 2 YEAR MASTER SCHEDULE"}</definedName>
    <definedName name="sfscvscxxz" hidden="1">{"Japan_Capers_Ed_Pub",#N/A,FALSE,"DI 2 YEAR MASTER SCHEDULE"}</definedName>
    <definedName name="sfsdvvcxvgwdsfvdszsv" localSheetId="6" hidden="1">{#N/A,#N/A,FALSE,"Rony"}</definedName>
    <definedName name="sfsdvvcxvgwdsfvdszsv" localSheetId="7" hidden="1">{#N/A,#N/A,FALSE,"Rony"}</definedName>
    <definedName name="sfsdvvcxvgwdsfvdszsv" hidden="1">{#N/A,#N/A,FALSE,"Rony"}</definedName>
    <definedName name="sgdsgGdsg">"$#REF!.#REF!#REF!"</definedName>
    <definedName name="sgdsgGdsg_3">"$#REF!.#REF!#REF!"</definedName>
    <definedName name="siantar" localSheetId="5" hidden="1">{#N/A,#N/A,FALSE,"Rony"}</definedName>
    <definedName name="siantar" localSheetId="2" hidden="1">{#N/A,#N/A,FALSE,"Rony"}</definedName>
    <definedName name="siantar" localSheetId="6" hidden="1">{#N/A,#N/A,FALSE,"Rony"}</definedName>
    <definedName name="siantar" localSheetId="4" hidden="1">{#N/A,#N/A,FALSE,"Rony"}</definedName>
    <definedName name="siantar" localSheetId="7" hidden="1">{#N/A,#N/A,FALSE,"Rony"}</definedName>
    <definedName name="siantar" localSheetId="0" hidden="1">{#N/A,#N/A,FALSE,"Rony"}</definedName>
    <definedName name="siantar" localSheetId="1" hidden="1">{#N/A,#N/A,FALSE,"Rony"}</definedName>
    <definedName name="siantar" hidden="1">{#N/A,#N/A,FALSE,"Rony"}</definedName>
    <definedName name="signdate">"'file:///C:/Documents%20and%20Settings/PC_KOBSBY_003/Local%20Settings/Temporary%20Internet%20Files/Content.IE5/WZ67UD2L/DATA/BSC%202011/SHARED/Clients/I-L/KEBD/Quarter%202002/Q4-2002-c.xls'#$GeneralInfo.$O$44"</definedName>
    <definedName name="signdate_3">"'file:///C:/Documents%20and%20Settings/PC_KOBSBY_003/Local%20Settings/Temporary%20Internet%20Files/Content.IE5/WZ67UD2L/DATA/BSC%202011/SHARED/Clients/I-L/KEBD/Quarter%202002/Q4-2002-c.xls'#$GeneralInfo.$O$44"</definedName>
    <definedName name="signername">"'file:///C:/Documents%20and%20Settings/PC_KOBSBY_003/Local%20Settings/Temporary%20Internet%20Files/Content.IE5/WZ67UD2L/DATA/BSC%202011/SHARED/Clients/I-L/KEBD/2001%20CITR/kebd-1771-2001.xls'#$GeneralInfo.$O$42"</definedName>
    <definedName name="signername_3">"'file:///C:/Documents%20and%20Settings/PC_KOBSBY_003/Local%20Settings/Temporary%20Internet%20Files/Content.IE5/WZ67UD2L/DATA/BSC%202011/SHARED/Clients/I-L/KEBD/2001%20CITR/kebd-1771-2001.xls'#$GeneralInfo.$O$42"</definedName>
    <definedName name="signplace">"'file:///C:/Documents%20and%20Settings/PC_KOBSBY_003/Local%20Settings/Temporary%20Internet%20Files/Content.IE5/WZ67UD2L/DATA/BSC%202011/SHARED/Clients/I-L/KEBD/Quarter%202002/Q4-2002-c.xls'#$GeneralInfo.$O$43"</definedName>
    <definedName name="signplace_3">"'file:///C:/Documents%20and%20Settings/PC_KOBSBY_003/Local%20Settings/Temporary%20Internet%20Files/Content.IE5/WZ67UD2L/DATA/BSC%202011/SHARED/Clients/I-L/KEBD/Quarter%202002/Q4-2002-c.xls'#$GeneralInfo.$O$43"</definedName>
    <definedName name="sip">"'file://JK001333/aws/WINDOWS/TEMP/notesE1EF34/WINDOWS/TEMP/notesE1EF34/WINDOWS/TEMP/notesE1EF34/Documents%20and%20Settings/gracoc/My%20Documents/clients/IIS%20and%20AARJ%20Dec%202003/Taxation%20IIS%20Riau%20+%20AARJ%20Group/Data-'#$TBM.$A$1"</definedName>
    <definedName name="SiteType" localSheetId="5">[22]ReffTable!$D$2:$D$10</definedName>
    <definedName name="SiteType" localSheetId="2">[22]ReffTable!$D$2:$D$10</definedName>
    <definedName name="SiteType" localSheetId="6">[23]ReffTable!$D$2:$D$10</definedName>
    <definedName name="SiteType" localSheetId="7">[22]ReffTable!$D$2:$D$10</definedName>
    <definedName name="SiteType" localSheetId="1">[22]ReffTable!$D$2:$D$10</definedName>
    <definedName name="SiteType">[24]ReffTable!$D$2:$D$10</definedName>
    <definedName name="slm">"'file:///C:/Documents%20and%20Settings/PC_KOBSBY_003/Local%20Settings/Temporary%20Internet%20Files/Content.IE5/WZ67UD2L/DATA/BSC%202011/SHARED/Clients/I-L/KEBD/Quarter%202002/Q4-2002-c.xls'#$GeneralInfo.$V$21"</definedName>
    <definedName name="slm_3">"'file:///C:/Documents%20and%20Settings/PC_KOBSBY_003/Local%20Settings/Temporary%20Internet%20Files/Content.IE5/WZ67UD2L/DATA/BSC%202011/SHARED/Clients/I-L/KEBD/Quarter%202002/Q4-2002-c.xls'#$GeneralInfo.$V$21"</definedName>
    <definedName name="SLMV" localSheetId="2">'[44]COPPER ACCESS'!#REF!</definedName>
    <definedName name="SLMV" localSheetId="6">'[44]COPPER ACCESS'!#REF!</definedName>
    <definedName name="SLMV" localSheetId="4">'[44]COPPER ACCESS'!#REF!</definedName>
    <definedName name="SLMV" localSheetId="7">'[44]COPPER ACCESS'!#REF!</definedName>
    <definedName name="SLMV" localSheetId="1">'[44]COPPER ACCESS'!#REF!</definedName>
    <definedName name="SLMV">'[44]COPPER ACCESS'!#REF!</definedName>
    <definedName name="SLSV" localSheetId="2">'[44]COPPER ACCESS'!#REF!</definedName>
    <definedName name="SLSV" localSheetId="6">'[44]COPPER ACCESS'!#REF!</definedName>
    <definedName name="SLSV" localSheetId="4">'[44]COPPER ACCESS'!#REF!</definedName>
    <definedName name="SLSV" localSheetId="7">'[44]COPPER ACCESS'!#REF!</definedName>
    <definedName name="SLSV" localSheetId="1">'[44]COPPER ACCESS'!#REF!</definedName>
    <definedName name="SLSV">'[44]COPPER ACCESS'!#REF!</definedName>
    <definedName name="spec">"$#REF!.#REF!#REF!"</definedName>
    <definedName name="spec_3">"$#REF!.#REF!#REF!"</definedName>
    <definedName name="SPm21_2">"$#REF!.#REF!#REF!"</definedName>
    <definedName name="SPm21_2_3">"$#REF!.#REF!#REF!"</definedName>
    <definedName name="SPO42T">"'file:///C:/Documents%20and%20Settings/PC_KOBSBY_003/Local%20Settings/Temporary%20Internet%20Files/Content.IE5/WZ67UD2L/DATA/BSC%202011/DOCUME~1/User/LOCALS~1/Temp/Rar$DI00.323/F.%20HELEN%20S/Marketing%20Division/HSO%20Mkt%20Data%201998/In%20use/McForecas"</definedName>
    <definedName name="SPSS" localSheetId="2">#REF!</definedName>
    <definedName name="SPSS" localSheetId="6">#REF!</definedName>
    <definedName name="SPSS" localSheetId="4">#REF!</definedName>
    <definedName name="SPSS" localSheetId="7">#REF!</definedName>
    <definedName name="SPSS" localSheetId="1">#REF!</definedName>
    <definedName name="SPSS">#REF!</definedName>
    <definedName name="SPT23_1">"$#REF!.#REF!#REF!"</definedName>
    <definedName name="SPT23_1_3">"$#REF!.#REF!#REF!"</definedName>
    <definedName name="SPT23_2">"$#REF!.#REF!#REF!"</definedName>
    <definedName name="SPT23_2_3">"$#REF!.#REF!#REF!"</definedName>
    <definedName name="sqa" localSheetId="2">#REF!</definedName>
    <definedName name="sqa" localSheetId="6">#REF!</definedName>
    <definedName name="sqa" localSheetId="4">#REF!</definedName>
    <definedName name="sqa" localSheetId="7">#REF!</definedName>
    <definedName name="sqa" localSheetId="1">#REF!</definedName>
    <definedName name="sqa">#REF!</definedName>
    <definedName name="ss" localSheetId="2">#REF!</definedName>
    <definedName name="ss" localSheetId="6">#REF!</definedName>
    <definedName name="ss" localSheetId="4">#REF!</definedName>
    <definedName name="ss" localSheetId="7">#REF!</definedName>
    <definedName name="ss" localSheetId="1">#REF!</definedName>
    <definedName name="ss">#REF!</definedName>
    <definedName name="ssnew">"$#REF!.#REF!#REF!"</definedName>
    <definedName name="ssnew_3">"$#REF!.#REF!#REF!"</definedName>
    <definedName name="SSP_Final">"$#REF!.#REF!#REF!"</definedName>
    <definedName name="SSP_Final_3">"$#REF!.#REF!#REF!"</definedName>
    <definedName name="SSP21_tjo">"$#REF!.#REF!#REF!"</definedName>
    <definedName name="SSP21_tjo_3">"$#REF!.#REF!#REF!"</definedName>
    <definedName name="SSP21_tsk">"Text Box 20"</definedName>
    <definedName name="SSP23_tsk">"$#REF!.#REF!#REF!"</definedName>
    <definedName name="SSP23_tsk_3">"$#REF!.#REF!#REF!"</definedName>
    <definedName name="SSP25_tjo">"$#REF!.#REF!#REF!"</definedName>
    <definedName name="SSP25_tjo_3">"$#REF!.#REF!#REF!"</definedName>
    <definedName name="SSP25_tsk">"$#REF!.#REF!#REF!"</definedName>
    <definedName name="SSP25_tsk_3">"$#REF!.#REF!#REF!"</definedName>
    <definedName name="ssppph29">"'file:///C:/Documents%20and%20Settings/PC_KOBSBY_003/Local%20Settings/Temporary%20Internet%20Files/Content.IE5/WZ67UD2L/DATA/BSC%202011/SHARED/Clients/I-L/KEBD/Quarter%202002/Q4-2002-c.xls'#$GeneralInfo.$S$38"</definedName>
    <definedName name="ssppph29_3">"'file:///C:/Documents%20and%20Settings/PC_KOBSBY_003/Local%20Settings/Temporary%20Internet%20Files/Content.IE5/WZ67UD2L/DATA/BSC%202011/SHARED/Clients/I-L/KEBD/Quarter%202002/Q4-2002-c.xls'#$GeneralInfo.$S$38"</definedName>
    <definedName name="SSPppn_tjo">"$#REF!.#REF!#REF!"</definedName>
    <definedName name="SSPppn_tjo_3">"$#REF!.#REF!#REF!"</definedName>
    <definedName name="SSPppn_tsk">"$#REF!.#REF!#REF!"</definedName>
    <definedName name="SSPppn_tsk_3">"$#REF!.#REF!#REF!"</definedName>
    <definedName name="sss" localSheetId="2">#REF!</definedName>
    <definedName name="sss" localSheetId="6">#REF!</definedName>
    <definedName name="sss" localSheetId="4">#REF!</definedName>
    <definedName name="sss" localSheetId="7">#REF!</definedName>
    <definedName name="sss" localSheetId="1">#REF!</definedName>
    <definedName name="sss">#REF!</definedName>
    <definedName name="ssss" localSheetId="2">#REF!</definedName>
    <definedName name="ssss" localSheetId="6">#REF!</definedName>
    <definedName name="ssss" localSheetId="4">#REF!</definedName>
    <definedName name="ssss" localSheetId="7">#REF!</definedName>
    <definedName name="ssss" localSheetId="1">#REF!</definedName>
    <definedName name="ssss">#REF!</definedName>
    <definedName name="startyear">"'file:///C:/Documents%20and%20Settings/PC_KOBSBY_003/Local%20Settings/Temporary%20Internet%20Files/Content.IE5/WZ67UD2L/DATA/BSC%202011/SHARED/Clients/I-L/KEBD/Quarter%202002/Q4-2002-c.xls'#$GeneralInfo.$P$25"</definedName>
    <definedName name="startyear_3">"'file:///C:/Documents%20and%20Settings/PC_KOBSBY_003/Local%20Settings/Temporary%20Internet%20Files/Content.IE5/WZ67UD2L/DATA/BSC%202011/SHARED/Clients/I-L/KEBD/Quarter%202002/Q4-2002-c.xls'#$GeneralInfo.$P$25"</definedName>
    <definedName name="STFTI">"'file:///C:/Documents%20and%20Settings/PC_KOBSBY_003/Local%20Settings/Temporary%20Internet%20Files/Content.IE5/WZ67UD2L/DATA/BSC%202011/Client/Korea%20Exch.%20Bank%20Danamon/Annual%20Tax%20Return/Draft/My%20documents/clients/CITR.xls'#$Marshal.$A$1"</definedName>
    <definedName name="STFTI_3">"'file:///C:/Documents%20and%20Settings/PC_KOBSBY_003/Local%20Settings/Temporary%20Internet%20Files/Content.IE5/WZ67UD2L/DATA/BSC%202011/Client/Korea%20Exch.%20Bank%20Danamon/Annual%20Tax%20Return/Draft/My%20documents/clients/CITR.xls'#$Marshal.$A$1"</definedName>
    <definedName name="STREET_DATE_RANGE" localSheetId="2">#REF!</definedName>
    <definedName name="STREET_DATE_RANGE" localSheetId="6">#REF!</definedName>
    <definedName name="STREET_DATE_RANGE" localSheetId="4">#REF!</definedName>
    <definedName name="STREET_DATE_RANGE" localSheetId="7">#REF!</definedName>
    <definedName name="STREET_DATE_RANGE" localSheetId="1">#REF!</definedName>
    <definedName name="STREET_DATE_RANGE">#REF!</definedName>
    <definedName name="structure" localSheetId="2">#REF!</definedName>
    <definedName name="structure" localSheetId="6">#REF!</definedName>
    <definedName name="structure" localSheetId="4">#REF!</definedName>
    <definedName name="structure" localSheetId="7">#REF!</definedName>
    <definedName name="structure" localSheetId="1">#REF!</definedName>
    <definedName name="structure">#REF!</definedName>
    <definedName name="Sub" localSheetId="2">#REF!</definedName>
    <definedName name="Sub" localSheetId="6">#REF!</definedName>
    <definedName name="Sub" localSheetId="4">#REF!</definedName>
    <definedName name="Sub" localSheetId="7">#REF!</definedName>
    <definedName name="Sub" localSheetId="1">#REF!</definedName>
    <definedName name="Sub">#REF!</definedName>
    <definedName name="SUMMARY" localSheetId="2">#REF!</definedName>
    <definedName name="SUMMARY" localSheetId="6">#REF!</definedName>
    <definedName name="SUMMARY" localSheetId="4">#REF!</definedName>
    <definedName name="SUMMARY" localSheetId="7">#REF!</definedName>
    <definedName name="SUMMARY" localSheetId="1">#REF!</definedName>
    <definedName name="SUMMARY">#REF!</definedName>
    <definedName name="summarybranches">"'file:///C:/Documents%20and%20Settings/PC_KOBSBY_003/Local%20Settings/Temporary%20Internet%20Files/Content.IE5/WZ67UD2L/DATA/BSC%202011/SHARED/Clients/I-L/KEBD/Quarter%202002/Q4-2002-c.xls'#$GeneralInfo.$Z$56"</definedName>
    <definedName name="summarybranches_3">"'file:///C:/Documents%20and%20Settings/PC_KOBSBY_003/Local%20Settings/Temporary%20Internet%20Files/Content.IE5/WZ67UD2L/DATA/BSC%202011/SHARED/Clients/I-L/KEBD/Quarter%202002/Q4-2002-c.xls'#$GeneralInfo.$Z$56"</definedName>
    <definedName name="summaryofficers">"'file:///C:/Documents%20and%20Settings/PC_KOBSBY_003/Local%20Settings/Temporary%20Internet%20Files/Content.IE5/WZ67UD2L/DATA/BSC%202011/SHARED/Clients/I-L/KEBD/Quarter%202002/Q4-2002-c.xls'#$GeneralInfo.$Z$54"</definedName>
    <definedName name="summaryofficers_3">"'file:///C:/Documents%20and%20Settings/PC_KOBSBY_003/Local%20Settings/Temporary%20Internet%20Files/Content.IE5/WZ67UD2L/DATA/BSC%202011/SHARED/Clients/I-L/KEBD/Quarter%202002/Q4-2002-c.xls'#$GeneralInfo.$Z$54"</definedName>
    <definedName name="summarypph22">"'file:///C:/Documents%20and%20Settings/PC_KOBSBY_003/Local%20Settings/Temporary%20Internet%20Files/Content.IE5/WZ67UD2L/DATA/BSC%202011/SHARED/Clients/I-L/KEBD/Quarter%202002/Q4-2002-c.xls'#$GeneralInfo.$Z$48"</definedName>
    <definedName name="summarypph22_3">"'file:///C:/Documents%20and%20Settings/PC_KOBSBY_003/Local%20Settings/Temporary%20Internet%20Files/Content.IE5/WZ67UD2L/DATA/BSC%202011/SHARED/Clients/I-L/KEBD/Quarter%202002/Q4-2002-c.xls'#$GeneralInfo.$Z$48"</definedName>
    <definedName name="summarypph23">"'file:///C:/Documents%20and%20Settings/PC_KOBSBY_003/Local%20Settings/Temporary%20Internet%20Files/Content.IE5/WZ67UD2L/DATA/BSC%202011/SHARED/Clients/I-L/KEBD/Quarter%202002/Q4-2002-c.xls'#$GeneralInfo.$Z$49"</definedName>
    <definedName name="summarypph23_3">"'file:///C:/Documents%20and%20Settings/PC_KOBSBY_003/Local%20Settings/Temporary%20Internet%20Files/Content.IE5/WZ67UD2L/DATA/BSC%202011/SHARED/Clients/I-L/KEBD/Quarter%202002/Q4-2002-c.xls'#$GeneralInfo.$Z$49"</definedName>
    <definedName name="summarypph24">"'file:///C:/Documents%20and%20Settings/PC_KOBSBY_003/Local%20Settings/Temporary%20Internet%20Files/Content.IE5/WZ67UD2L/DATA/BSC%202011/SHARED/Clients/I-L/KEBD/Quarter%202002/Q4-2002-c.xls'#$GeneralInfo.$Z$51"</definedName>
    <definedName name="summarypph24_3">"'file:///C:/Documents%20and%20Settings/PC_KOBSBY_003/Local%20Settings/Temporary%20Internet%20Files/Content.IE5/WZ67UD2L/DATA/BSC%202011/SHARED/Clients/I-L/KEBD/Quarter%202002/Q4-2002-c.xls'#$GeneralInfo.$Z$51"</definedName>
    <definedName name="summarypph25">"'file:///C:/Documents%20and%20Settings/PC_KOBSBY_003/Local%20Settings/Temporary%20Internet%20Files/Content.IE5/WZ67UD2L/DATA/BSC%202011/SHARED/Clients/I-L/KEBD/Quarter%202002/Q4-2002-c.xls'#$GeneralInfo.$Z$52"</definedName>
    <definedName name="summarypph25_3">"'file:///C:/Documents%20and%20Settings/PC_KOBSBY_003/Local%20Settings/Temporary%20Internet%20Files/Content.IE5/WZ67UD2L/DATA/BSC%202011/SHARED/Clients/I-L/KEBD/Quarter%202002/Q4-2002-c.xls'#$GeneralInfo.$Z$52"</definedName>
    <definedName name="summarypphgvb">"'file:///C:/Documents%20and%20Settings/PC_KOBSBY_003/Local%20Settings/Temporary%20Internet%20Files/Content.IE5/WZ67UD2L/DATA/BSC%202011/SHARED/Clients/I-L/KEBD/Quarter%202002/Q4-2002-c.xls'#$GeneralInfo.$Z$50"</definedName>
    <definedName name="summarypphgvb_3">"'file:///C:/Documents%20and%20Settings/PC_KOBSBY_003/Local%20Settings/Temporary%20Internet%20Files/Content.IE5/WZ67UD2L/DATA/BSC%202011/SHARED/Clients/I-L/KEBD/Quarter%202002/Q4-2002-c.xls'#$GeneralInfo.$Z$50"</definedName>
    <definedName name="summaryrecipients">"'file:///C:/Documents%20and%20Settings/PC_KOBSBY_003/Local%20Settings/Temporary%20Internet%20Files/Content.IE5/WZ67UD2L/DATA/BSC%202011/SHARED/Clients/I-L/KEBD/Quarter%202002/Q4-2002-c.xls'#$GeneralInfo.$Z$53"</definedName>
    <definedName name="summaryrecipients_3">"'file:///C:/Documents%20and%20Settings/PC_KOBSBY_003/Local%20Settings/Temporary%20Internet%20Files/Content.IE5/WZ67UD2L/DATA/BSC%202011/SHARED/Clients/I-L/KEBD/Quarter%202002/Q4-2002-c.xls'#$GeneralInfo.$Z$53"</definedName>
    <definedName name="summaryshareholders">"'file:///C:/Documents%20and%20Settings/PC_KOBSBY_003/Local%20Settings/Temporary%20Internet%20Files/Content.IE5/WZ67UD2L/DATA/BSC%202011/SHARED/Clients/I-L/KEBD/Quarter%202002/Q4-2002-c.xls'#$GeneralInfo.$Z$55"</definedName>
    <definedName name="summaryshareholders_3">"'file:///C:/Documents%20and%20Settings/PC_KOBSBY_003/Local%20Settings/Temporary%20Internet%20Files/Content.IE5/WZ67UD2L/DATA/BSC%202011/SHARED/Clients/I-L/KEBD/Quarter%202002/Q4-2002-c.xls'#$GeneralInfo.$Z$55"</definedName>
    <definedName name="summekunde" localSheetId="2">#REF!</definedName>
    <definedName name="summekunde" localSheetId="6">#REF!</definedName>
    <definedName name="summekunde" localSheetId="4">#REF!</definedName>
    <definedName name="summekunde" localSheetId="7">#REF!</definedName>
    <definedName name="summekunde" localSheetId="1">#REF!</definedName>
    <definedName name="summekunde">#REF!</definedName>
    <definedName name="sumut2" localSheetId="5" hidden="1">{#N/A,#N/A,FALSE,"Rony"}</definedName>
    <definedName name="sumut2" localSheetId="2" hidden="1">{#N/A,#N/A,FALSE,"Rony"}</definedName>
    <definedName name="sumut2" localSheetId="6" hidden="1">{#N/A,#N/A,FALSE,"Rony"}</definedName>
    <definedName name="sumut2" localSheetId="4" hidden="1">{#N/A,#N/A,FALSE,"Rony"}</definedName>
    <definedName name="sumut2" localSheetId="7" hidden="1">{#N/A,#N/A,FALSE,"Rony"}</definedName>
    <definedName name="sumut2" localSheetId="0" hidden="1">{#N/A,#N/A,FALSE,"Rony"}</definedName>
    <definedName name="sumut2" localSheetId="1" hidden="1">{#N/A,#N/A,FALSE,"Rony"}</definedName>
    <definedName name="sumut2" hidden="1">{#N/A,#N/A,FALSE,"Rony"}</definedName>
    <definedName name="Supervisor" localSheetId="2">#REF!</definedName>
    <definedName name="Supervisor" localSheetId="6">#REF!</definedName>
    <definedName name="Supervisor" localSheetId="4">#REF!</definedName>
    <definedName name="Supervisor" localSheetId="7">#REF!</definedName>
    <definedName name="Supervisor" localSheetId="1">#REF!</definedName>
    <definedName name="Supervisor">#REF!</definedName>
    <definedName name="Swvu.CapersView." localSheetId="5" hidden="1">[16]MASTER!#REF!</definedName>
    <definedName name="Swvu.CapersView." localSheetId="2" hidden="1">[16]MASTER!#REF!</definedName>
    <definedName name="Swvu.CapersView." localSheetId="6" hidden="1">[17]MASTER!#REF!</definedName>
    <definedName name="Swvu.CapersView." localSheetId="4" hidden="1">[18]MASTER!#REF!</definedName>
    <definedName name="Swvu.CapersView." localSheetId="7" hidden="1">[16]MASTER!#REF!</definedName>
    <definedName name="Swvu.CapersView." localSheetId="1" hidden="1">[16]MASTER!#REF!</definedName>
    <definedName name="Swvu.CapersView." hidden="1">[18]MASTER!#REF!</definedName>
    <definedName name="Swvu.Japan_Capers_Ed_Pub." localSheetId="2" hidden="1">#REF!</definedName>
    <definedName name="Swvu.Japan_Capers_Ed_Pub." localSheetId="6" hidden="1">#REF!</definedName>
    <definedName name="Swvu.Japan_Capers_Ed_Pub." localSheetId="4" hidden="1">#REF!</definedName>
    <definedName name="Swvu.Japan_Capers_Ed_Pub." localSheetId="7" hidden="1">#REF!</definedName>
    <definedName name="Swvu.Japan_Capers_Ed_Pub." localSheetId="1" hidden="1">#REF!</definedName>
    <definedName name="Swvu.Japan_Capers_Ed_Pub." hidden="1">#REF!</definedName>
    <definedName name="Swvu.KJP_CC." localSheetId="2" hidden="1">#REF!</definedName>
    <definedName name="Swvu.KJP_CC." localSheetId="6" hidden="1">#REF!</definedName>
    <definedName name="Swvu.KJP_CC." localSheetId="4" hidden="1">#REF!</definedName>
    <definedName name="Swvu.KJP_CC." localSheetId="7" hidden="1">#REF!</definedName>
    <definedName name="Swvu.KJP_CC." localSheetId="1" hidden="1">#REF!</definedName>
    <definedName name="Swvu.KJP_CC." hidden="1">#REF!</definedName>
    <definedName name="t">NA()</definedName>
    <definedName name="tabel">"'file://JK001333/aws/INDTAX/WARB0001/Atr03/Client%20Data/A3-Dec_2003.xls'#$Interdata.$A$2:$F$444"</definedName>
    <definedName name="TABEL2">[53]DT!$L$1:$L$65536</definedName>
    <definedName name="TABEL6">[59]A2B!$M$2:$M$8365</definedName>
    <definedName name="TABLE_2" localSheetId="2">'[60]RADIO CONTROLS'!#REF!</definedName>
    <definedName name="TABLE_2" localSheetId="6">'[60]RADIO CONTROLS'!#REF!</definedName>
    <definedName name="TABLE_2" localSheetId="4">'[60]RADIO CONTROLS'!#REF!</definedName>
    <definedName name="TABLE_2" localSheetId="7">'[60]RADIO CONTROLS'!#REF!</definedName>
    <definedName name="TABLE_2" localSheetId="1">'[60]RADIO CONTROLS'!#REF!</definedName>
    <definedName name="TABLE_2">'[60]RADIO CONTROLS'!#REF!</definedName>
    <definedName name="TAHUN" localSheetId="2">#REF!</definedName>
    <definedName name="TAHUN" localSheetId="6">#REF!</definedName>
    <definedName name="TAHUN" localSheetId="4">#REF!</definedName>
    <definedName name="TAHUN" localSheetId="7">#REF!</definedName>
    <definedName name="TAHUN" localSheetId="1">#REF!</definedName>
    <definedName name="TAHUN">#REF!</definedName>
    <definedName name="Tanggal" localSheetId="5">[61]ANGGARAN!$C$30:$D$53</definedName>
    <definedName name="Tanggal" localSheetId="2">[61]ANGGARAN!$C$30:$D$53</definedName>
    <definedName name="Tanggal" localSheetId="6">[62]ANGGARAN!$C$30:$D$53</definedName>
    <definedName name="Tanggal" localSheetId="7">[61]ANGGARAN!$C$30:$D$53</definedName>
    <definedName name="Tanggal" localSheetId="1">[61]ANGGARAN!$C$30:$D$53</definedName>
    <definedName name="Tanggal">[63]ANGGARAN!$C$30:$D$53</definedName>
    <definedName name="TASI" localSheetId="2">#REF!</definedName>
    <definedName name="TASI" localSheetId="6">#REF!</definedName>
    <definedName name="TASI" localSheetId="4">#REF!</definedName>
    <definedName name="TASI" localSheetId="7">#REF!</definedName>
    <definedName name="TASI" localSheetId="1">#REF!</definedName>
    <definedName name="TASI">#REF!</definedName>
    <definedName name="TAX">"$#REF!.#REF!#REF!"</definedName>
    <definedName name="TAX_3">"$#REF!.#REF!#REF!"</definedName>
    <definedName name="taxableincome">"$#REF!.#REF!#REF!"</definedName>
    <definedName name="taxableincome_3">"$#REF!.#REF!#REF!"</definedName>
    <definedName name="taxdue">"$#REF!.#REF!#REF!"</definedName>
    <definedName name="taxdue_3">"$#REF!.#REF!#REF!"</definedName>
    <definedName name="TaxDueMinusTaxCredits">"'file:///T:/SHARED/TAX/SUKENDAR/CITR/SPT-1770-BLANK.xls'#$FE_1770_P1.$AL$89"</definedName>
    <definedName name="taxdueorpaidabroad">"'file:///C:/Documents%20and%20Settings/PC_KOBSBY_003/Local%20Settings/Temporary%20Internet%20Files/Content.IE5/WZ67UD2L/DATA/BSC%202011/SHARED/Clients/I-L/KEBD/Quarter%202002/Q4-2002-c.xls'#$GeneralInfo.$T$84"</definedName>
    <definedName name="taxdueorpaidabroad_3">"'file:///C:/Documents%20and%20Settings/PC_KOBSBY_003/Local%20Settings/Temporary%20Internet%20Files/Content.IE5/WZ67UD2L/DATA/BSC%202011/SHARED/Clients/I-L/KEBD/Quarter%202002/Q4-2002-c.xls'#$GeneralInfo.$T$84"</definedName>
    <definedName name="taxlosstotal">"'file:///C:/Documents%20and%20Settings/PC_KOBSBY_003/Local%20Settings/Temporary%20Internet%20Files/Content.IE5/WZ67UD2L/DATA/BSC%202011/SHARED/Clients/I-L/KEBD/Quarter%202002/Q4-2002-c.xls'#$GeneralInfo.$T$73"</definedName>
    <definedName name="taxlosstotal_3">"'file:///C:/Documents%20and%20Settings/PC_KOBSBY_003/Local%20Settings/Temporary%20Internet%20Files/Content.IE5/WZ67UD2L/DATA/BSC%202011/SHARED/Clients/I-L/KEBD/Quarter%202002/Q4-2002-c.xls'#$GeneralInfo.$T$73"</definedName>
    <definedName name="tbl_HO_PL___Expenses">"$#REF!.#REF!#REF!"</definedName>
    <definedName name="tbl_HO_PL___Expenses_3">"$#REF!.#REF!#REF!"</definedName>
    <definedName name="TBM">"$#REF!.#REF!#REF!"</definedName>
    <definedName name="TBM_3">"$#REF!.#REF!#REF!"</definedName>
    <definedName name="TC">"$#REF!.#REF!#REF!"</definedName>
    <definedName name="TC_3">"$#REF!.#REF!#REF!"</definedName>
    <definedName name="Technical" localSheetId="2">#REF!</definedName>
    <definedName name="Technical" localSheetId="6">#REF!</definedName>
    <definedName name="Technical" localSheetId="4">#REF!</definedName>
    <definedName name="Technical" localSheetId="7">#REF!</definedName>
    <definedName name="Technical" localSheetId="1">#REF!</definedName>
    <definedName name="Technical">#REF!</definedName>
    <definedName name="Tempo" localSheetId="2">#REF!</definedName>
    <definedName name="Tempo" localSheetId="6">#REF!</definedName>
    <definedName name="Tempo" localSheetId="4">#REF!</definedName>
    <definedName name="Tempo" localSheetId="7">#REF!</definedName>
    <definedName name="Tempo" localSheetId="1">#REF!</definedName>
    <definedName name="Tempo">#REF!</definedName>
    <definedName name="test" localSheetId="2">'[41]DSN-EXC'!#REF!</definedName>
    <definedName name="test" localSheetId="6">'[42]DSN-EXC'!#REF!</definedName>
    <definedName name="test" localSheetId="4">'[41]DSN-EXC'!#REF!</definedName>
    <definedName name="test" localSheetId="7">'[43]DSN-EXC'!#REF!</definedName>
    <definedName name="test" localSheetId="1">'[43]DSN-EXC'!#REF!</definedName>
    <definedName name="test">'[41]DSN-EXC'!#REF!</definedName>
    <definedName name="TEST0" localSheetId="2">#REF!</definedName>
    <definedName name="TEST0" localSheetId="6">#REF!</definedName>
    <definedName name="TEST0" localSheetId="4">#REF!</definedName>
    <definedName name="TEST0" localSheetId="7">#REF!</definedName>
    <definedName name="TEST0" localSheetId="1">#REF!</definedName>
    <definedName name="TEST0">#REF!</definedName>
    <definedName name="TEST1" localSheetId="2">#REF!</definedName>
    <definedName name="TEST1" localSheetId="6">#REF!</definedName>
    <definedName name="TEST1" localSheetId="4">#REF!</definedName>
    <definedName name="TEST1" localSheetId="7">#REF!</definedName>
    <definedName name="TEST1" localSheetId="1">#REF!</definedName>
    <definedName name="TEST1">#REF!</definedName>
    <definedName name="TEST10" localSheetId="2">#REF!</definedName>
    <definedName name="TEST10" localSheetId="6">#REF!</definedName>
    <definedName name="TEST10" localSheetId="4">#REF!</definedName>
    <definedName name="TEST10" localSheetId="7">#REF!</definedName>
    <definedName name="TEST10" localSheetId="1">#REF!</definedName>
    <definedName name="TEST10">#REF!</definedName>
    <definedName name="TEST11" localSheetId="2">#REF!</definedName>
    <definedName name="TEST11" localSheetId="6">#REF!</definedName>
    <definedName name="TEST11" localSheetId="4">#REF!</definedName>
    <definedName name="TEST11" localSheetId="7">#REF!</definedName>
    <definedName name="TEST11" localSheetId="1">#REF!</definedName>
    <definedName name="TEST11">#REF!</definedName>
    <definedName name="TEST12" localSheetId="2">#REF!</definedName>
    <definedName name="TEST12" localSheetId="6">#REF!</definedName>
    <definedName name="TEST12" localSheetId="4">#REF!</definedName>
    <definedName name="TEST12" localSheetId="7">#REF!</definedName>
    <definedName name="TEST12" localSheetId="1">#REF!</definedName>
    <definedName name="TEST12">#REF!</definedName>
    <definedName name="TEST13" localSheetId="2">#REF!</definedName>
    <definedName name="TEST13" localSheetId="6">#REF!</definedName>
    <definedName name="TEST13" localSheetId="4">#REF!</definedName>
    <definedName name="TEST13" localSheetId="7">#REF!</definedName>
    <definedName name="TEST13" localSheetId="1">#REF!</definedName>
    <definedName name="TEST13">#REF!</definedName>
    <definedName name="TEST14" localSheetId="2">#REF!</definedName>
    <definedName name="TEST14" localSheetId="6">#REF!</definedName>
    <definedName name="TEST14" localSheetId="4">#REF!</definedName>
    <definedName name="TEST14" localSheetId="7">#REF!</definedName>
    <definedName name="TEST14" localSheetId="1">#REF!</definedName>
    <definedName name="TEST14">#REF!</definedName>
    <definedName name="TEST15" localSheetId="2">#REF!</definedName>
    <definedName name="TEST15" localSheetId="6">#REF!</definedName>
    <definedName name="TEST15" localSheetId="4">#REF!</definedName>
    <definedName name="TEST15" localSheetId="7">#REF!</definedName>
    <definedName name="TEST15" localSheetId="1">#REF!</definedName>
    <definedName name="TEST15">#REF!</definedName>
    <definedName name="TEST16" localSheetId="2">#REF!</definedName>
    <definedName name="TEST16" localSheetId="6">#REF!</definedName>
    <definedName name="TEST16" localSheetId="4">#REF!</definedName>
    <definedName name="TEST16" localSheetId="7">#REF!</definedName>
    <definedName name="TEST16" localSheetId="1">#REF!</definedName>
    <definedName name="TEST16">#REF!</definedName>
    <definedName name="TEST17" localSheetId="2">#REF!</definedName>
    <definedName name="TEST17" localSheetId="6">#REF!</definedName>
    <definedName name="TEST17" localSheetId="4">#REF!</definedName>
    <definedName name="TEST17" localSheetId="7">#REF!</definedName>
    <definedName name="TEST17" localSheetId="1">#REF!</definedName>
    <definedName name="TEST17">#REF!</definedName>
    <definedName name="TEST18" localSheetId="5">#REF!</definedName>
    <definedName name="TEST18" localSheetId="2">#REF!</definedName>
    <definedName name="TEST18" localSheetId="6">#REF!</definedName>
    <definedName name="TEST18" localSheetId="4">#REF!</definedName>
    <definedName name="TEST18" localSheetId="7">#REF!</definedName>
    <definedName name="TEST18" localSheetId="1">#REF!</definedName>
    <definedName name="TEST18">#REF!</definedName>
    <definedName name="TEST19" localSheetId="5">#REF!</definedName>
    <definedName name="TEST19" localSheetId="2">#REF!</definedName>
    <definedName name="TEST19" localSheetId="6">#REF!</definedName>
    <definedName name="TEST19" localSheetId="4">#REF!</definedName>
    <definedName name="TEST19" localSheetId="7">#REF!</definedName>
    <definedName name="TEST19" localSheetId="1">#REF!</definedName>
    <definedName name="TEST19">#REF!</definedName>
    <definedName name="TEST2">[64]Sheet1!$A$2662:$O$2953</definedName>
    <definedName name="TEST20" localSheetId="5">#REF!</definedName>
    <definedName name="TEST20" localSheetId="2">#REF!</definedName>
    <definedName name="TEST20" localSheetId="6">#REF!</definedName>
    <definedName name="TEST20" localSheetId="4">#REF!</definedName>
    <definedName name="TEST20" localSheetId="7">#REF!</definedName>
    <definedName name="TEST20" localSheetId="1">#REF!</definedName>
    <definedName name="TEST20">#REF!</definedName>
    <definedName name="TEST21" localSheetId="5">#REF!</definedName>
    <definedName name="TEST21" localSheetId="2">#REF!</definedName>
    <definedName name="TEST21" localSheetId="6">#REF!</definedName>
    <definedName name="TEST21" localSheetId="4">#REF!</definedName>
    <definedName name="TEST21" localSheetId="7">#REF!</definedName>
    <definedName name="TEST21" localSheetId="1">#REF!</definedName>
    <definedName name="TEST21">#REF!</definedName>
    <definedName name="TEST22" localSheetId="5">#REF!</definedName>
    <definedName name="TEST22" localSheetId="2">#REF!</definedName>
    <definedName name="TEST22" localSheetId="6">#REF!</definedName>
    <definedName name="TEST22" localSheetId="4">#REF!</definedName>
    <definedName name="TEST22" localSheetId="7">#REF!</definedName>
    <definedName name="TEST22" localSheetId="1">#REF!</definedName>
    <definedName name="TEST22">#REF!</definedName>
    <definedName name="TEST23" localSheetId="5">#REF!</definedName>
    <definedName name="TEST23" localSheetId="2">#REF!</definedName>
    <definedName name="TEST23" localSheetId="6">#REF!</definedName>
    <definedName name="TEST23" localSheetId="4">#REF!</definedName>
    <definedName name="TEST23" localSheetId="7">#REF!</definedName>
    <definedName name="TEST23" localSheetId="1">#REF!</definedName>
    <definedName name="TEST23">#REF!</definedName>
    <definedName name="TEST24" localSheetId="5">#REF!</definedName>
    <definedName name="TEST24" localSheetId="2">#REF!</definedName>
    <definedName name="TEST24" localSheetId="6">#REF!</definedName>
    <definedName name="TEST24" localSheetId="4">#REF!</definedName>
    <definedName name="TEST24" localSheetId="7">#REF!</definedName>
    <definedName name="TEST24" localSheetId="1">#REF!</definedName>
    <definedName name="TEST24">#REF!</definedName>
    <definedName name="TEST25" localSheetId="5">#REF!</definedName>
    <definedName name="TEST25" localSheetId="2">#REF!</definedName>
    <definedName name="TEST25" localSheetId="6">#REF!</definedName>
    <definedName name="TEST25" localSheetId="4">#REF!</definedName>
    <definedName name="TEST25" localSheetId="7">#REF!</definedName>
    <definedName name="TEST25" localSheetId="1">#REF!</definedName>
    <definedName name="TEST25">#REF!</definedName>
    <definedName name="TEST26" localSheetId="5">#REF!</definedName>
    <definedName name="TEST26" localSheetId="2">#REF!</definedName>
    <definedName name="TEST26" localSheetId="6">#REF!</definedName>
    <definedName name="TEST26" localSheetId="4">#REF!</definedName>
    <definedName name="TEST26" localSheetId="7">#REF!</definedName>
    <definedName name="TEST26" localSheetId="1">#REF!</definedName>
    <definedName name="TEST26">#REF!</definedName>
    <definedName name="TEST27" localSheetId="5">#REF!</definedName>
    <definedName name="TEST27" localSheetId="2">#REF!</definedName>
    <definedName name="TEST27" localSheetId="6">#REF!</definedName>
    <definedName name="TEST27" localSheetId="4">#REF!</definedName>
    <definedName name="TEST27" localSheetId="7">#REF!</definedName>
    <definedName name="TEST27" localSheetId="1">#REF!</definedName>
    <definedName name="TEST27">#REF!</definedName>
    <definedName name="TEST28" localSheetId="5">#REF!</definedName>
    <definedName name="TEST28" localSheetId="2">#REF!</definedName>
    <definedName name="TEST28" localSheetId="6">#REF!</definedName>
    <definedName name="TEST28" localSheetId="4">#REF!</definedName>
    <definedName name="TEST28" localSheetId="7">#REF!</definedName>
    <definedName name="TEST28" localSheetId="1">#REF!</definedName>
    <definedName name="TEST28">#REF!</definedName>
    <definedName name="TEST29" localSheetId="2">#REF!</definedName>
    <definedName name="TEST29" localSheetId="6">#REF!</definedName>
    <definedName name="TEST29" localSheetId="4">#REF!</definedName>
    <definedName name="TEST29" localSheetId="7">#REF!</definedName>
    <definedName name="TEST29" localSheetId="1">#REF!</definedName>
    <definedName name="TEST29">#REF!</definedName>
    <definedName name="TEST3" localSheetId="2">#REF!</definedName>
    <definedName name="TEST3" localSheetId="6">#REF!</definedName>
    <definedName name="TEST3" localSheetId="4">#REF!</definedName>
    <definedName name="TEST3" localSheetId="7">#REF!</definedName>
    <definedName name="TEST3" localSheetId="1">#REF!</definedName>
    <definedName name="TEST3">#REF!</definedName>
    <definedName name="TEST30" localSheetId="2">#REF!</definedName>
    <definedName name="TEST30" localSheetId="6">#REF!</definedName>
    <definedName name="TEST30" localSheetId="4">#REF!</definedName>
    <definedName name="TEST30" localSheetId="7">#REF!</definedName>
    <definedName name="TEST30" localSheetId="1">#REF!</definedName>
    <definedName name="TEST30">#REF!</definedName>
    <definedName name="TEST31" localSheetId="2">#REF!</definedName>
    <definedName name="TEST31" localSheetId="6">#REF!</definedName>
    <definedName name="TEST31" localSheetId="4">#REF!</definedName>
    <definedName name="TEST31" localSheetId="7">#REF!</definedName>
    <definedName name="TEST31" localSheetId="1">#REF!</definedName>
    <definedName name="TEST31">#REF!</definedName>
    <definedName name="TEST32" localSheetId="2">#REF!</definedName>
    <definedName name="TEST32" localSheetId="6">#REF!</definedName>
    <definedName name="TEST32" localSheetId="4">#REF!</definedName>
    <definedName name="TEST32" localSheetId="7">#REF!</definedName>
    <definedName name="TEST32" localSheetId="1">#REF!</definedName>
    <definedName name="TEST32">#REF!</definedName>
    <definedName name="TEST33" localSheetId="2">#REF!</definedName>
    <definedName name="TEST33" localSheetId="6">#REF!</definedName>
    <definedName name="TEST33" localSheetId="4">#REF!</definedName>
    <definedName name="TEST33" localSheetId="7">#REF!</definedName>
    <definedName name="TEST33" localSheetId="1">#REF!</definedName>
    <definedName name="TEST33">#REF!</definedName>
    <definedName name="TEST34" localSheetId="2">#REF!</definedName>
    <definedName name="TEST34" localSheetId="6">#REF!</definedName>
    <definedName name="TEST34" localSheetId="4">#REF!</definedName>
    <definedName name="TEST34" localSheetId="7">#REF!</definedName>
    <definedName name="TEST34" localSheetId="1">#REF!</definedName>
    <definedName name="TEST34">#REF!</definedName>
    <definedName name="TEST35" localSheetId="2">#REF!</definedName>
    <definedName name="TEST35" localSheetId="6">#REF!</definedName>
    <definedName name="TEST35" localSheetId="4">#REF!</definedName>
    <definedName name="TEST35" localSheetId="7">#REF!</definedName>
    <definedName name="TEST35" localSheetId="1">#REF!</definedName>
    <definedName name="TEST35">#REF!</definedName>
    <definedName name="TEST36" localSheetId="2">#REF!</definedName>
    <definedName name="TEST36" localSheetId="6">#REF!</definedName>
    <definedName name="TEST36" localSheetId="4">#REF!</definedName>
    <definedName name="TEST36" localSheetId="7">#REF!</definedName>
    <definedName name="TEST36" localSheetId="1">#REF!</definedName>
    <definedName name="TEST36">#REF!</definedName>
    <definedName name="TEST37" localSheetId="2">#REF!</definedName>
    <definedName name="TEST37" localSheetId="6">#REF!</definedName>
    <definedName name="TEST37" localSheetId="4">#REF!</definedName>
    <definedName name="TEST37" localSheetId="7">#REF!</definedName>
    <definedName name="TEST37" localSheetId="1">#REF!</definedName>
    <definedName name="TEST37">#REF!</definedName>
    <definedName name="TEST38" localSheetId="2">#REF!</definedName>
    <definedName name="TEST38" localSheetId="6">#REF!</definedName>
    <definedName name="TEST38" localSheetId="4">#REF!</definedName>
    <definedName name="TEST38" localSheetId="7">#REF!</definedName>
    <definedName name="TEST38" localSheetId="1">#REF!</definedName>
    <definedName name="TEST38">#REF!</definedName>
    <definedName name="TEST39" localSheetId="2">#REF!</definedName>
    <definedName name="TEST39" localSheetId="6">#REF!</definedName>
    <definedName name="TEST39" localSheetId="4">#REF!</definedName>
    <definedName name="TEST39" localSheetId="7">#REF!</definedName>
    <definedName name="TEST39" localSheetId="1">#REF!</definedName>
    <definedName name="TEST39">#REF!</definedName>
    <definedName name="TEST4" localSheetId="2">#REF!</definedName>
    <definedName name="TEST4" localSheetId="6">#REF!</definedName>
    <definedName name="TEST4" localSheetId="4">#REF!</definedName>
    <definedName name="TEST4" localSheetId="7">#REF!</definedName>
    <definedName name="TEST4" localSheetId="1">#REF!</definedName>
    <definedName name="TEST4">#REF!</definedName>
    <definedName name="TEST40" localSheetId="2">#REF!</definedName>
    <definedName name="TEST40" localSheetId="6">#REF!</definedName>
    <definedName name="TEST40" localSheetId="4">#REF!</definedName>
    <definedName name="TEST40" localSheetId="7">#REF!</definedName>
    <definedName name="TEST40" localSheetId="1">#REF!</definedName>
    <definedName name="TEST40">#REF!</definedName>
    <definedName name="TEST5" localSheetId="2">#REF!</definedName>
    <definedName name="TEST5" localSheetId="6">#REF!</definedName>
    <definedName name="TEST5" localSheetId="4">#REF!</definedName>
    <definedName name="TEST5" localSheetId="7">#REF!</definedName>
    <definedName name="TEST5" localSheetId="1">#REF!</definedName>
    <definedName name="TEST5">#REF!</definedName>
    <definedName name="TEST6" localSheetId="2">#REF!</definedName>
    <definedName name="TEST6" localSheetId="6">#REF!</definedName>
    <definedName name="TEST6" localSheetId="4">#REF!</definedName>
    <definedName name="TEST6" localSheetId="7">#REF!</definedName>
    <definedName name="TEST6" localSheetId="1">#REF!</definedName>
    <definedName name="TEST6">#REF!</definedName>
    <definedName name="TEST7" localSheetId="2">#REF!</definedName>
    <definedName name="TEST7" localSheetId="6">#REF!</definedName>
    <definedName name="TEST7" localSheetId="4">#REF!</definedName>
    <definedName name="TEST7" localSheetId="7">#REF!</definedName>
    <definedName name="TEST7" localSheetId="1">#REF!</definedName>
    <definedName name="TEST7">#REF!</definedName>
    <definedName name="TEST8" localSheetId="2">#REF!</definedName>
    <definedName name="TEST8" localSheetId="6">#REF!</definedName>
    <definedName name="TEST8" localSheetId="4">#REF!</definedName>
    <definedName name="TEST8" localSheetId="7">#REF!</definedName>
    <definedName name="TEST8" localSheetId="1">#REF!</definedName>
    <definedName name="TEST8">#REF!</definedName>
    <definedName name="TEST9" localSheetId="2">#REF!</definedName>
    <definedName name="TEST9" localSheetId="6">#REF!</definedName>
    <definedName name="TEST9" localSheetId="4">#REF!</definedName>
    <definedName name="TEST9" localSheetId="7">#REF!</definedName>
    <definedName name="TEST9" localSheetId="1">#REF!</definedName>
    <definedName name="TEST9">#REF!</definedName>
    <definedName name="TESTHKEY" localSheetId="2">#REF!</definedName>
    <definedName name="TESTHKEY" localSheetId="6">#REF!</definedName>
    <definedName name="TESTHKEY" localSheetId="4">#REF!</definedName>
    <definedName name="TESTHKEY" localSheetId="7">#REF!</definedName>
    <definedName name="TESTHKEY" localSheetId="1">#REF!</definedName>
    <definedName name="TESTHKEY">#REF!</definedName>
    <definedName name="testing">"$#REF!.#REF!#REF!"</definedName>
    <definedName name="testing_3">"$#REF!.#REF!#REF!"</definedName>
    <definedName name="TESTKEYS" localSheetId="2">#REF!</definedName>
    <definedName name="TESTKEYS" localSheetId="6">#REF!</definedName>
    <definedName name="TESTKEYS" localSheetId="4">#REF!</definedName>
    <definedName name="TESTKEYS" localSheetId="7">#REF!</definedName>
    <definedName name="TESTKEYS" localSheetId="1">#REF!</definedName>
    <definedName name="TESTKEYS">#REF!</definedName>
    <definedName name="TESTVKEY" localSheetId="2">#REF!</definedName>
    <definedName name="TESTVKEY" localSheetId="6">#REF!</definedName>
    <definedName name="TESTVKEY" localSheetId="4">#REF!</definedName>
    <definedName name="TESTVKEY" localSheetId="7">#REF!</definedName>
    <definedName name="TESTVKEY" localSheetId="1">#REF!</definedName>
    <definedName name="TESTVKEY">#REF!</definedName>
    <definedName name="TF">"$#REF!.#REF!#REF!"</definedName>
    <definedName name="TF_3">"$#REF!.#REF!#REF!"</definedName>
    <definedName name="time" localSheetId="2">[19]Formulas!$H$3</definedName>
    <definedName name="time" localSheetId="6">[20]Formulas!$H$3</definedName>
    <definedName name="time" localSheetId="7">[21]Formulas!$H$3</definedName>
    <definedName name="time" localSheetId="1">[21]Formulas!$H$3</definedName>
    <definedName name="time">[19]Formulas!$H$3</definedName>
    <definedName name="Time_3">"$#REF!.#REF!#REF!"</definedName>
    <definedName name="Time_Names">"'file:///C:/Documents%20and%20Settings/PC_KOBSBY_003/Local%20Settings/Temporary%20Internet%20Files/Content.IE5/WZ67UD2L/DATA/BSC%202011/Finance/Report/Report%202/Fin.%20Report%20YEJ''05/TB_Y05/Finance/Report/Report%202/Fin.%20Report%20YEJ''04/TCM/TCM_Inpu"</definedName>
    <definedName name="Time_Names_3">"'file:///C:/Documents%20and%20Settings/PC_KOBSBY_003/Local%20Settings/Temporary%20Internet%20Files/Content.IE5/WZ67UD2L/DATA/BSC%202011/Finance/Report/Report%202/Fin.%20Report%20YEJ''05/TB_Y05/Finance/Report/Report%202/Fin.%20Report%20YEJ''04/TCM/TCM_Inpu"</definedName>
    <definedName name="TITLES_RANGE_INPUT" localSheetId="2">#REF!</definedName>
    <definedName name="TITLES_RANGE_INPUT" localSheetId="6">#REF!</definedName>
    <definedName name="TITLES_RANGE_INPUT" localSheetId="4">#REF!</definedName>
    <definedName name="TITLES_RANGE_INPUT" localSheetId="7">#REF!</definedName>
    <definedName name="TITLES_RANGE_INPUT" localSheetId="1">#REF!</definedName>
    <definedName name="TITLES_RANGE_INPUT">#REF!</definedName>
    <definedName name="todate">"$#REF!.#REF!#REF!"</definedName>
    <definedName name="todate_3">"$#REF!.#REF!#REF!"</definedName>
    <definedName name="topmanager">"'file:///C:/Documents%20and%20Settings/PC_KOBSBY_003/Local%20Settings/Temporary%20Internet%20Files/Content.IE5/WZ67UD2L/DATA/BSC%202011/SHARED/Clients/I-L/KEBD/Quarter%202002/Q4-2002-c.xls'#$GeneralInfo.$I$11"</definedName>
    <definedName name="topmanager_3">"'file:///C:/Documents%20and%20Settings/PC_KOBSBY_003/Local%20Settings/Temporary%20Internet%20Files/Content.IE5/WZ67UD2L/DATA/BSC%202011/SHARED/Clients/I-L/KEBD/Quarter%202002/Q4-2002-c.xls'#$GeneralInfo.$I$11"</definedName>
    <definedName name="TOTAL_ANIMATION_FRAMES_INPUT" localSheetId="2">#REF!</definedName>
    <definedName name="TOTAL_ANIMATION_FRAMES_INPUT" localSheetId="6">#REF!</definedName>
    <definedName name="TOTAL_ANIMATION_FRAMES_INPUT" localSheetId="4">#REF!</definedName>
    <definedName name="TOTAL_ANIMATION_FRAMES_INPUT" localSheetId="7">#REF!</definedName>
    <definedName name="TOTAL_ANIMATION_FRAMES_INPUT" localSheetId="1">#REF!</definedName>
    <definedName name="TOTAL_ANIMATION_FRAMES_INPUT">#REF!</definedName>
    <definedName name="totalid" localSheetId="2">#REF!</definedName>
    <definedName name="totalid" localSheetId="6">#REF!</definedName>
    <definedName name="totalid" localSheetId="4">#REF!</definedName>
    <definedName name="totalid" localSheetId="7">#REF!</definedName>
    <definedName name="totalid" localSheetId="1">#REF!</definedName>
    <definedName name="totalid">#REF!</definedName>
    <definedName name="totalid08" localSheetId="2">#REF!</definedName>
    <definedName name="totalid08" localSheetId="6">#REF!</definedName>
    <definedName name="totalid08" localSheetId="4">#REF!</definedName>
    <definedName name="totalid08" localSheetId="7">#REF!</definedName>
    <definedName name="totalid08" localSheetId="1">#REF!</definedName>
    <definedName name="totalid08">#REF!</definedName>
    <definedName name="totalrp" localSheetId="2">#REF!</definedName>
    <definedName name="totalrp" localSheetId="6">#REF!</definedName>
    <definedName name="totalrp" localSheetId="4">#REF!</definedName>
    <definedName name="totalrp" localSheetId="7">#REF!</definedName>
    <definedName name="totalrp" localSheetId="1">#REF!</definedName>
    <definedName name="totalrp">#REF!</definedName>
    <definedName name="totalrp08" localSheetId="2">#REF!</definedName>
    <definedName name="totalrp08" localSheetId="6">#REF!</definedName>
    <definedName name="totalrp08" localSheetId="4">#REF!</definedName>
    <definedName name="totalrp08" localSheetId="7">#REF!</definedName>
    <definedName name="totalrp08" localSheetId="1">#REF!</definedName>
    <definedName name="totalrp08">#REF!</definedName>
    <definedName name="totalusd" localSheetId="2">#REF!</definedName>
    <definedName name="totalusd" localSheetId="6">#REF!</definedName>
    <definedName name="totalusd" localSheetId="4">#REF!</definedName>
    <definedName name="totalusd" localSheetId="7">#REF!</definedName>
    <definedName name="totalusd" localSheetId="1">#REF!</definedName>
    <definedName name="totalusd">#REF!</definedName>
    <definedName name="totalusd08" localSheetId="2">#REF!</definedName>
    <definedName name="totalusd08" localSheetId="6">#REF!</definedName>
    <definedName name="totalusd08" localSheetId="4">#REF!</definedName>
    <definedName name="totalusd08" localSheetId="7">#REF!</definedName>
    <definedName name="totalusd08" localSheetId="1">#REF!</definedName>
    <definedName name="totalusd08">#REF!</definedName>
    <definedName name="TOTMV" localSheetId="2">[44]AS1MODD!#REF!</definedName>
    <definedName name="TOTMV" localSheetId="6">[44]AS1MODD!#REF!</definedName>
    <definedName name="TOTMV" localSheetId="4">[44]AS1MODD!#REF!</definedName>
    <definedName name="TOTMV" localSheetId="7">[44]AS1MODD!#REF!</definedName>
    <definedName name="TOTMV" localSheetId="1">[44]AS1MODD!#REF!</definedName>
    <definedName name="TOTMV">[44]AS1MODD!#REF!</definedName>
    <definedName name="TowerOwn" localSheetId="5">[22]ReffTable!$L$3:$L$94</definedName>
    <definedName name="TowerOwn" localSheetId="2">[22]ReffTable!$L$3:$L$94</definedName>
    <definedName name="TowerOwn" localSheetId="6">[23]ReffTable!$L$3:$L$94</definedName>
    <definedName name="TowerOwn" localSheetId="7">[22]ReffTable!$L$3:$L$94</definedName>
    <definedName name="TowerOwn" localSheetId="1">[22]ReffTable!$L$3:$L$94</definedName>
    <definedName name="TowerOwn">[24]ReffTable!$L$3:$L$94</definedName>
    <definedName name="Tr_gew" localSheetId="2">#REF!</definedName>
    <definedName name="Tr_gew" localSheetId="6">#REF!</definedName>
    <definedName name="Tr_gew" localSheetId="4">#REF!</definedName>
    <definedName name="Tr_gew" localSheetId="7">#REF!</definedName>
    <definedName name="Tr_gew" localSheetId="1">#REF!</definedName>
    <definedName name="Tr_gew">#REF!</definedName>
    <definedName name="TR_vol" localSheetId="2">#REF!</definedName>
    <definedName name="TR_vol" localSheetId="6">#REF!</definedName>
    <definedName name="TR_vol" localSheetId="4">#REF!</definedName>
    <definedName name="TR_vol" localSheetId="7">#REF!</definedName>
    <definedName name="TR_vol" localSheetId="1">#REF!</definedName>
    <definedName name="TR_vol">#REF!</definedName>
    <definedName name="TRADING">"'file:///C:/Documents%20and%20Settings/PC_KOBSBY_003/Local%20Settings/Temporary%20Internet%20Files/Content.IE5/WZ67UD2L/DATA/BSC%202011/SHARED/Clients/I-L/KEBD/Quarter%202002/Q4-2002-c.xls'#$GeneralInfo.$Y$8"</definedName>
    <definedName name="TRADING_3">"'file:///C:/Documents%20and%20Settings/PC_KOBSBY_003/Local%20Settings/Temporary%20Internet%20Files/Content.IE5/WZ67UD2L/DATA/BSC%202011/SHARED/Clients/I-L/KEBD/Quarter%202002/Q4-2002-c.xls'#$GeneralInfo.$Y$8"</definedName>
    <definedName name="traka" localSheetId="7">#REF!</definedName>
    <definedName name="traka">#REF!</definedName>
    <definedName name="travel20510">"$#REF!.#REF!#REF!"</definedName>
    <definedName name="travel20510_3">"$#REF!.#REF!#REF!"</definedName>
    <definedName name="trgf">"$#REF!.#REF!#REF!"</definedName>
    <definedName name="trgf_3">"$#REF!.#REF!#REF!"</definedName>
    <definedName name="trjtja">"$#REF!.#REF!#REF!"</definedName>
    <definedName name="trjtja_3">"$#REF!.#REF!#REF!"</definedName>
    <definedName name="trte" localSheetId="5" hidden="1">{#N/A,#N/A,FALSE,"PRJCTED QTRLY $'s"}</definedName>
    <definedName name="trte" localSheetId="2" hidden="1">{#N/A,#N/A,FALSE,"PRJCTED QTRLY $'s"}</definedName>
    <definedName name="trte" localSheetId="6" hidden="1">{#N/A,#N/A,FALSE,"PRJCTED QTRLY $'s"}</definedName>
    <definedName name="trte" localSheetId="4" hidden="1">{#N/A,#N/A,FALSE,"PRJCTED QTRLY $'s"}</definedName>
    <definedName name="trte" localSheetId="7" hidden="1">{#N/A,#N/A,FALSE,"PRJCTED QTRLY $'s"}</definedName>
    <definedName name="trte" localSheetId="0" hidden="1">{#N/A,#N/A,FALSE,"PRJCTED QTRLY $'s"}</definedName>
    <definedName name="trte" localSheetId="1" hidden="1">{#N/A,#N/A,FALSE,"PRJCTED QTRLY $'s"}</definedName>
    <definedName name="trte" hidden="1">{#N/A,#N/A,FALSE,"PRJCTED QTRLY $'s"}</definedName>
    <definedName name="ttttt" localSheetId="2">'[41]DSN-EXC'!#REF!</definedName>
    <definedName name="ttttt" localSheetId="6">'[42]DSN-EXC'!#REF!</definedName>
    <definedName name="ttttt" localSheetId="4">'[41]DSN-EXC'!#REF!</definedName>
    <definedName name="ttttt" localSheetId="7">'[43]DSN-EXC'!#REF!</definedName>
    <definedName name="ttttt" localSheetId="1">'[43]DSN-EXC'!#REF!</definedName>
    <definedName name="ttttt">'[41]DSN-EXC'!#REF!</definedName>
    <definedName name="turnover">"$#REF!.#REF!#REF!"</definedName>
    <definedName name="turnover_3">"$#REF!.#REF!#REF!"</definedName>
    <definedName name="TV" localSheetId="2">#REF!</definedName>
    <definedName name="TV" localSheetId="6">#REF!</definedName>
    <definedName name="TV" localSheetId="4">#REF!</definedName>
    <definedName name="TV" localSheetId="7">#REF!</definedName>
    <definedName name="TV" localSheetId="1">#REF!</definedName>
    <definedName name="TV">#REF!</definedName>
    <definedName name="u">NA()</definedName>
    <definedName name="ujhg">"$#REF!.#REF!#REF!"</definedName>
    <definedName name="ujhg_3">"$#REF!.#REF!#REF!"</definedName>
    <definedName name="uncollectibles">"$#REF!.#REF!#REF!"</definedName>
    <definedName name="uncollectibles_3">"$#REF!.#REF!#REF!"</definedName>
    <definedName name="Unocal_Indonesia_Company">"$#REF!.#REF!#REF!"</definedName>
    <definedName name="Unocal_Indonesia_Company_3">"$#REF!.#REF!#REF!"</definedName>
    <definedName name="usd">"'file:///C:/Documents%20and%20Settings/PC_KOBSBY_003/Local%20Settings/Temporary%20Internet%20Files/Content.IE5/WZ67UD2L/DATA/BSC%202011/SHARED/Clients/I-L/KEBD/Quarter%202002/Q4-2002-c.xls'#$GeneralInfo.$J$22"</definedName>
    <definedName name="usd_3">"'file:///C:/Documents%20and%20Settings/PC_KOBSBY_003/Local%20Settings/Temporary%20Internet%20Files/Content.IE5/WZ67UD2L/DATA/BSC%202011/SHARED/Clients/I-L/KEBD/Quarter%202002/Q4-2002-c.xls'#$GeneralInfo.$J$22"</definedName>
    <definedName name="USD_DEM" localSheetId="2">#REF!</definedName>
    <definedName name="USD_DEM" localSheetId="6">#REF!</definedName>
    <definedName name="USD_DEM" localSheetId="4">#REF!</definedName>
    <definedName name="USD_DEM" localSheetId="7">#REF!</definedName>
    <definedName name="USD_DEM" localSheetId="1">#REF!</definedName>
    <definedName name="USD_DEM">#REF!</definedName>
    <definedName name="USD_DM">[65]LWLOPT!$AG$4</definedName>
    <definedName name="USD_RP">[65]LWLOPT!$AG$5</definedName>
    <definedName name="V">"$#REF!.#REF!#REF!"</definedName>
    <definedName name="V_3">"$#REF!.#REF!#REF!"</definedName>
    <definedName name="VAT">1.1</definedName>
    <definedName name="vc">"'file:///C:/Documents%20and%20Settings/PC_KOBSBY_003/Local%20Settings/Temporary%20Internet%20Files/Content.IE5/WZ67UD2L/DATA/BSC%202011/SHARED/Clients/I-L/KEBD/Quarter%202002/Q4-2002-c.xls'#$GeneralInfo.$J$16"</definedName>
    <definedName name="vc_3">"'file:///C:/Documents%20and%20Settings/PC_KOBSBY_003/Local%20Settings/Temporary%20Internet%20Files/Content.IE5/WZ67UD2L/DATA/BSC%202011/SHARED/Clients/I-L/KEBD/Quarter%202002/Q4-2002-c.xls'#$GeneralInfo.$J$16"</definedName>
    <definedName name="Version">"$#REF!.#REF!#REF!"</definedName>
    <definedName name="Version_3">"$#REF!.#REF!#REF!"</definedName>
    <definedName name="Version_Names">"'file:///C:/Documents%20and%20Settings/PC_KOBSBY_003/Local%20Settings/Temporary%20Internet%20Files/Content.IE5/WZ67UD2L/DATA/BSC%202011/Finance/Report/Report%202/Fin.%20Report%20YEJ''05/TB_Y05/Finance/Report/Report%202/Fin.%20Report%20YEJ''04/TCM/TCM_Inpu"</definedName>
    <definedName name="Version_Names_3">"'file:///C:/Documents%20and%20Settings/PC_KOBSBY_003/Local%20Settings/Temporary%20Internet%20Files/Content.IE5/WZ67UD2L/DATA/BSC%202011/Finance/Report/Report%202/Fin.%20Report%20YEJ''05/TB_Y05/Finance/Report/Report%202/Fin.%20Report%20YEJ''04/TCM/TCM_Inpu"</definedName>
    <definedName name="vfd">"$#REF!.#REF!#REF!"</definedName>
    <definedName name="vfd_3">"$#REF!.#REF!#REF!"</definedName>
    <definedName name="VFOFFSHDEL" localSheetId="2">[32]UNITPRICE!#REF!</definedName>
    <definedName name="VFOFFSHDEL" localSheetId="6">[32]UNITPRICE!#REF!</definedName>
    <definedName name="VFOFFSHDEL" localSheetId="4">[32]UNITPRICE!#REF!</definedName>
    <definedName name="VFOFFSHDEL" localSheetId="7">[32]UNITPRICE!#REF!</definedName>
    <definedName name="VFOFFSHDEL" localSheetId="1">[32]UNITPRICE!#REF!</definedName>
    <definedName name="VFOFFSHDEL">[32]UNITPRICE!#REF!</definedName>
    <definedName name="VFOFFSHSER" localSheetId="2">[32]UNITPRICE!#REF!</definedName>
    <definedName name="VFOFFSHSER" localSheetId="6">[32]UNITPRICE!#REF!</definedName>
    <definedName name="VFOFFSHSER" localSheetId="4">[32]UNITPRICE!#REF!</definedName>
    <definedName name="VFOFFSHSER" localSheetId="7">[32]UNITPRICE!#REF!</definedName>
    <definedName name="VFOFFSHSER" localSheetId="1">[32]UNITPRICE!#REF!</definedName>
    <definedName name="VFOFFSHSER">[32]UNITPRICE!#REF!</definedName>
    <definedName name="VFONSHCW" localSheetId="2">[32]UNITPRICE!#REF!</definedName>
    <definedName name="VFONSHCW" localSheetId="6">[32]UNITPRICE!#REF!</definedName>
    <definedName name="VFONSHCW" localSheetId="4">[32]UNITPRICE!#REF!</definedName>
    <definedName name="VFONSHCW" localSheetId="7">[32]UNITPRICE!#REF!</definedName>
    <definedName name="VFONSHCW" localSheetId="1">[32]UNITPRICE!#REF!</definedName>
    <definedName name="VFONSHCW">[32]UNITPRICE!#REF!</definedName>
    <definedName name="VFONSHDEL" localSheetId="2">[32]UNITPRICE!#REF!</definedName>
    <definedName name="VFONSHDEL" localSheetId="6">[32]UNITPRICE!#REF!</definedName>
    <definedName name="VFONSHDEL" localSheetId="4">[32]UNITPRICE!#REF!</definedName>
    <definedName name="VFONSHDEL" localSheetId="7">[32]UNITPRICE!#REF!</definedName>
    <definedName name="VFONSHDEL" localSheetId="1">[32]UNITPRICE!#REF!</definedName>
    <definedName name="VFONSHDEL">[32]UNITPRICE!#REF!</definedName>
    <definedName name="VFONSHSER" localSheetId="2">'[37]ASS-UNIT'!#REF!</definedName>
    <definedName name="VFONSHSER" localSheetId="6">'[37]ASS-UNIT'!#REF!</definedName>
    <definedName name="VFONSHSER" localSheetId="4">'[37]ASS-UNIT'!#REF!</definedName>
    <definedName name="VFONSHSER" localSheetId="7">'[37]ASS-UNIT'!#REF!</definedName>
    <definedName name="VFONSHSER" localSheetId="1">'[37]ASS-UNIT'!#REF!</definedName>
    <definedName name="VFONSHSER">'[37]ASS-UNIT'!#REF!</definedName>
    <definedName name="viai01">"'file:///C:/Documents%20and%20Settings/PC_KOBSBY_003/Local%20Settings/Temporary%20Internet%20Files/Content.IE5/WZ67UD2L/DATA/BSC%202011/SHARED/Clients/I-L/KEBD/Quarter%202002/Q4-2002-c.xls'#$GeneralInfo.$L$90"</definedName>
    <definedName name="viai01_3">"'file:///C:/Documents%20and%20Settings/PC_KOBSBY_003/Local%20Settings/Temporary%20Internet%20Files/Content.IE5/WZ67UD2L/DATA/BSC%202011/SHARED/Clients/I-L/KEBD/Quarter%202002/Q4-2002-c.xls'#$GeneralInfo.$L$90"</definedName>
    <definedName name="viai02">"'file:///C:/Documents%20and%20Settings/PC_KOBSBY_003/Local%20Settings/Temporary%20Internet%20Files/Content.IE5/WZ67UD2L/DATA/BSC%202011/SHARED/Clients/I-L/KEBD/Quarter%202002/Q4-2002-c.xls'#$GeneralInfo.$L$91"</definedName>
    <definedName name="viai02_3">"'file:///C:/Documents%20and%20Settings/PC_KOBSBY_003/Local%20Settings/Temporary%20Internet%20Files/Content.IE5/WZ67UD2L/DATA/BSC%202011/SHARED/Clients/I-L/KEBD/Quarter%202002/Q4-2002-c.xls'#$GeneralInfo.$L$91"</definedName>
    <definedName name="viai03">"'file:///C:/Documents%20and%20Settings/PC_KOBSBY_003/Local%20Settings/Temporary%20Internet%20Files/Content.IE5/WZ67UD2L/DATA/BSC%202011/SHARED/Clients/I-L/KEBD/Quarter%202002/Q4-2002-c.xls'#$GeneralInfo.$L$92"</definedName>
    <definedName name="viai03_3">"'file:///C:/Documents%20and%20Settings/PC_KOBSBY_003/Local%20Settings/Temporary%20Internet%20Files/Content.IE5/WZ67UD2L/DATA/BSC%202011/SHARED/Clients/I-L/KEBD/Quarter%202002/Q4-2002-c.xls'#$GeneralInfo.$L$92"</definedName>
    <definedName name="viai04">"'file:///C:/Documents%20and%20Settings/PC_KOBSBY_003/Local%20Settings/Temporary%20Internet%20Files/Content.IE5/WZ67UD2L/DATA/BSC%202011/SHARED/Clients/I-L/KEBD/Quarter%202002/Q4-2002-c.xls'#$GeneralInfo.$L$93"</definedName>
    <definedName name="viai04_3">"'file:///C:/Documents%20and%20Settings/PC_KOBSBY_003/Local%20Settings/Temporary%20Internet%20Files/Content.IE5/WZ67UD2L/DATA/BSC%202011/SHARED/Clients/I-L/KEBD/Quarter%202002/Q4-2002-c.xls'#$GeneralInfo.$L$93"</definedName>
    <definedName name="viai05">"'file:///C:/Documents%20and%20Settings/PC_KOBSBY_003/Local%20Settings/Temporary%20Internet%20Files/Content.IE5/WZ67UD2L/DATA/BSC%202011/SHARED/Clients/I-L/KEBD/Quarter%202002/Q4-2002-c.xls'#$GeneralInfo.$L$94"</definedName>
    <definedName name="viai05_3">"'file:///C:/Documents%20and%20Settings/PC_KOBSBY_003/Local%20Settings/Temporary%20Internet%20Files/Content.IE5/WZ67UD2L/DATA/BSC%202011/SHARED/Clients/I-L/KEBD/Quarter%202002/Q4-2002-c.xls'#$GeneralInfo.$L$94"</definedName>
    <definedName name="viai06">"'file:///C:/Documents%20and%20Settings/PC_KOBSBY_003/Local%20Settings/Temporary%20Internet%20Files/Content.IE5/WZ67UD2L/DATA/BSC%202011/SHARED/Clients/I-L/KEBD/Quarter%202002/Q4-2002-c.xls'#$GeneralInfo.$L$95"</definedName>
    <definedName name="viai06_3">"'file:///C:/Documents%20and%20Settings/PC_KOBSBY_003/Local%20Settings/Temporary%20Internet%20Files/Content.IE5/WZ67UD2L/DATA/BSC%202011/SHARED/Clients/I-L/KEBD/Quarter%202002/Q4-2002-c.xls'#$GeneralInfo.$L$95"</definedName>
    <definedName name="viai07">"'file:///C:/Documents%20and%20Settings/PC_KOBSBY_003/Local%20Settings/Temporary%20Internet%20Files/Content.IE5/WZ67UD2L/DATA/BSC%202011/SHARED/Clients/I-L/KEBD/Quarter%202002/Q4-2002-c.xls'#$GeneralInfo.$L$96"</definedName>
    <definedName name="viai07_3">"'file:///C:/Documents%20and%20Settings/PC_KOBSBY_003/Local%20Settings/Temporary%20Internet%20Files/Content.IE5/WZ67UD2L/DATA/BSC%202011/SHARED/Clients/I-L/KEBD/Quarter%202002/Q4-2002-c.xls'#$GeneralInfo.$L$96"</definedName>
    <definedName name="viai08">"'file:///C:/Documents%20and%20Settings/PC_KOBSBY_003/Local%20Settings/Temporary%20Internet%20Files/Content.IE5/WZ67UD2L/DATA/BSC%202011/SHARED/Clients/I-L/KEBD/Quarter%202002/Q4-2002-c.xls'#$GeneralInfo.$L$97"</definedName>
    <definedName name="viai08_3">"'file:///C:/Documents%20and%20Settings/PC_KOBSBY_003/Local%20Settings/Temporary%20Internet%20Files/Content.IE5/WZ67UD2L/DATA/BSC%202011/SHARED/Clients/I-L/KEBD/Quarter%202002/Q4-2002-c.xls'#$GeneralInfo.$L$97"</definedName>
    <definedName name="viai09">"'file:///C:/Documents%20and%20Settings/PC_KOBSBY_003/Local%20Settings/Temporary%20Internet%20Files/Content.IE5/WZ67UD2L/DATA/BSC%202011/SHARED/Clients/I-L/KEBD/Quarter%202002/Q4-2002-c.xls'#$GeneralInfo.$L$98"</definedName>
    <definedName name="viai09_3">"'file:///C:/Documents%20and%20Settings/PC_KOBSBY_003/Local%20Settings/Temporary%20Internet%20Files/Content.IE5/WZ67UD2L/DATA/BSC%202011/SHARED/Clients/I-L/KEBD/Quarter%202002/Q4-2002-c.xls'#$GeneralInfo.$L$98"</definedName>
    <definedName name="viai10">"'file:///C:/Documents%20and%20Settings/PC_KOBSBY_003/Local%20Settings/Temporary%20Internet%20Files/Content.IE5/WZ67UD2L/DATA/BSC%202011/SHARED/Clients/I-L/KEBD/Quarter%202002/Q4-2002-c.xls'#$GeneralInfo.$L$99"</definedName>
    <definedName name="viai10_3">"'file:///C:/Documents%20and%20Settings/PC_KOBSBY_003/Local%20Settings/Temporary%20Internet%20Files/Content.IE5/WZ67UD2L/DATA/BSC%202011/SHARED/Clients/I-L/KEBD/Quarter%202002/Q4-2002-c.xls'#$GeneralInfo.$L$99"</definedName>
    <definedName name="viai11">"'file:///C:/Documents%20and%20Settings/PC_KOBSBY_003/Local%20Settings/Temporary%20Internet%20Files/Content.IE5/WZ67UD2L/DATA/BSC%202011/SHARED/Clients/I-L/KEBD/Quarter%202002/Q4-2002-c.xls'#$GeneralInfo.$L$100"</definedName>
    <definedName name="viai11_3">"'file:///C:/Documents%20and%20Settings/PC_KOBSBY_003/Local%20Settings/Temporary%20Internet%20Files/Content.IE5/WZ67UD2L/DATA/BSC%202011/SHARED/Clients/I-L/KEBD/Quarter%202002/Q4-2002-c.xls'#$GeneralInfo.$L$100"</definedName>
    <definedName name="viai12">"'file:///C:/Documents%20and%20Settings/PC_KOBSBY_003/Local%20Settings/Temporary%20Internet%20Files/Content.IE5/WZ67UD2L/DATA/BSC%202011/SHARED/Clients/I-L/KEBD/Quarter%202002/Q4-2002-c.xls'#$GeneralInfo.$L$101"</definedName>
    <definedName name="viai12_3">"'file:///C:/Documents%20and%20Settings/PC_KOBSBY_003/Local%20Settings/Temporary%20Internet%20Files/Content.IE5/WZ67UD2L/DATA/BSC%202011/SHARED/Clients/I-L/KEBD/Quarter%202002/Q4-2002-c.xls'#$GeneralInfo.$L$101"</definedName>
    <definedName name="viai13">"'file:///C:/Documents%20and%20Settings/PC_KOBSBY_003/Local%20Settings/Temporary%20Internet%20Files/Content.IE5/WZ67UD2L/DATA/BSC%202011/SHARED/Clients/I-L/KEBD/Quarter%202002/Q4-2002-c.xls'#$GeneralInfo.$L$102"</definedName>
    <definedName name="viai13_3">"'file:///C:/Documents%20and%20Settings/PC_KOBSBY_003/Local%20Settings/Temporary%20Internet%20Files/Content.IE5/WZ67UD2L/DATA/BSC%202011/SHARED/Clients/I-L/KEBD/Quarter%202002/Q4-2002-c.xls'#$GeneralInfo.$L$102"</definedName>
    <definedName name="viai14">"'file:///C:/Documents%20and%20Settings/PC_KOBSBY_003/Local%20Settings/Temporary%20Internet%20Files/Content.IE5/WZ67UD2L/DATA/BSC%202011/SHARED/Clients/I-L/KEBD/Quarter%202002/Q4-2002-c.xls'#$GeneralInfo.$L$103"</definedName>
    <definedName name="viai14_3">"'file:///C:/Documents%20and%20Settings/PC_KOBSBY_003/Local%20Settings/Temporary%20Internet%20Files/Content.IE5/WZ67UD2L/DATA/BSC%202011/SHARED/Clients/I-L/KEBD/Quarter%202002/Q4-2002-c.xls'#$GeneralInfo.$L$103"</definedName>
    <definedName name="viai15">"'file:///C:/Documents%20and%20Settings/PC_KOBSBY_003/Local%20Settings/Temporary%20Internet%20Files/Content.IE5/WZ67UD2L/DATA/BSC%202011/SHARED/Clients/I-L/KEBD/Quarter%202002/Q4-2002-c.xls'#$GeneralInfo.$L$104"</definedName>
    <definedName name="viai15_3">"'file:///C:/Documents%20and%20Settings/PC_KOBSBY_003/Local%20Settings/Temporary%20Internet%20Files/Content.IE5/WZ67UD2L/DATA/BSC%202011/SHARED/Clients/I-L/KEBD/Quarter%202002/Q4-2002-c.xls'#$GeneralInfo.$L$104"</definedName>
    <definedName name="viai16">"'file:///C:/Documents%20and%20Settings/PC_KOBSBY_003/Local%20Settings/Temporary%20Internet%20Files/Content.IE5/WZ67UD2L/DATA/BSC%202011/SHARED/Clients/I-L/KEBD/Quarter%202002/Q4-2002-c.xls'#$GeneralInfo.$L$105"</definedName>
    <definedName name="viai16_3">"'file:///C:/Documents%20and%20Settings/PC_KOBSBY_003/Local%20Settings/Temporary%20Internet%20Files/Content.IE5/WZ67UD2L/DATA/BSC%202011/SHARED/Clients/I-L/KEBD/Quarter%202002/Q4-2002-c.xls'#$GeneralInfo.$L$105"</definedName>
    <definedName name="viaitotal">"'file:///C:/Documents%20and%20Settings/PC_KOBSBY_003/Local%20Settings/Temporary%20Internet%20Files/Content.IE5/WZ67UD2L/DATA/BSC%202011/SHARED/Clients/I-L/KEBD/Quarter%202002/Q4-2002-c.xls'#$GeneralInfo.$L$107"</definedName>
    <definedName name="viaitotal_3">"'file:///C:/Documents%20and%20Settings/PC_KOBSBY_003/Local%20Settings/Temporary%20Internet%20Files/Content.IE5/WZ67UD2L/DATA/BSC%202011/SHARED/Clients/I-L/KEBD/Quarter%202002/Q4-2002-c.xls'#$GeneralInfo.$L$107"</definedName>
    <definedName name="viap11">"'file:///C:/Documents%20and%20Settings/PC_KOBSBY_003/Local%20Settings/Temporary%20Internet%20Files/Content.IE5/WZ67UD2L/DATA/BSC%202011/SHARED/Clients/I-L/KEBD/Quarter%202002/Q4-2002-c.xls'#$GeneralInfo.$V$100"</definedName>
    <definedName name="viap11_3">"'file:///C:/Documents%20and%20Settings/PC_KOBSBY_003/Local%20Settings/Temporary%20Internet%20Files/Content.IE5/WZ67UD2L/DATA/BSC%202011/SHARED/Clients/I-L/KEBD/Quarter%202002/Q4-2002-c.xls'#$GeneralInfo.$V$100"</definedName>
    <definedName name="viap12">"'file:///C:/Documents%20and%20Settings/PC_KOBSBY_003/Local%20Settings/Temporary%20Internet%20Files/Content.IE5/WZ67UD2L/DATA/BSC%202011/SHARED/Clients/I-L/KEBD/Quarter%202002/Q4-2002-c.xls'#$GeneralInfo.$V$101"</definedName>
    <definedName name="viap12_3">"'file:///C:/Documents%20and%20Settings/PC_KOBSBY_003/Local%20Settings/Temporary%20Internet%20Files/Content.IE5/WZ67UD2L/DATA/BSC%202011/SHARED/Clients/I-L/KEBD/Quarter%202002/Q4-2002-c.xls'#$GeneralInfo.$V$101"</definedName>
    <definedName name="viap13">"'file:///C:/Documents%20and%20Settings/PC_KOBSBY_003/Local%20Settings/Temporary%20Internet%20Files/Content.IE5/WZ67UD2L/DATA/BSC%202011/SHARED/Clients/I-L/KEBD/Quarter%202002/Q4-2002-c.xls'#$GeneralInfo.$V$102"</definedName>
    <definedName name="viap13_3">"'file:///C:/Documents%20and%20Settings/PC_KOBSBY_003/Local%20Settings/Temporary%20Internet%20Files/Content.IE5/WZ67UD2L/DATA/BSC%202011/SHARED/Clients/I-L/KEBD/Quarter%202002/Q4-2002-c.xls'#$GeneralInfo.$V$102"</definedName>
    <definedName name="viap14">"'file:///C:/Documents%20and%20Settings/PC_KOBSBY_003/Local%20Settings/Temporary%20Internet%20Files/Content.IE5/WZ67UD2L/DATA/BSC%202011/SHARED/Clients/I-L/KEBD/Quarter%202002/Q4-2002-c.xls'#$GeneralInfo.$V$103"</definedName>
    <definedName name="viap14_3">"'file:///C:/Documents%20and%20Settings/PC_KOBSBY_003/Local%20Settings/Temporary%20Internet%20Files/Content.IE5/WZ67UD2L/DATA/BSC%202011/SHARED/Clients/I-L/KEBD/Quarter%202002/Q4-2002-c.xls'#$GeneralInfo.$V$103"</definedName>
    <definedName name="viap15">"'file:///C:/Documents%20and%20Settings/PC_KOBSBY_003/Local%20Settings/Temporary%20Internet%20Files/Content.IE5/WZ67UD2L/DATA/BSC%202011/SHARED/Clients/I-L/KEBD/Quarter%202002/Q4-2002-c.xls'#$GeneralInfo.$V$104"</definedName>
    <definedName name="viap15_3">"'file:///C:/Documents%20and%20Settings/PC_KOBSBY_003/Local%20Settings/Temporary%20Internet%20Files/Content.IE5/WZ67UD2L/DATA/BSC%202011/SHARED/Clients/I-L/KEBD/Quarter%202002/Q4-2002-c.xls'#$GeneralInfo.$V$104"</definedName>
    <definedName name="viap16">"'file:///C:/Documents%20and%20Settings/PC_KOBSBY_003/Local%20Settings/Temporary%20Internet%20Files/Content.IE5/WZ67UD2L/DATA/BSC%202011/SHARED/Clients/I-L/KEBD/Quarter%202002/Q4-2002-c.xls'#$GeneralInfo.$V$105"</definedName>
    <definedName name="viap16_3">"'file:///C:/Documents%20and%20Settings/PC_KOBSBY_003/Local%20Settings/Temporary%20Internet%20Files/Content.IE5/WZ67UD2L/DATA/BSC%202011/SHARED/Clients/I-L/KEBD/Quarter%202002/Q4-2002-c.xls'#$GeneralInfo.$V$105"</definedName>
    <definedName name="viar01">"'file:///C:/Documents%20and%20Settings/PC_KOBSBY_003/Local%20Settings/Temporary%20Internet%20Files/Content.IE5/WZ67UD2L/DATA/BSC%202011/SHARED/Clients/I-L/KEBD/Quarter%202002/Q4-2002-c.xls'#$GeneralInfo.$P$90"</definedName>
    <definedName name="viar01_3">"'file:///C:/Documents%20and%20Settings/PC_KOBSBY_003/Local%20Settings/Temporary%20Internet%20Files/Content.IE5/WZ67UD2L/DATA/BSC%202011/SHARED/Clients/I-L/KEBD/Quarter%202002/Q4-2002-c.xls'#$GeneralInfo.$P$90"</definedName>
    <definedName name="viar02">"'file:///C:/Documents%20and%20Settings/PC_KOBSBY_003/Local%20Settings/Temporary%20Internet%20Files/Content.IE5/WZ67UD2L/DATA/BSC%202011/SHARED/Clients/I-L/KEBD/Quarter%202002/Q4-2002-c.xls'#$GeneralInfo.$P$91"</definedName>
    <definedName name="viar02_3">"'file:///C:/Documents%20and%20Settings/PC_KOBSBY_003/Local%20Settings/Temporary%20Internet%20Files/Content.IE5/WZ67UD2L/DATA/BSC%202011/SHARED/Clients/I-L/KEBD/Quarter%202002/Q4-2002-c.xls'#$GeneralInfo.$P$91"</definedName>
    <definedName name="viar03">"'file:///C:/Documents%20and%20Settings/PC_KOBSBY_003/Local%20Settings/Temporary%20Internet%20Files/Content.IE5/WZ67UD2L/DATA/BSC%202011/SHARED/Clients/I-L/KEBD/Quarter%202002/Q4-2002-c.xls'#$GeneralInfo.$P$92"</definedName>
    <definedName name="viar03_3">"'file:///C:/Documents%20and%20Settings/PC_KOBSBY_003/Local%20Settings/Temporary%20Internet%20Files/Content.IE5/WZ67UD2L/DATA/BSC%202011/SHARED/Clients/I-L/KEBD/Quarter%202002/Q4-2002-c.xls'#$GeneralInfo.$P$92"</definedName>
    <definedName name="viar04">"'file:///C:/Documents%20and%20Settings/PC_KOBSBY_003/Local%20Settings/Temporary%20Internet%20Files/Content.IE5/WZ67UD2L/DATA/BSC%202011/SHARED/Clients/I-L/KEBD/Quarter%202002/Q4-2002-c.xls'#$GeneralInfo.$P$93"</definedName>
    <definedName name="viar04_3">"'file:///C:/Documents%20and%20Settings/PC_KOBSBY_003/Local%20Settings/Temporary%20Internet%20Files/Content.IE5/WZ67UD2L/DATA/BSC%202011/SHARED/Clients/I-L/KEBD/Quarter%202002/Q4-2002-c.xls'#$GeneralInfo.$P$93"</definedName>
    <definedName name="viar05">"'file:///C:/Documents%20and%20Settings/PC_KOBSBY_003/Local%20Settings/Temporary%20Internet%20Files/Content.IE5/WZ67UD2L/DATA/BSC%202011/SHARED/Clients/I-L/KEBD/Quarter%202002/Q4-2002-c.xls'#$GeneralInfo.$P$94"</definedName>
    <definedName name="viar05_3">"'file:///C:/Documents%20and%20Settings/PC_KOBSBY_003/Local%20Settings/Temporary%20Internet%20Files/Content.IE5/WZ67UD2L/DATA/BSC%202011/SHARED/Clients/I-L/KEBD/Quarter%202002/Q4-2002-c.xls'#$GeneralInfo.$P$94"</definedName>
    <definedName name="viar06">"'file:///C:/Documents%20and%20Settings/PC_KOBSBY_003/Local%20Settings/Temporary%20Internet%20Files/Content.IE5/WZ67UD2L/DATA/BSC%202011/SHARED/Clients/I-L/KEBD/Quarter%202002/Q4-2002-c.xls'#$GeneralInfo.$P$95"</definedName>
    <definedName name="viar06_3">"'file:///C:/Documents%20and%20Settings/PC_KOBSBY_003/Local%20Settings/Temporary%20Internet%20Files/Content.IE5/WZ67UD2L/DATA/BSC%202011/SHARED/Clients/I-L/KEBD/Quarter%202002/Q4-2002-c.xls'#$GeneralInfo.$P$95"</definedName>
    <definedName name="viar07">"'file:///C:/Documents%20and%20Settings/PC_KOBSBY_003/Local%20Settings/Temporary%20Internet%20Files/Content.IE5/WZ67UD2L/DATA/BSC%202011/SHARED/Clients/I-L/KEBD/Quarter%202002/Q4-2002-c.xls'#$GeneralInfo.$P$96"</definedName>
    <definedName name="viar07_3">"'file:///C:/Documents%20and%20Settings/PC_KOBSBY_003/Local%20Settings/Temporary%20Internet%20Files/Content.IE5/WZ67UD2L/DATA/BSC%202011/SHARED/Clients/I-L/KEBD/Quarter%202002/Q4-2002-c.xls'#$GeneralInfo.$P$96"</definedName>
    <definedName name="viar08">"'file:///C:/Documents%20and%20Settings/PC_KOBSBY_003/Local%20Settings/Temporary%20Internet%20Files/Content.IE5/WZ67UD2L/DATA/BSC%202011/SHARED/Clients/I-L/KEBD/Quarter%202002/Q4-2002-c.xls'#$GeneralInfo.$P$97"</definedName>
    <definedName name="viar08_3">"'file:///C:/Documents%20and%20Settings/PC_KOBSBY_003/Local%20Settings/Temporary%20Internet%20Files/Content.IE5/WZ67UD2L/DATA/BSC%202011/SHARED/Clients/I-L/KEBD/Quarter%202002/Q4-2002-c.xls'#$GeneralInfo.$P$97"</definedName>
    <definedName name="viar09">"'file:///C:/Documents%20and%20Settings/PC_KOBSBY_003/Local%20Settings/Temporary%20Internet%20Files/Content.IE5/WZ67UD2L/DATA/BSC%202011/SHARED/Clients/I-L/KEBD/Quarter%202002/Q4-2002-c.xls'#$GeneralInfo.$P$98"</definedName>
    <definedName name="viar09_3">"'file:///C:/Documents%20and%20Settings/PC_KOBSBY_003/Local%20Settings/Temporary%20Internet%20Files/Content.IE5/WZ67UD2L/DATA/BSC%202011/SHARED/Clients/I-L/KEBD/Quarter%202002/Q4-2002-c.xls'#$GeneralInfo.$P$98"</definedName>
    <definedName name="viar10">"'file:///C:/Documents%20and%20Settings/PC_KOBSBY_003/Local%20Settings/Temporary%20Internet%20Files/Content.IE5/WZ67UD2L/DATA/BSC%202011/SHARED/Clients/I-L/KEBD/Quarter%202002/Q4-2002-c.xls'#$GeneralInfo.$P$99"</definedName>
    <definedName name="viar10_3">"'file:///C:/Documents%20and%20Settings/PC_KOBSBY_003/Local%20Settings/Temporary%20Internet%20Files/Content.IE5/WZ67UD2L/DATA/BSC%202011/SHARED/Clients/I-L/KEBD/Quarter%202002/Q4-2002-c.xls'#$GeneralInfo.$P$99"</definedName>
    <definedName name="viar11">"'file:///C:/Documents%20and%20Settings/PC_KOBSBY_003/Local%20Settings/Temporary%20Internet%20Files/Content.IE5/WZ67UD2L/DATA/BSC%202011/SHARED/Clients/I-L/KEBD/Quarter%202002/Q4-2002-c.xls'#$GeneralInfo.$P$100"</definedName>
    <definedName name="viar11_3">"'file:///C:/Documents%20and%20Settings/PC_KOBSBY_003/Local%20Settings/Temporary%20Internet%20Files/Content.IE5/WZ67UD2L/DATA/BSC%202011/SHARED/Clients/I-L/KEBD/Quarter%202002/Q4-2002-c.xls'#$GeneralInfo.$P$100"</definedName>
    <definedName name="viar12">"'file:///C:/Documents%20and%20Settings/PC_KOBSBY_003/Local%20Settings/Temporary%20Internet%20Files/Content.IE5/WZ67UD2L/DATA/BSC%202011/SHARED/Clients/I-L/KEBD/Quarter%202002/Q4-2002-c.xls'#$GeneralInfo.$P$101"</definedName>
    <definedName name="viar12_3">"'file:///C:/Documents%20and%20Settings/PC_KOBSBY_003/Local%20Settings/Temporary%20Internet%20Files/Content.IE5/WZ67UD2L/DATA/BSC%202011/SHARED/Clients/I-L/KEBD/Quarter%202002/Q4-2002-c.xls'#$GeneralInfo.$P$101"</definedName>
    <definedName name="viar13">"'file:///C:/Documents%20and%20Settings/PC_KOBSBY_003/Local%20Settings/Temporary%20Internet%20Files/Content.IE5/WZ67UD2L/DATA/BSC%202011/SHARED/Clients/I-L/KEBD/Quarter%202002/Q4-2002-c.xls'#$GeneralInfo.$P$102"</definedName>
    <definedName name="viar13_3">"'file:///C:/Documents%20and%20Settings/PC_KOBSBY_003/Local%20Settings/Temporary%20Internet%20Files/Content.IE5/WZ67UD2L/DATA/BSC%202011/SHARED/Clients/I-L/KEBD/Quarter%202002/Q4-2002-c.xls'#$GeneralInfo.$P$102"</definedName>
    <definedName name="viar14">"'file:///C:/Documents%20and%20Settings/PC_KOBSBY_003/Local%20Settings/Temporary%20Internet%20Files/Content.IE5/WZ67UD2L/DATA/BSC%202011/SHARED/Clients/I-L/KEBD/Quarter%202002/Q4-2002-c.xls'#$GeneralInfo.$P$103"</definedName>
    <definedName name="viar14_3">"'file:///C:/Documents%20and%20Settings/PC_KOBSBY_003/Local%20Settings/Temporary%20Internet%20Files/Content.IE5/WZ67UD2L/DATA/BSC%202011/SHARED/Clients/I-L/KEBD/Quarter%202002/Q4-2002-c.xls'#$GeneralInfo.$P$103"</definedName>
    <definedName name="viar15">"'file:///C:/Documents%20and%20Settings/PC_KOBSBY_003/Local%20Settings/Temporary%20Internet%20Files/Content.IE5/WZ67UD2L/DATA/BSC%202011/SHARED/Clients/I-L/KEBD/Quarter%202002/Q4-2002-c.xls'#$GeneralInfo.$P$104"</definedName>
    <definedName name="viar15_3">"'file:///C:/Documents%20and%20Settings/PC_KOBSBY_003/Local%20Settings/Temporary%20Internet%20Files/Content.IE5/WZ67UD2L/DATA/BSC%202011/SHARED/Clients/I-L/KEBD/Quarter%202002/Q4-2002-c.xls'#$GeneralInfo.$P$104"</definedName>
    <definedName name="viar16">"'file:///C:/Documents%20and%20Settings/PC_KOBSBY_003/Local%20Settings/Temporary%20Internet%20Files/Content.IE5/WZ67UD2L/DATA/BSC%202011/SHARED/Clients/I-L/KEBD/Quarter%202002/Q4-2002-c.xls'#$GeneralInfo.$P$105"</definedName>
    <definedName name="viar16_3">"'file:///C:/Documents%20and%20Settings/PC_KOBSBY_003/Local%20Settings/Temporary%20Internet%20Files/Content.IE5/WZ67UD2L/DATA/BSC%202011/SHARED/Clients/I-L/KEBD/Quarter%202002/Q4-2002-c.xls'#$GeneralInfo.$P$105"</definedName>
    <definedName name="viaw01">"'file:///C:/Documents%20and%20Settings/PC_KOBSBY_003/Local%20Settings/Temporary%20Internet%20Files/Content.IE5/WZ67UD2L/DATA/BSC%202011/SHARED/Clients/I-L/KEBD/Quarter%202002/Q4-2002-c.xls'#$GeneralInfo.$Q$90"</definedName>
    <definedName name="viaw01_3">"'file:///C:/Documents%20and%20Settings/PC_KOBSBY_003/Local%20Settings/Temporary%20Internet%20Files/Content.IE5/WZ67UD2L/DATA/BSC%202011/SHARED/Clients/I-L/KEBD/Quarter%202002/Q4-2002-c.xls'#$GeneralInfo.$Q$90"</definedName>
    <definedName name="viaw02">"'file:///C:/Documents%20and%20Settings/PC_KOBSBY_003/Local%20Settings/Temporary%20Internet%20Files/Content.IE5/WZ67UD2L/DATA/BSC%202011/SHARED/Clients/I-L/KEBD/Quarter%202002/Q4-2002-c.xls'#$GeneralInfo.$Q$91"</definedName>
    <definedName name="viaw02_3">"'file:///C:/Documents%20and%20Settings/PC_KOBSBY_003/Local%20Settings/Temporary%20Internet%20Files/Content.IE5/WZ67UD2L/DATA/BSC%202011/SHARED/Clients/I-L/KEBD/Quarter%202002/Q4-2002-c.xls'#$GeneralInfo.$Q$91"</definedName>
    <definedName name="viaw03">"'file:///C:/Documents%20and%20Settings/PC_KOBSBY_003/Local%20Settings/Temporary%20Internet%20Files/Content.IE5/WZ67UD2L/DATA/BSC%202011/SHARED/Clients/I-L/KEBD/Quarter%202002/Q4-2002-c.xls'#$GeneralInfo.$Q$92"</definedName>
    <definedName name="viaw03_3">"'file:///C:/Documents%20and%20Settings/PC_KOBSBY_003/Local%20Settings/Temporary%20Internet%20Files/Content.IE5/WZ67UD2L/DATA/BSC%202011/SHARED/Clients/I-L/KEBD/Quarter%202002/Q4-2002-c.xls'#$GeneralInfo.$Q$92"</definedName>
    <definedName name="viaw04">"'file:///C:/Documents%20and%20Settings/PC_KOBSBY_003/Local%20Settings/Temporary%20Internet%20Files/Content.IE5/WZ67UD2L/DATA/BSC%202011/SHARED/Clients/I-L/KEBD/Quarter%202002/Q4-2002-c.xls'#$GeneralInfo.$Q$93"</definedName>
    <definedName name="viaw04_3">"'file:///C:/Documents%20and%20Settings/PC_KOBSBY_003/Local%20Settings/Temporary%20Internet%20Files/Content.IE5/WZ67UD2L/DATA/BSC%202011/SHARED/Clients/I-L/KEBD/Quarter%202002/Q4-2002-c.xls'#$GeneralInfo.$Q$93"</definedName>
    <definedName name="viaw05">"'file:///C:/Documents%20and%20Settings/PC_KOBSBY_003/Local%20Settings/Temporary%20Internet%20Files/Content.IE5/WZ67UD2L/DATA/BSC%202011/SHARED/Clients/I-L/KEBD/Quarter%202002/Q4-2002-c.xls'#$GeneralInfo.$Q$94"</definedName>
    <definedName name="viaw05_3">"'file:///C:/Documents%20and%20Settings/PC_KOBSBY_003/Local%20Settings/Temporary%20Internet%20Files/Content.IE5/WZ67UD2L/DATA/BSC%202011/SHARED/Clients/I-L/KEBD/Quarter%202002/Q4-2002-c.xls'#$GeneralInfo.$Q$94"</definedName>
    <definedName name="viaw06">"'file:///C:/Documents%20and%20Settings/PC_KOBSBY_003/Local%20Settings/Temporary%20Internet%20Files/Content.IE5/WZ67UD2L/DATA/BSC%202011/SHARED/Clients/I-L/KEBD/Quarter%202002/Q4-2002-c.xls'#$GeneralInfo.$Q$95"</definedName>
    <definedName name="viaw06_3">"'file:///C:/Documents%20and%20Settings/PC_KOBSBY_003/Local%20Settings/Temporary%20Internet%20Files/Content.IE5/WZ67UD2L/DATA/BSC%202011/SHARED/Clients/I-L/KEBD/Quarter%202002/Q4-2002-c.xls'#$GeneralInfo.$Q$95"</definedName>
    <definedName name="viaw07">"'file:///C:/Documents%20and%20Settings/PC_KOBSBY_003/Local%20Settings/Temporary%20Internet%20Files/Content.IE5/WZ67UD2L/DATA/BSC%202011/SHARED/Clients/I-L/KEBD/Quarter%202002/Q4-2002-c.xls'#$GeneralInfo.$Q$96"</definedName>
    <definedName name="viaw07_3">"'file:///C:/Documents%20and%20Settings/PC_KOBSBY_003/Local%20Settings/Temporary%20Internet%20Files/Content.IE5/WZ67UD2L/DATA/BSC%202011/SHARED/Clients/I-L/KEBD/Quarter%202002/Q4-2002-c.xls'#$GeneralInfo.$Q$96"</definedName>
    <definedName name="viaw08">"'file:///C:/Documents%20and%20Settings/PC_KOBSBY_003/Local%20Settings/Temporary%20Internet%20Files/Content.IE5/WZ67UD2L/DATA/BSC%202011/SHARED/Clients/I-L/KEBD/Quarter%202002/Q4-2002-c.xls'#$GeneralInfo.$Q$97"</definedName>
    <definedName name="viaw08_3">"'file:///C:/Documents%20and%20Settings/PC_KOBSBY_003/Local%20Settings/Temporary%20Internet%20Files/Content.IE5/WZ67UD2L/DATA/BSC%202011/SHARED/Clients/I-L/KEBD/Quarter%202002/Q4-2002-c.xls'#$GeneralInfo.$Q$97"</definedName>
    <definedName name="viaw09">"'file:///C:/Documents%20and%20Settings/PC_KOBSBY_003/Local%20Settings/Temporary%20Internet%20Files/Content.IE5/WZ67UD2L/DATA/BSC%202011/SHARED/Clients/I-L/KEBD/Quarter%202002/Q4-2002-c.xls'#$GeneralInfo.$Q$98"</definedName>
    <definedName name="viaw09_3">"'file:///C:/Documents%20and%20Settings/PC_KOBSBY_003/Local%20Settings/Temporary%20Internet%20Files/Content.IE5/WZ67UD2L/DATA/BSC%202011/SHARED/Clients/I-L/KEBD/Quarter%202002/Q4-2002-c.xls'#$GeneralInfo.$Q$98"</definedName>
    <definedName name="viaw10">"'file:///C:/Documents%20and%20Settings/PC_KOBSBY_003/Local%20Settings/Temporary%20Internet%20Files/Content.IE5/WZ67UD2L/DATA/BSC%202011/SHARED/Clients/I-L/KEBD/Quarter%202002/Q4-2002-c.xls'#$GeneralInfo.$Q$99"</definedName>
    <definedName name="viaw10_3">"'file:///C:/Documents%20and%20Settings/PC_KOBSBY_003/Local%20Settings/Temporary%20Internet%20Files/Content.IE5/WZ67UD2L/DATA/BSC%202011/SHARED/Clients/I-L/KEBD/Quarter%202002/Q4-2002-c.xls'#$GeneralInfo.$Q$99"</definedName>
    <definedName name="viaw11">"'file:///C:/Documents%20and%20Settings/PC_KOBSBY_003/Local%20Settings/Temporary%20Internet%20Files/Content.IE5/WZ67UD2L/DATA/BSC%202011/SHARED/Clients/I-L/KEBD/Quarter%202002/Q4-2002-c.xls'#$GeneralInfo.$Q$100"</definedName>
    <definedName name="viaw11_3">"'file:///C:/Documents%20and%20Settings/PC_KOBSBY_003/Local%20Settings/Temporary%20Internet%20Files/Content.IE5/WZ67UD2L/DATA/BSC%202011/SHARED/Clients/I-L/KEBD/Quarter%202002/Q4-2002-c.xls'#$GeneralInfo.$Q$100"</definedName>
    <definedName name="viaw12">"'file:///C:/Documents%20and%20Settings/PC_KOBSBY_003/Local%20Settings/Temporary%20Internet%20Files/Content.IE5/WZ67UD2L/DATA/BSC%202011/SHARED/Clients/I-L/KEBD/Quarter%202002/Q4-2002-c.xls'#$GeneralInfo.$Q$101"</definedName>
    <definedName name="viaw12_3">"'file:///C:/Documents%20and%20Settings/PC_KOBSBY_003/Local%20Settings/Temporary%20Internet%20Files/Content.IE5/WZ67UD2L/DATA/BSC%202011/SHARED/Clients/I-L/KEBD/Quarter%202002/Q4-2002-c.xls'#$GeneralInfo.$Q$101"</definedName>
    <definedName name="viaw13">"'file:///C:/Documents%20and%20Settings/PC_KOBSBY_003/Local%20Settings/Temporary%20Internet%20Files/Content.IE5/WZ67UD2L/DATA/BSC%202011/SHARED/Clients/I-L/KEBD/Quarter%202002/Q4-2002-c.xls'#$GeneralInfo.$Q$102"</definedName>
    <definedName name="viaw13_3">"'file:///C:/Documents%20and%20Settings/PC_KOBSBY_003/Local%20Settings/Temporary%20Internet%20Files/Content.IE5/WZ67UD2L/DATA/BSC%202011/SHARED/Clients/I-L/KEBD/Quarter%202002/Q4-2002-c.xls'#$GeneralInfo.$Q$102"</definedName>
    <definedName name="viaw14">"'file:///C:/Documents%20and%20Settings/PC_KOBSBY_003/Local%20Settings/Temporary%20Internet%20Files/Content.IE5/WZ67UD2L/DATA/BSC%202011/SHARED/Clients/I-L/KEBD/Quarter%202002/Q4-2002-c.xls'#$GeneralInfo.$Q$103"</definedName>
    <definedName name="viaw14_3">"'file:///C:/Documents%20and%20Settings/PC_KOBSBY_003/Local%20Settings/Temporary%20Internet%20Files/Content.IE5/WZ67UD2L/DATA/BSC%202011/SHARED/Clients/I-L/KEBD/Quarter%202002/Q4-2002-c.xls'#$GeneralInfo.$Q$103"</definedName>
    <definedName name="viaw15">"'file:///C:/Documents%20and%20Settings/PC_KOBSBY_003/Local%20Settings/Temporary%20Internet%20Files/Content.IE5/WZ67UD2L/DATA/BSC%202011/SHARED/Clients/I-L/KEBD/Quarter%202002/Q4-2002-c.xls'#$GeneralInfo.$Q$104"</definedName>
    <definedName name="viaw15_3">"'file:///C:/Documents%20and%20Settings/PC_KOBSBY_003/Local%20Settings/Temporary%20Internet%20Files/Content.IE5/WZ67UD2L/DATA/BSC%202011/SHARED/Clients/I-L/KEBD/Quarter%202002/Q4-2002-c.xls'#$GeneralInfo.$Q$104"</definedName>
    <definedName name="viaw16">"'file:///C:/Documents%20and%20Settings/PC_KOBSBY_003/Local%20Settings/Temporary%20Internet%20Files/Content.IE5/WZ67UD2L/DATA/BSC%202011/SHARED/Clients/I-L/KEBD/Quarter%202002/Q4-2002-c.xls'#$GeneralInfo.$Q$105"</definedName>
    <definedName name="viaw16_3">"'file:///C:/Documents%20and%20Settings/PC_KOBSBY_003/Local%20Settings/Temporary%20Internet%20Files/Content.IE5/WZ67UD2L/DATA/BSC%202011/SHARED/Clients/I-L/KEBD/Quarter%202002/Q4-2002-c.xls'#$GeneralInfo.$Q$105"</definedName>
    <definedName name="vibtotal">"'file:///C:/Documents%20and%20Settings/PC_KOBSBY_003/Local%20Settings/Temporary%20Internet%20Files/Content.IE5/WZ67UD2L/DATA/BSC%202011/SHARED/Clients/I-L/KEBD/Quarter%202002/Q4-2002-c.xls'#$GeneralInfo.$L$119"</definedName>
    <definedName name="vibtotal_3">"'file:///C:/Documents%20and%20Settings/PC_KOBSBY_003/Local%20Settings/Temporary%20Internet%20Files/Content.IE5/WZ67UD2L/DATA/BSC%202011/SHARED/Clients/I-L/KEBD/Quarter%202002/Q4-2002-c.xls'#$GeneralInfo.$L$119"</definedName>
    <definedName name="View">"$#REF!.#REF!#REF!"</definedName>
    <definedName name="View_3">"$#REF!.#REF!#REF!"</definedName>
    <definedName name="Volume" localSheetId="2">#REF!</definedName>
    <definedName name="Volume" localSheetId="6">#REF!</definedName>
    <definedName name="Volume" localSheetId="4">#REF!</definedName>
    <definedName name="Volume" localSheetId="7">#REF!</definedName>
    <definedName name="Volume" localSheetId="1">#REF!</definedName>
    <definedName name="Volume">#REF!</definedName>
    <definedName name="vvv" localSheetId="5" hidden="1">{"Japan_Capers_Ed_Pub",#N/A,FALSE,"DI 2 YEAR MASTER SCHEDULE"}</definedName>
    <definedName name="vvv" localSheetId="2" hidden="1">{"Japan_Capers_Ed_Pub",#N/A,FALSE,"DI 2 YEAR MASTER SCHEDULE"}</definedName>
    <definedName name="vvv" localSheetId="6" hidden="1">{"Japan_Capers_Ed_Pub",#N/A,FALSE,"DI 2 YEAR MASTER SCHEDULE"}</definedName>
    <definedName name="vvv" localSheetId="4" hidden="1">{"Japan_Capers_Ed_Pub",#N/A,FALSE,"DI 2 YEAR MASTER SCHEDULE"}</definedName>
    <definedName name="vvv" localSheetId="7" hidden="1">{"Japan_Capers_Ed_Pub",#N/A,FALSE,"DI 2 YEAR MASTER SCHEDULE"}</definedName>
    <definedName name="vvv" localSheetId="0" hidden="1">{"Japan_Capers_Ed_Pub",#N/A,FALSE,"DI 2 YEAR MASTER SCHEDULE"}</definedName>
    <definedName name="vvv" localSheetId="1" hidden="1">{"Japan_Capers_Ed_Pub",#N/A,FALSE,"DI 2 YEAR MASTER SCHEDULE"}</definedName>
    <definedName name="vvv" hidden="1">{"Japan_Capers_Ed_Pub",#N/A,FALSE,"DI 2 YEAR MASTER SCHEDULE"}</definedName>
    <definedName name="vvvv" localSheetId="5" hidden="1">{#N/A,#N/A,FALSE,"PRJCTED MNTHLY QTY's"}</definedName>
    <definedName name="vvvv" localSheetId="2" hidden="1">{#N/A,#N/A,FALSE,"PRJCTED MNTHLY QTY's"}</definedName>
    <definedName name="vvvv" localSheetId="6" hidden="1">{#N/A,#N/A,FALSE,"PRJCTED MNTHLY QTY's"}</definedName>
    <definedName name="vvvv" localSheetId="4" hidden="1">{#N/A,#N/A,FALSE,"PRJCTED MNTHLY QTY's"}</definedName>
    <definedName name="vvvv" localSheetId="7" hidden="1">{#N/A,#N/A,FALSE,"PRJCTED MNTHLY QTY's"}</definedName>
    <definedName name="vvvv" localSheetId="0" hidden="1">{#N/A,#N/A,FALSE,"PRJCTED MNTHLY QTY's"}</definedName>
    <definedName name="vvvv" localSheetId="1" hidden="1">{#N/A,#N/A,FALSE,"PRJCTED MNTHLY QTY's"}</definedName>
    <definedName name="vvvv" hidden="1">{#N/A,#N/A,FALSE,"PRJCTED MNTHLY QTY's"}</definedName>
    <definedName name="w" localSheetId="2">#REF!</definedName>
    <definedName name="w" localSheetId="6">#REF!</definedName>
    <definedName name="w" localSheetId="4">#REF!</definedName>
    <definedName name="w" localSheetId="7">#REF!</definedName>
    <definedName name="w" localSheetId="1">#REF!</definedName>
    <definedName name="w">#REF!</definedName>
    <definedName name="W_3">"$#REF!.#REF!#REF!"</definedName>
    <definedName name="w_5" localSheetId="2">#REF!</definedName>
    <definedName name="w_5" localSheetId="6">#REF!</definedName>
    <definedName name="w_5" localSheetId="4">#REF!</definedName>
    <definedName name="w_5" localSheetId="7">#REF!</definedName>
    <definedName name="w_5" localSheetId="1">#REF!</definedName>
    <definedName name="w_5">#REF!</definedName>
    <definedName name="w_6" localSheetId="2">#REF!</definedName>
    <definedName name="w_6" localSheetId="6">#REF!</definedName>
    <definedName name="w_6" localSheetId="4">#REF!</definedName>
    <definedName name="w_6" localSheetId="7">#REF!</definedName>
    <definedName name="w_6" localSheetId="1">#REF!</definedName>
    <definedName name="w_6">#REF!</definedName>
    <definedName name="w_7" localSheetId="2">#REF!</definedName>
    <definedName name="w_7" localSheetId="6">#REF!</definedName>
    <definedName name="w_7" localSheetId="4">#REF!</definedName>
    <definedName name="w_7" localSheetId="7">#REF!</definedName>
    <definedName name="w_7" localSheetId="1">#REF!</definedName>
    <definedName name="w_7">#REF!</definedName>
    <definedName name="währung" localSheetId="2">#REF!</definedName>
    <definedName name="währung" localSheetId="6">#REF!</definedName>
    <definedName name="währung" localSheetId="4">#REF!</definedName>
    <definedName name="währung" localSheetId="7">#REF!</definedName>
    <definedName name="währung" localSheetId="1">#REF!</definedName>
    <definedName name="währung">#REF!</definedName>
    <definedName name="wdasfcas" localSheetId="6" hidden="1">{#N/A,#N/A,FALSE,"Deckblatt";#N/A,#N/A,FALSE,"KABEL";#N/A,#N/A,FALSE,"MATERIAL";#N/A,#N/A,FALSE,"DBHK"}</definedName>
    <definedName name="wdasfcas" localSheetId="7" hidden="1">{#N/A,#N/A,FALSE,"Deckblatt";#N/A,#N/A,FALSE,"KABEL";#N/A,#N/A,FALSE,"MATERIAL";#N/A,#N/A,FALSE,"DBHK"}</definedName>
    <definedName name="wdasfcas" hidden="1">{#N/A,#N/A,FALSE,"Deckblatt";#N/A,#N/A,FALSE,"KABEL";#N/A,#N/A,FALSE,"MATERIAL";#N/A,#N/A,FALSE,"DBHK"}</definedName>
    <definedName name="wdwds" localSheetId="6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dwds" localSheetId="7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dwds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dwfcasdds" localSheetId="6" hidden="1">{#N/A,#N/A,FALSE,"Rony"}</definedName>
    <definedName name="wdwfcasdds" localSheetId="7" hidden="1">{#N/A,#N/A,FALSE,"Rony"}</definedName>
    <definedName name="wdwfcasdds" hidden="1">{#N/A,#N/A,FALSE,"Rony"}</definedName>
    <definedName name="we">"$#REF!.#REF!#REF!"</definedName>
    <definedName name="we_3">"$#REF!.#REF!#REF!"</definedName>
    <definedName name="week" localSheetId="2">[19]Formulas!$H$4</definedName>
    <definedName name="week" localSheetId="6">[20]Formulas!$H$4</definedName>
    <definedName name="week" localSheetId="7">[21]Formulas!$H$4</definedName>
    <definedName name="week" localSheetId="1">[21]Formulas!$H$4</definedName>
    <definedName name="week">[19]Formulas!$H$4</definedName>
    <definedName name="weltcuhk" localSheetId="2">#REF!</definedName>
    <definedName name="weltcuhk" localSheetId="6">#REF!</definedName>
    <definedName name="weltcuhk" localSheetId="4">#REF!</definedName>
    <definedName name="weltcuhk" localSheetId="7">#REF!</definedName>
    <definedName name="weltcuhk" localSheetId="1">#REF!</definedName>
    <definedName name="weltcuhk">#REF!</definedName>
    <definedName name="weltcukunde" localSheetId="2">#REF!</definedName>
    <definedName name="weltcukunde" localSheetId="6">#REF!</definedName>
    <definedName name="weltcukunde" localSheetId="4">#REF!</definedName>
    <definedName name="weltcukunde" localSheetId="7">#REF!</definedName>
    <definedName name="weltcukunde" localSheetId="1">#REF!</definedName>
    <definedName name="weltcukunde">#REF!</definedName>
    <definedName name="weltcusek" localSheetId="2">#REF!</definedName>
    <definedName name="weltcusek" localSheetId="6">#REF!</definedName>
    <definedName name="weltcusek" localSheetId="4">#REF!</definedName>
    <definedName name="weltcusek" localSheetId="7">#REF!</definedName>
    <definedName name="weltcusek" localSheetId="1">#REF!</definedName>
    <definedName name="weltcusek">#REF!</definedName>
    <definedName name="weltlwlhk" localSheetId="2">#REF!</definedName>
    <definedName name="weltlwlhk" localSheetId="6">#REF!</definedName>
    <definedName name="weltlwlhk" localSheetId="4">#REF!</definedName>
    <definedName name="weltlwlhk" localSheetId="7">#REF!</definedName>
    <definedName name="weltlwlhk" localSheetId="1">#REF!</definedName>
    <definedName name="weltlwlhk">#REF!</definedName>
    <definedName name="weltlwlkunde" localSheetId="2">#REF!</definedName>
    <definedName name="weltlwlkunde" localSheetId="6">#REF!</definedName>
    <definedName name="weltlwlkunde" localSheetId="4">#REF!</definedName>
    <definedName name="weltlwlkunde" localSheetId="7">#REF!</definedName>
    <definedName name="weltlwlkunde" localSheetId="1">#REF!</definedName>
    <definedName name="weltlwlkunde">#REF!</definedName>
    <definedName name="weltlwlsek" localSheetId="2">#REF!</definedName>
    <definedName name="weltlwlsek" localSheetId="6">#REF!</definedName>
    <definedName name="weltlwlsek" localSheetId="4">#REF!</definedName>
    <definedName name="weltlwlsek" localSheetId="7">#REF!</definedName>
    <definedName name="weltlwlsek" localSheetId="1">#REF!</definedName>
    <definedName name="weltlwlsek">#REF!</definedName>
    <definedName name="weqw" localSheetId="6" hidden="1">{"'PRODUCTIONCOST SHEET'!$B$3:$G$48"}</definedName>
    <definedName name="weqw" localSheetId="7" hidden="1">{"'PRODUCTIONCOST SHEET'!$B$3:$G$48"}</definedName>
    <definedName name="weqw" hidden="1">{"'PRODUCTIONCOST SHEET'!$B$3:$G$48"}</definedName>
    <definedName name="wer" localSheetId="2">#REF!</definedName>
    <definedName name="wer" localSheetId="6">#REF!</definedName>
    <definedName name="wer" localSheetId="4">#REF!</definedName>
    <definedName name="wer" localSheetId="7">#REF!</definedName>
    <definedName name="wer" localSheetId="1">#REF!</definedName>
    <definedName name="wer">#REF!</definedName>
    <definedName name="WhTAx">"$#REF!.#REF!#REF!"</definedName>
    <definedName name="WhTAx_3">"$#REF!.#REF!#REF!"</definedName>
    <definedName name="wpname">"'file:///C:/Documents%20and%20Settings/PC_KOBSBY_003/Local%20Settings/Temporary%20Internet%20Files/Content.IE5/WZ67UD2L/DATA/BSC%202011/SHARED/TAX/Indra%20Setiawan/BRI/Form/CITR-2002.xls'#$GeneralInfo.$I$5"</definedName>
    <definedName name="wpname_3">"'file:///C:/Documents%20and%20Settings/PC_KOBSBY_003/Local%20Settings/Temporary%20Internet%20Files/Content.IE5/WZ67UD2L/DATA/BSC%202011/SHARED/TAX/Indra%20Setiawan/BRI/Form/CITR-2002.xls'#$GeneralInfo.$I$5"</definedName>
    <definedName name="wrn.Alles." localSheetId="5" hidden="1">{#N/A,#N/A,FALSE,"Deckblatt";#N/A,#N/A,FALSE,"KABEL";#N/A,#N/A,FALSE,"MATERIAL";#N/A,#N/A,FALSE,"DBHK"}</definedName>
    <definedName name="wrn.Alles." localSheetId="2" hidden="1">{#N/A,#N/A,FALSE,"Deckblatt";#N/A,#N/A,FALSE,"KABEL";#N/A,#N/A,FALSE,"MATERIAL";#N/A,#N/A,FALSE,"DBHK"}</definedName>
    <definedName name="wrn.Alles." localSheetId="6" hidden="1">{#N/A,#N/A,FALSE,"Deckblatt";#N/A,#N/A,FALSE,"KABEL";#N/A,#N/A,FALSE,"MATERIAL";#N/A,#N/A,FALSE,"DBHK"}</definedName>
    <definedName name="wrn.Alles." localSheetId="4" hidden="1">{#N/A,#N/A,FALSE,"Deckblatt";#N/A,#N/A,FALSE,"KABEL";#N/A,#N/A,FALSE,"MATERIAL";#N/A,#N/A,FALSE,"DBHK"}</definedName>
    <definedName name="wrn.Alles." localSheetId="7" hidden="1">{#N/A,#N/A,FALSE,"Deckblatt";#N/A,#N/A,FALSE,"KABEL";#N/A,#N/A,FALSE,"MATERIAL";#N/A,#N/A,FALSE,"DBHK"}</definedName>
    <definedName name="wrn.Alles." localSheetId="0" hidden="1">{#N/A,#N/A,FALSE,"Deckblatt";#N/A,#N/A,FALSE,"KABEL";#N/A,#N/A,FALSE,"MATERIAL";#N/A,#N/A,FALSE,"DBHK"}</definedName>
    <definedName name="wrn.Alles." localSheetId="1" hidden="1">{#N/A,#N/A,FALSE,"Deckblatt";#N/A,#N/A,FALSE,"KABEL";#N/A,#N/A,FALSE,"MATERIAL";#N/A,#N/A,FALSE,"DBHK"}</definedName>
    <definedName name="wrn.Alles." hidden="1">{#N/A,#N/A,FALSE,"Deckblatt";#N/A,#N/A,FALSE,"KABEL";#N/A,#N/A,FALSE,"MATERIAL";#N/A,#N/A,FALSE,"DBHK"}</definedName>
    <definedName name="wrn.CapersPlotter." localSheetId="5" hidden="1">{#N/A,#N/A,FALSE,"DI 2 YEAR MASTER SCHEDULE"}</definedName>
    <definedName name="wrn.CapersPlotter." localSheetId="2" hidden="1">{#N/A,#N/A,FALSE,"DI 2 YEAR MASTER SCHEDULE"}</definedName>
    <definedName name="wrn.CapersPlotter." localSheetId="6" hidden="1">{#N/A,#N/A,FALSE,"DI 2 YEAR MASTER SCHEDULE"}</definedName>
    <definedName name="wrn.CapersPlotter." localSheetId="4" hidden="1">{#N/A,#N/A,FALSE,"DI 2 YEAR MASTER SCHEDULE"}</definedName>
    <definedName name="wrn.CapersPlotter." localSheetId="7" hidden="1">{#N/A,#N/A,FALSE,"DI 2 YEAR MASTER SCHEDULE"}</definedName>
    <definedName name="wrn.CapersPlotter." localSheetId="0" hidden="1">{#N/A,#N/A,FALSE,"DI 2 YEAR MASTER SCHEDULE"}</definedName>
    <definedName name="wrn.CapersPlotter." localSheetId="1" hidden="1">{#N/A,#N/A,FALSE,"DI 2 YEAR MASTER SCHEDULE"}</definedName>
    <definedName name="wrn.CapersPlotter." hidden="1">{#N/A,#N/A,FALSE,"DI 2 YEAR MASTER SCHEDULE"}</definedName>
    <definedName name="wrn.Edutainment._.Priority._.List." localSheetId="5" hidden="1">{#N/A,#N/A,FALSE,"DI 2 YEAR MASTER SCHEDULE"}</definedName>
    <definedName name="wrn.Edutainment._.Priority._.List." localSheetId="2" hidden="1">{#N/A,#N/A,FALSE,"DI 2 YEAR MASTER SCHEDULE"}</definedName>
    <definedName name="wrn.Edutainment._.Priority._.List." localSheetId="6" hidden="1">{#N/A,#N/A,FALSE,"DI 2 YEAR MASTER SCHEDULE"}</definedName>
    <definedName name="wrn.Edutainment._.Priority._.List." localSheetId="4" hidden="1">{#N/A,#N/A,FALSE,"DI 2 YEAR MASTER SCHEDULE"}</definedName>
    <definedName name="wrn.Edutainment._.Priority._.List." localSheetId="7" hidden="1">{#N/A,#N/A,FALSE,"DI 2 YEAR MASTER SCHEDULE"}</definedName>
    <definedName name="wrn.Edutainment._.Priority._.List." localSheetId="0" hidden="1">{#N/A,#N/A,FALSE,"DI 2 YEAR MASTER SCHEDULE"}</definedName>
    <definedName name="wrn.Edutainment._.Priority._.List." localSheetId="1" hidden="1">{#N/A,#N/A,FALSE,"DI 2 YEAR MASTER SCHEDULE"}</definedName>
    <definedName name="wrn.Edutainment._.Priority._.List." hidden="1">{#N/A,#N/A,FALSE,"DI 2 YEAR MASTER SCHEDULE"}</definedName>
    <definedName name="wrn.Japan_Capers_Ed._.Pub." localSheetId="5" hidden="1">{"Japan_Capers_Ed_Pub",#N/A,FALSE,"DI 2 YEAR MASTER SCHEDULE"}</definedName>
    <definedName name="wrn.Japan_Capers_Ed._.Pub." localSheetId="2" hidden="1">{"Japan_Capers_Ed_Pub",#N/A,FALSE,"DI 2 YEAR MASTER SCHEDULE"}</definedName>
    <definedName name="wrn.Japan_Capers_Ed._.Pub." localSheetId="6" hidden="1">{"Japan_Capers_Ed_Pub",#N/A,FALSE,"DI 2 YEAR MASTER SCHEDULE"}</definedName>
    <definedName name="wrn.Japan_Capers_Ed._.Pub." localSheetId="4" hidden="1">{"Japan_Capers_Ed_Pub",#N/A,FALSE,"DI 2 YEAR MASTER SCHEDULE"}</definedName>
    <definedName name="wrn.Japan_Capers_Ed._.Pub." localSheetId="7" hidden="1">{"Japan_Capers_Ed_Pub",#N/A,FALSE,"DI 2 YEAR MASTER SCHEDULE"}</definedName>
    <definedName name="wrn.Japan_Capers_Ed._.Pub." localSheetId="0" hidden="1">{"Japan_Capers_Ed_Pub",#N/A,FALSE,"DI 2 YEAR MASTER SCHEDULE"}</definedName>
    <definedName name="wrn.Japan_Capers_Ed._.Pub." localSheetId="1" hidden="1">{"Japan_Capers_Ed_Pub",#N/A,FALSE,"DI 2 YEAR MASTER SCHEDULE"}</definedName>
    <definedName name="wrn.Japan_Capers_Ed._.Pub." hidden="1">{"Japan_Capers_Ed_Pub",#N/A,FALSE,"DI 2 YEAR MASTER SCHEDULE"}</definedName>
    <definedName name="wrn.Priority._.list." localSheetId="5" hidden="1">{#N/A,#N/A,FALSE,"DI 2 YEAR MASTER SCHEDULE"}</definedName>
    <definedName name="wrn.Priority._.list." localSheetId="2" hidden="1">{#N/A,#N/A,FALSE,"DI 2 YEAR MASTER SCHEDULE"}</definedName>
    <definedName name="wrn.Priority._.list." localSheetId="6" hidden="1">{#N/A,#N/A,FALSE,"DI 2 YEAR MASTER SCHEDULE"}</definedName>
    <definedName name="wrn.Priority._.list." localSheetId="4" hidden="1">{#N/A,#N/A,FALSE,"DI 2 YEAR MASTER SCHEDULE"}</definedName>
    <definedName name="wrn.Priority._.list." localSheetId="7" hidden="1">{#N/A,#N/A,FALSE,"DI 2 YEAR MASTER SCHEDULE"}</definedName>
    <definedName name="wrn.Priority._.list." localSheetId="0" hidden="1">{#N/A,#N/A,FALSE,"DI 2 YEAR MASTER SCHEDULE"}</definedName>
    <definedName name="wrn.Priority._.list." localSheetId="1" hidden="1">{#N/A,#N/A,FALSE,"DI 2 YEAR MASTER SCHEDULE"}</definedName>
    <definedName name="wrn.Priority._.list." hidden="1">{#N/A,#N/A,FALSE,"DI 2 YEAR MASTER SCHEDULE"}</definedName>
    <definedName name="wrn.Prjcted._.Mnthly._.Qtys." localSheetId="5" hidden="1">{#N/A,#N/A,FALSE,"PRJCTED MNTHLY QTY's"}</definedName>
    <definedName name="wrn.Prjcted._.Mnthly._.Qtys." localSheetId="2" hidden="1">{#N/A,#N/A,FALSE,"PRJCTED MNTHLY QTY's"}</definedName>
    <definedName name="wrn.Prjcted._.Mnthly._.Qtys." localSheetId="6" hidden="1">{#N/A,#N/A,FALSE,"PRJCTED MNTHLY QTY's"}</definedName>
    <definedName name="wrn.Prjcted._.Mnthly._.Qtys." localSheetId="4" hidden="1">{#N/A,#N/A,FALSE,"PRJCTED MNTHLY QTY's"}</definedName>
    <definedName name="wrn.Prjcted._.Mnthly._.Qtys." localSheetId="7" hidden="1">{#N/A,#N/A,FALSE,"PRJCTED MNTHLY QTY's"}</definedName>
    <definedName name="wrn.Prjcted._.Mnthly._.Qtys." localSheetId="0" hidden="1">{#N/A,#N/A,FALSE,"PRJCTED MNTHLY QTY's"}</definedName>
    <definedName name="wrn.Prjcted._.Mnthly._.Qtys." localSheetId="1" hidden="1">{#N/A,#N/A,FALSE,"PRJCTED MNTHLY QTY's"}</definedName>
    <definedName name="wrn.Prjcted._.Mnthly._.Qtys." hidden="1">{#N/A,#N/A,FALSE,"PRJCTED MNTHLY QTY's"}</definedName>
    <definedName name="wrn.Prjcted._.Qtrly._.Dollars." localSheetId="5" hidden="1">{#N/A,#N/A,FALSE,"PRJCTED QTRLY $'s"}</definedName>
    <definedName name="wrn.Prjcted._.Qtrly._.Dollars." localSheetId="2" hidden="1">{#N/A,#N/A,FALSE,"PRJCTED QTRLY $'s"}</definedName>
    <definedName name="wrn.Prjcted._.Qtrly._.Dollars." localSheetId="6" hidden="1">{#N/A,#N/A,FALSE,"PRJCTED QTRLY $'s"}</definedName>
    <definedName name="wrn.Prjcted._.Qtrly._.Dollars." localSheetId="4" hidden="1">{#N/A,#N/A,FALSE,"PRJCTED QTRLY $'s"}</definedName>
    <definedName name="wrn.Prjcted._.Qtrly._.Dollars." localSheetId="7" hidden="1">{#N/A,#N/A,FALSE,"PRJCTED QTRLY $'s"}</definedName>
    <definedName name="wrn.Prjcted._.Qtrly._.Dollars." localSheetId="0" hidden="1">{#N/A,#N/A,FALSE,"PRJCTED QTRLY $'s"}</definedName>
    <definedName name="wrn.Prjcted._.Qtrly._.Dollars." localSheetId="1" hidden="1">{#N/A,#N/A,FALSE,"PRJCTED QTRLY $'s"}</definedName>
    <definedName name="wrn.Prjcted._.Qtrly._.Dollars." hidden="1">{#N/A,#N/A,FALSE,"PRJCTED QTRLY $'s"}</definedName>
    <definedName name="wrn.Prjcted._.Qtrly._.Qtys." localSheetId="5" hidden="1">{#N/A,#N/A,FALSE,"PRJCTED QTRLY QTY's"}</definedName>
    <definedName name="wrn.Prjcted._.Qtrly._.Qtys." localSheetId="2" hidden="1">{#N/A,#N/A,FALSE,"PRJCTED QTRLY QTY's"}</definedName>
    <definedName name="wrn.Prjcted._.Qtrly._.Qtys." localSheetId="6" hidden="1">{#N/A,#N/A,FALSE,"PRJCTED QTRLY QTY's"}</definedName>
    <definedName name="wrn.Prjcted._.Qtrly._.Qtys." localSheetId="4" hidden="1">{#N/A,#N/A,FALSE,"PRJCTED QTRLY QTY's"}</definedName>
    <definedName name="wrn.Prjcted._.Qtrly._.Qtys." localSheetId="7" hidden="1">{#N/A,#N/A,FALSE,"PRJCTED QTRLY QTY's"}</definedName>
    <definedName name="wrn.Prjcted._.Qtrly._.Qtys." localSheetId="0" hidden="1">{#N/A,#N/A,FALSE,"PRJCTED QTRLY QTY's"}</definedName>
    <definedName name="wrn.Prjcted._.Qtrly._.Qtys." localSheetId="1" hidden="1">{#N/A,#N/A,FALSE,"PRJCTED QTRLY QTY's"}</definedName>
    <definedName name="wrn.Prjcted._.Qtrly._.Qtys." hidden="1">{#N/A,#N/A,FALSE,"PRJCTED QTRLY QTY's"}</definedName>
    <definedName name="wrn.rony." localSheetId="5" hidden="1">{#N/A,#N/A,FALSE,"Rony"}</definedName>
    <definedName name="wrn.rony." localSheetId="2" hidden="1">{#N/A,#N/A,FALSE,"Rony"}</definedName>
    <definedName name="wrn.rony." localSheetId="6" hidden="1">{#N/A,#N/A,FALSE,"Rony"}</definedName>
    <definedName name="wrn.rony." localSheetId="4" hidden="1">{#N/A,#N/A,FALSE,"Rony"}</definedName>
    <definedName name="wrn.rony." localSheetId="7" hidden="1">{#N/A,#N/A,FALSE,"Rony"}</definedName>
    <definedName name="wrn.rony." localSheetId="0" hidden="1">{#N/A,#N/A,FALSE,"Rony"}</definedName>
    <definedName name="wrn.rony." localSheetId="1" hidden="1">{#N/A,#N/A,FALSE,"Rony"}</definedName>
    <definedName name="wrn.rony." hidden="1">{#N/A,#N/A,FALSE,"Rony"}</definedName>
    <definedName name="wvu.CapersView." localSheetId="5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localSheetId="2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localSheetId="6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localSheetId="4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localSheetId="7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localSheetId="0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localSheetId="1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Japan_Capers_Ed_Pub." localSheetId="5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localSheetId="2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localSheetId="6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localSheetId="4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localSheetId="7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localSheetId="0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localSheetId="1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KJP_CC." localSheetId="5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localSheetId="2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localSheetId="6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localSheetId="4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localSheetId="7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localSheetId="0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localSheetId="1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ww" localSheetId="2">#REF!</definedName>
    <definedName name="www" localSheetId="6">#REF!</definedName>
    <definedName name="www" localSheetId="4">#REF!</definedName>
    <definedName name="www" localSheetId="7">#REF!</definedName>
    <definedName name="www" localSheetId="1">#REF!</definedName>
    <definedName name="www">#REF!</definedName>
    <definedName name="x" localSheetId="2">#REF!</definedName>
    <definedName name="x" localSheetId="6">#REF!</definedName>
    <definedName name="x" localSheetId="4">#REF!</definedName>
    <definedName name="x" localSheetId="7">#REF!</definedName>
    <definedName name="x" localSheetId="1">#REF!</definedName>
    <definedName name="x">#REF!</definedName>
    <definedName name="x_3">"'file:///C:/Documents%20and%20Settings/PC_KOBSBY_003/Local%20Settings/Temporary%20Internet%20Files/Content.IE5/WZ67UD2L/DATA/BSC%202011/Client/Korea%20Exch.%20Bank%20Danamon/Annual%20Tax%20Return/Draft/SHARED/TAX/Chendra/1999/CITR/Newcrest%20Sumatera%20Mi"</definedName>
    <definedName name="XXX" localSheetId="5" hidden="1">{"'PRODUCTIONCOST SHEET'!$B$3:$G$48"}</definedName>
    <definedName name="XXX" localSheetId="2" hidden="1">{"'PRODUCTIONCOST SHEET'!$B$3:$G$48"}</definedName>
    <definedName name="XXX" localSheetId="6" hidden="1">{"'PRODUCTIONCOST SHEET'!$B$3:$G$48"}</definedName>
    <definedName name="XXX" localSheetId="4" hidden="1">{"'PRODUCTIONCOST SHEET'!$B$3:$G$48"}</definedName>
    <definedName name="XXX" localSheetId="7" hidden="1">{"'PRODUCTIONCOST SHEET'!$B$3:$G$48"}</definedName>
    <definedName name="XXX" localSheetId="0" hidden="1">{"'PRODUCTIONCOST SHEET'!$B$3:$G$48"}</definedName>
    <definedName name="XXX" localSheetId="1" hidden="1">{"'PRODUCTIONCOST SHEET'!$B$3:$G$48"}</definedName>
    <definedName name="XXX" hidden="1">{"'PRODUCTIONCOST SHEET'!$B$3:$G$48"}</definedName>
    <definedName name="xxxx">"'file:///C:/Documents%20and%20Settings/PC_KOBSBY_003/Local%20Settings/Temporary%20Internet%20Files/Content.IE5/WZ67UD2L/DATA/BSC%202011/SHARED/TAX/ROSA/1999/PT%20Betzdearborn%20Persada/Citr-1998/CITR98.xls'#$GeneralInfo.$T$76"</definedName>
    <definedName name="xxxx_3">"'file:///C:/Documents%20and%20Settings/PC_KOBSBY_003/Local%20Settings/Temporary%20Internet%20Files/Content.IE5/WZ67UD2L/DATA/BSC%202011/SHARED/TAX/ROSA/1999/PT%20Betzdearborn%20Persada/Citr-1998/CITR98.xls'#$GeneralInfo.$T$76"</definedName>
    <definedName name="xxxxx" localSheetId="2">#REF!</definedName>
    <definedName name="xxxxx" localSheetId="6">#REF!</definedName>
    <definedName name="xxxxx" localSheetId="4">#REF!</definedName>
    <definedName name="xxxxx" localSheetId="7">#REF!</definedName>
    <definedName name="xxxxx" localSheetId="1">#REF!</definedName>
    <definedName name="xxxxx">#REF!</definedName>
    <definedName name="y" localSheetId="2">#REF!</definedName>
    <definedName name="y" localSheetId="6">#REF!</definedName>
    <definedName name="y" localSheetId="4">#REF!</definedName>
    <definedName name="y" localSheetId="7">#REF!</definedName>
    <definedName name="y" localSheetId="1">#REF!</definedName>
    <definedName name="y">#REF!</definedName>
    <definedName name="y_5" localSheetId="2">#REF!</definedName>
    <definedName name="y_5" localSheetId="6">#REF!</definedName>
    <definedName name="y_5" localSheetId="4">#REF!</definedName>
    <definedName name="y_5" localSheetId="7">#REF!</definedName>
    <definedName name="y_5" localSheetId="1">#REF!</definedName>
    <definedName name="y_5">#REF!</definedName>
    <definedName name="y_6" localSheetId="2">#REF!</definedName>
    <definedName name="y_6" localSheetId="6">#REF!</definedName>
    <definedName name="y_6" localSheetId="4">#REF!</definedName>
    <definedName name="y_6" localSheetId="7">#REF!</definedName>
    <definedName name="y_6" localSheetId="1">#REF!</definedName>
    <definedName name="y_6">#REF!</definedName>
    <definedName name="y_7" localSheetId="2">#REF!</definedName>
    <definedName name="y_7" localSheetId="6">#REF!</definedName>
    <definedName name="y_7" localSheetId="4">#REF!</definedName>
    <definedName name="y_7" localSheetId="7">#REF!</definedName>
    <definedName name="y_7" localSheetId="1">#REF!</definedName>
    <definedName name="y_7">#REF!</definedName>
    <definedName name="ya" localSheetId="2">#REF!</definedName>
    <definedName name="ya" localSheetId="6">#REF!</definedName>
    <definedName name="ya" localSheetId="4">#REF!</definedName>
    <definedName name="ya" localSheetId="7">#REF!</definedName>
    <definedName name="ya" localSheetId="1">#REF!</definedName>
    <definedName name="ya">#REF!</definedName>
    <definedName name="YEAR_RANGE" localSheetId="2">#REF!</definedName>
    <definedName name="YEAR_RANGE" localSheetId="6">#REF!</definedName>
    <definedName name="YEAR_RANGE" localSheetId="4">#REF!</definedName>
    <definedName name="YEAR_RANGE" localSheetId="7">#REF!</definedName>
    <definedName name="YEAR_RANGE" localSheetId="1">#REF!</definedName>
    <definedName name="YEAR_RANGE">#REF!</definedName>
    <definedName name="Year0">"'file:///C:/Documents%20and%20Settings/PC_KOBSBY_003/Local%20Settings/Temporary%20Internet%20Files/Content.IE5/WZ67UD2L/DATA/BSC%202011/SHARED/TAX/Indra%20Setiawan/others/SPT1770.xls'#$FE_1770_P1.$A$1"</definedName>
    <definedName name="Year0_3">"'file:///C:/Documents%20and%20Settings/PC_KOBSBY_003/Local%20Settings/Temporary%20Internet%20Files/Content.IE5/WZ67UD2L/DATA/BSC%202011/SHARED/TAX/Indra%20Setiawan/others/SPT1770.xls'#$FE_1770_P1.$A$1"</definedName>
    <definedName name="year01">"'file:///C:/Documents%20and%20Settings/PC_KOBSBY_003/Local%20Settings/Temporary%20Internet%20Files/Content.IE5/WZ67UD2L/DATA/BSC%202011/SHARED/Clients/I-L/KEBD/Quarter%202002/Q4-2002-c.xls'#$GeneralInfo.$H$29"</definedName>
    <definedName name="year01_3">"'file:///C:/Documents%20and%20Settings/PC_KOBSBY_003/Local%20Settings/Temporary%20Internet%20Files/Content.IE5/WZ67UD2L/DATA/BSC%202011/SHARED/Clients/I-L/KEBD/Quarter%202002/Q4-2002-c.xls'#$GeneralInfo.$H$29"</definedName>
    <definedName name="year02">"'file:///C:/Documents%20and%20Settings/PC_KOBSBY_003/Local%20Settings/Temporary%20Internet%20Files/Content.IE5/WZ67UD2L/DATA/BSC%202011/SHARED/Clients/I-L/KEBD/Quarter%202002/Q4-2002-c.xls'#$GeneralInfo.$I$29"</definedName>
    <definedName name="year02_3">"'file:///C:/Documents%20and%20Settings/PC_KOBSBY_003/Local%20Settings/Temporary%20Internet%20Files/Content.IE5/WZ67UD2L/DATA/BSC%202011/SHARED/Clients/I-L/KEBD/Quarter%202002/Q4-2002-c.xls'#$GeneralInfo.$I$29"</definedName>
    <definedName name="year03">"'file:///C:/Documents%20and%20Settings/PC_KOBSBY_003/Local%20Settings/Temporary%20Internet%20Files/Content.IE5/WZ67UD2L/DATA/BSC%202011/SHARED/Clients/I-L/KEBD/Quarter%202002/Q4-2002-c.xls'#$GeneralInfo.$J$29"</definedName>
    <definedName name="year03_3">"'file:///C:/Documents%20and%20Settings/PC_KOBSBY_003/Local%20Settings/Temporary%20Internet%20Files/Content.IE5/WZ67UD2L/DATA/BSC%202011/SHARED/Clients/I-L/KEBD/Quarter%202002/Q4-2002-c.xls'#$GeneralInfo.$J$29"</definedName>
    <definedName name="year04">"'file:///C:/Documents%20and%20Settings/PC_KOBSBY_003/Local%20Settings/Temporary%20Internet%20Files/Content.IE5/WZ67UD2L/DATA/BSC%202011/SHARED/Clients/I-L/KEBD/Quarter%202002/Q4-2002-c.xls'#$GeneralInfo.$K$29"</definedName>
    <definedName name="year04_3">"'file:///C:/Documents%20and%20Settings/PC_KOBSBY_003/Local%20Settings/Temporary%20Internet%20Files/Content.IE5/WZ67UD2L/DATA/BSC%202011/SHARED/Clients/I-L/KEBD/Quarter%202002/Q4-2002-c.xls'#$GeneralInfo.$K$29"</definedName>
    <definedName name="Z_9A428CE1_B4D9_11D0_A8AA_0000C071AEE7_.wvu.Cols" localSheetId="5" hidden="1">[16]MASTER!$A$1:$Q$65536,[16]MASTER!$Y$1:$Z$65536</definedName>
    <definedName name="Z_9A428CE1_B4D9_11D0_A8AA_0000C071AEE7_.wvu.Cols" localSheetId="2" hidden="1">[16]MASTER!$A$1:$Q$65536,[16]MASTER!$Y$1:$Z$65536</definedName>
    <definedName name="Z_9A428CE1_B4D9_11D0_A8AA_0000C071AEE7_.wvu.Cols" localSheetId="6" hidden="1">[17]MASTER!$A$1:$Q$65536,[17]MASTER!$Y$1:$Z$65536</definedName>
    <definedName name="Z_9A428CE1_B4D9_11D0_A8AA_0000C071AEE7_.wvu.Cols" localSheetId="7" hidden="1">[16]MASTER!$A$1:$Q$65536,[16]MASTER!$Y$1:$Z$65536</definedName>
    <definedName name="Z_9A428CE1_B4D9_11D0_A8AA_0000C071AEE7_.wvu.Cols" localSheetId="1" hidden="1">[16]MASTER!$A$1:$Q$65536,[16]MASTER!$Y$1:$Z$65536</definedName>
    <definedName name="Z_9A428CE1_B4D9_11D0_A8AA_0000C071AEE7_.wvu.Cols" hidden="1">[18]MASTER!$A$1:$Q$65536,[18]MASTER!$Y$1:$Z$65536</definedName>
    <definedName name="Z_9A428CE1_B4D9_11D0_A8AA_0000C071AEE7_.wvu.PrintArea" localSheetId="2" hidden="1">#REF!</definedName>
    <definedName name="Z_9A428CE1_B4D9_11D0_A8AA_0000C071AEE7_.wvu.PrintArea" localSheetId="6" hidden="1">#REF!</definedName>
    <definedName name="Z_9A428CE1_B4D9_11D0_A8AA_0000C071AEE7_.wvu.PrintArea" localSheetId="4" hidden="1">#REF!</definedName>
    <definedName name="Z_9A428CE1_B4D9_11D0_A8AA_0000C071AEE7_.wvu.PrintArea" localSheetId="7" hidden="1">#REF!</definedName>
    <definedName name="Z_9A428CE1_B4D9_11D0_A8AA_0000C071AEE7_.wvu.PrintArea" localSheetId="1" hidden="1">#REF!</definedName>
    <definedName name="Z_9A428CE1_B4D9_11D0_A8AA_0000C071AEE7_.wvu.PrintArea" hidden="1">#REF!</definedName>
    <definedName name="Z_9A428CE1_B4D9_11D0_A8AA_0000C071AEE7_.wvu.Rows" localSheetId="5" hidden="1">[16]MASTER!#REF!,[16]MASTER!#REF!,[16]MASTER!#REF!,[16]MASTER!#REF!,[16]MASTER!#REF!,[16]MASTER!#REF!,[16]MASTER!#REF!,[16]MASTER!$A$98:$IV$272</definedName>
    <definedName name="Z_9A428CE1_B4D9_11D0_A8AA_0000C071AEE7_.wvu.Rows" localSheetId="2" hidden="1">[16]MASTER!#REF!,[16]MASTER!#REF!,[16]MASTER!#REF!,[16]MASTER!#REF!,[16]MASTER!#REF!,[16]MASTER!#REF!,[16]MASTER!#REF!,[16]MASTER!$A$98:$IV$272</definedName>
    <definedName name="Z_9A428CE1_B4D9_11D0_A8AA_0000C071AEE7_.wvu.Rows" localSheetId="6" hidden="1">[17]MASTER!#REF!,[17]MASTER!#REF!,[17]MASTER!#REF!,[17]MASTER!#REF!,[17]MASTER!#REF!,[17]MASTER!#REF!,[17]MASTER!#REF!,[17]MASTER!$A$98:$IV$272</definedName>
    <definedName name="Z_9A428CE1_B4D9_11D0_A8AA_0000C071AEE7_.wvu.Rows" localSheetId="4" hidden="1">[18]MASTER!#REF!,[18]MASTER!#REF!,[18]MASTER!#REF!,[18]MASTER!#REF!,[18]MASTER!#REF!,[18]MASTER!#REF!,[18]MASTER!#REF!,[18]MASTER!$A$98:$IV$272</definedName>
    <definedName name="Z_9A428CE1_B4D9_11D0_A8AA_0000C071AEE7_.wvu.Rows" localSheetId="7" hidden="1">[16]MASTER!#REF!,[16]MASTER!#REF!,[16]MASTER!#REF!,[16]MASTER!#REF!,[16]MASTER!#REF!,[16]MASTER!#REF!,[16]MASTER!#REF!,[16]MASTER!$A$98:$IV$272</definedName>
    <definedName name="Z_9A428CE1_B4D9_11D0_A8AA_0000C071AEE7_.wvu.Rows" localSheetId="1" hidden="1">[16]MASTER!#REF!,[16]MASTER!#REF!,[16]MASTER!#REF!,[16]MASTER!#REF!,[16]MASTER!#REF!,[16]MASTER!#REF!,[16]MASTER!#REF!,[16]MASTER!$A$98:$IV$272</definedName>
    <definedName name="Z_9A428CE1_B4D9_11D0_A8AA_0000C071AEE7_.wvu.Rows" hidden="1">[18]MASTER!#REF!,[18]MASTER!#REF!,[18]MASTER!#REF!,[18]MASTER!#REF!,[18]MASTER!#REF!,[18]MASTER!#REF!,[18]MASTER!#REF!,[18]MASTER!$A$98:$IV$272</definedName>
    <definedName name="zfgrty" localSheetId="2">#REF!</definedName>
    <definedName name="zfgrty" localSheetId="6">#REF!</definedName>
    <definedName name="zfgrty" localSheetId="4">#REF!</definedName>
    <definedName name="zfgrty" localSheetId="7">#REF!</definedName>
    <definedName name="zfgrty" localSheetId="1">#REF!</definedName>
    <definedName name="zfgrty">#REF!</definedName>
    <definedName name="zz" localSheetId="2">#REF!</definedName>
    <definedName name="zz" localSheetId="6">#REF!</definedName>
    <definedName name="zz" localSheetId="4">#REF!</definedName>
    <definedName name="zz" localSheetId="7">#REF!</definedName>
    <definedName name="zz" localSheetId="1">#REF!</definedName>
    <definedName name="zz">#REF!</definedName>
  </definedNames>
  <calcPr calcId="191029"/>
  <pivotCaches>
    <pivotCache cacheId="159" r:id="rId79"/>
    <pivotCache cacheId="160" r:id="rId80"/>
    <pivotCache cacheId="161" r:id="rId81"/>
    <pivotCache cacheId="162" r:id="rId82"/>
    <pivotCache cacheId="163" r:id="rId8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4" i="16" l="1"/>
  <c r="N27" i="16" l="1"/>
  <c r="N28" i="16"/>
  <c r="G21" i="20"/>
  <c r="G19" i="20"/>
  <c r="I19" i="20" s="1"/>
  <c r="C17" i="20"/>
  <c r="B17" i="20"/>
  <c r="G16" i="20"/>
  <c r="D16" i="20"/>
  <c r="D15" i="20"/>
  <c r="H19" i="20" s="1"/>
  <c r="G14" i="20"/>
  <c r="D14" i="20"/>
  <c r="D17" i="20" s="1"/>
  <c r="AE154" i="17"/>
  <c r="AF154" i="17" s="1"/>
  <c r="AB154" i="17"/>
  <c r="Z154" i="17"/>
  <c r="AE153" i="17"/>
  <c r="AF153" i="17" s="1"/>
  <c r="AB153" i="17"/>
  <c r="Z153" i="17"/>
  <c r="AE152" i="17"/>
  <c r="AF152" i="17" s="1"/>
  <c r="AB152" i="17"/>
  <c r="Z152" i="17"/>
  <c r="AE151" i="17"/>
  <c r="AF151" i="17" s="1"/>
  <c r="AB151" i="17"/>
  <c r="Z151" i="17"/>
  <c r="AE150" i="17"/>
  <c r="AF150" i="17" s="1"/>
  <c r="AB150" i="17"/>
  <c r="Z150" i="17"/>
  <c r="AE149" i="17"/>
  <c r="AF149" i="17" s="1"/>
  <c r="AB149" i="17"/>
  <c r="Z149" i="17"/>
  <c r="AE148" i="17"/>
  <c r="AF148" i="17" s="1"/>
  <c r="AB148" i="17"/>
  <c r="Z148" i="17"/>
  <c r="AE147" i="17"/>
  <c r="AF147" i="17" s="1"/>
  <c r="AB147" i="17"/>
  <c r="Z147" i="17"/>
  <c r="AE146" i="17"/>
  <c r="AF146" i="17" s="1"/>
  <c r="AB146" i="17"/>
  <c r="Z146" i="17"/>
  <c r="AE145" i="17"/>
  <c r="AF145" i="17" s="1"/>
  <c r="AB145" i="17"/>
  <c r="Z145" i="17"/>
  <c r="AE144" i="17"/>
  <c r="AF144" i="17" s="1"/>
  <c r="AB144" i="17"/>
  <c r="Z144" i="17"/>
  <c r="AE143" i="17"/>
  <c r="AF143" i="17" s="1"/>
  <c r="AB143" i="17"/>
  <c r="Z143" i="17"/>
  <c r="AE142" i="17"/>
  <c r="AF142" i="17" s="1"/>
  <c r="AB142" i="17"/>
  <c r="Z142" i="17"/>
  <c r="AE141" i="17"/>
  <c r="AF141" i="17" s="1"/>
  <c r="AB141" i="17"/>
  <c r="Z141" i="17"/>
  <c r="AE140" i="17"/>
  <c r="AF140" i="17" s="1"/>
  <c r="AB140" i="17"/>
  <c r="Z140" i="17"/>
  <c r="AE139" i="17"/>
  <c r="AF139" i="17" s="1"/>
  <c r="AB139" i="17"/>
  <c r="Z139" i="17"/>
  <c r="AE138" i="17"/>
  <c r="AF138" i="17" s="1"/>
  <c r="AB138" i="17"/>
  <c r="Z138" i="17"/>
  <c r="AE137" i="17"/>
  <c r="AF137" i="17" s="1"/>
  <c r="AB137" i="17"/>
  <c r="Z137" i="17"/>
  <c r="AE136" i="17"/>
  <c r="AF136" i="17" s="1"/>
  <c r="AB136" i="17"/>
  <c r="Z136" i="17"/>
  <c r="AE135" i="17"/>
  <c r="AF135" i="17" s="1"/>
  <c r="AB135" i="17"/>
  <c r="Z135" i="17"/>
  <c r="AE134" i="17"/>
  <c r="AF134" i="17" s="1"/>
  <c r="AB134" i="17"/>
  <c r="Z134" i="17"/>
  <c r="AE133" i="17"/>
  <c r="AF133" i="17" s="1"/>
  <c r="AB133" i="17"/>
  <c r="Z133" i="17"/>
  <c r="AE132" i="17"/>
  <c r="AF132" i="17" s="1"/>
  <c r="AB132" i="17"/>
  <c r="Z132" i="17"/>
  <c r="AE131" i="17"/>
  <c r="AF131" i="17" s="1"/>
  <c r="AB131" i="17"/>
  <c r="Z131" i="17"/>
  <c r="AE130" i="17"/>
  <c r="AF130" i="17" s="1"/>
  <c r="AB130" i="17"/>
  <c r="Z130" i="17"/>
  <c r="AE129" i="17"/>
  <c r="AF129" i="17" s="1"/>
  <c r="AB129" i="17"/>
  <c r="Z129" i="17"/>
  <c r="AE128" i="17"/>
  <c r="AF128" i="17" s="1"/>
  <c r="AB128" i="17"/>
  <c r="Z128" i="17"/>
  <c r="AE127" i="17"/>
  <c r="AF127" i="17" s="1"/>
  <c r="AB127" i="17"/>
  <c r="Z127" i="17"/>
  <c r="AE126" i="17"/>
  <c r="AF126" i="17" s="1"/>
  <c r="AB126" i="17"/>
  <c r="Z126" i="17"/>
  <c r="AE125" i="17"/>
  <c r="AF125" i="17" s="1"/>
  <c r="AB125" i="17"/>
  <c r="Z125" i="17"/>
  <c r="AE124" i="17"/>
  <c r="AF124" i="17" s="1"/>
  <c r="AB124" i="17"/>
  <c r="Z124" i="17"/>
  <c r="AE123" i="17"/>
  <c r="AF123" i="17" s="1"/>
  <c r="AB123" i="17"/>
  <c r="Z123" i="17"/>
  <c r="AE122" i="17"/>
  <c r="AF122" i="17" s="1"/>
  <c r="AB122" i="17"/>
  <c r="Z122" i="17"/>
  <c r="AE121" i="17"/>
  <c r="AF121" i="17" s="1"/>
  <c r="AB121" i="17"/>
  <c r="Z121" i="17"/>
  <c r="AE120" i="17"/>
  <c r="AF120" i="17" s="1"/>
  <c r="AB120" i="17"/>
  <c r="Z120" i="17"/>
  <c r="AE119" i="17"/>
  <c r="AF119" i="17" s="1"/>
  <c r="AB119" i="17"/>
  <c r="Z119" i="17"/>
  <c r="AE118" i="17"/>
  <c r="AF118" i="17" s="1"/>
  <c r="AB118" i="17"/>
  <c r="Z118" i="17"/>
  <c r="AE117" i="17"/>
  <c r="AF117" i="17" s="1"/>
  <c r="AB117" i="17"/>
  <c r="Z117" i="17"/>
  <c r="AE116" i="17"/>
  <c r="AF116" i="17" s="1"/>
  <c r="AB116" i="17"/>
  <c r="Z116" i="17"/>
  <c r="AE115" i="17"/>
  <c r="AF115" i="17" s="1"/>
  <c r="AB115" i="17"/>
  <c r="Z115" i="17"/>
  <c r="AE114" i="17"/>
  <c r="AF114" i="17" s="1"/>
  <c r="AB114" i="17"/>
  <c r="Z114" i="17"/>
  <c r="AE113" i="17"/>
  <c r="AF113" i="17" s="1"/>
  <c r="AB113" i="17"/>
  <c r="Z113" i="17"/>
  <c r="AE112" i="17"/>
  <c r="AF112" i="17" s="1"/>
  <c r="AB112" i="17"/>
  <c r="Z112" i="17"/>
  <c r="AE111" i="17"/>
  <c r="AF111" i="17" s="1"/>
  <c r="AB111" i="17"/>
  <c r="Z111" i="17"/>
  <c r="AE110" i="17"/>
  <c r="AF110" i="17" s="1"/>
  <c r="AB110" i="17"/>
  <c r="Z110" i="17"/>
  <c r="AE109" i="17"/>
  <c r="AF109" i="17" s="1"/>
  <c r="AB109" i="17"/>
  <c r="Z109" i="17"/>
  <c r="AE108" i="17"/>
  <c r="AF108" i="17" s="1"/>
  <c r="AB108" i="17"/>
  <c r="Z108" i="17"/>
  <c r="AE107" i="17"/>
  <c r="AF107" i="17" s="1"/>
  <c r="AB107" i="17"/>
  <c r="Z107" i="17"/>
  <c r="AE106" i="17"/>
  <c r="AF106" i="17" s="1"/>
  <c r="AB106" i="17"/>
  <c r="Z106" i="17"/>
  <c r="AE105" i="17"/>
  <c r="AF105" i="17" s="1"/>
  <c r="AB105" i="17"/>
  <c r="Z105" i="17"/>
  <c r="AE104" i="17"/>
  <c r="AF104" i="17" s="1"/>
  <c r="AB104" i="17"/>
  <c r="Z104" i="17"/>
  <c r="AE103" i="17"/>
  <c r="AF103" i="17" s="1"/>
  <c r="AB103" i="17"/>
  <c r="Z103" i="17"/>
  <c r="AE102" i="17"/>
  <c r="AF102" i="17" s="1"/>
  <c r="AB102" i="17"/>
  <c r="Z102" i="17"/>
  <c r="AE101" i="17"/>
  <c r="AF101" i="17" s="1"/>
  <c r="AB101" i="17"/>
  <c r="Z101" i="17"/>
  <c r="AE100" i="17"/>
  <c r="AF100" i="17" s="1"/>
  <c r="AB100" i="17"/>
  <c r="Z100" i="17"/>
  <c r="AE99" i="17"/>
  <c r="AF99" i="17" s="1"/>
  <c r="AB99" i="17"/>
  <c r="Z99" i="17"/>
  <c r="AE98" i="17"/>
  <c r="AF98" i="17" s="1"/>
  <c r="AB98" i="17"/>
  <c r="Z98" i="17"/>
  <c r="AE97" i="17"/>
  <c r="AF97" i="17" s="1"/>
  <c r="AB97" i="17"/>
  <c r="Z97" i="17"/>
  <c r="AE96" i="17"/>
  <c r="AF96" i="17" s="1"/>
  <c r="AB96" i="17"/>
  <c r="Z96" i="17"/>
  <c r="AE95" i="17"/>
  <c r="AF95" i="17" s="1"/>
  <c r="AB95" i="17"/>
  <c r="Z95" i="17"/>
  <c r="AE94" i="17"/>
  <c r="AF94" i="17" s="1"/>
  <c r="AB94" i="17"/>
  <c r="Z94" i="17"/>
  <c r="AE93" i="17"/>
  <c r="AF93" i="17" s="1"/>
  <c r="AB93" i="17"/>
  <c r="Z93" i="17"/>
  <c r="AE92" i="17"/>
  <c r="AF92" i="17" s="1"/>
  <c r="AB92" i="17"/>
  <c r="Z92" i="17"/>
  <c r="AE91" i="17"/>
  <c r="AF91" i="17" s="1"/>
  <c r="AB91" i="17"/>
  <c r="Z91" i="17"/>
  <c r="AE90" i="17"/>
  <c r="AF90" i="17" s="1"/>
  <c r="AB90" i="17"/>
  <c r="Z90" i="17"/>
  <c r="AE89" i="17"/>
  <c r="AF89" i="17" s="1"/>
  <c r="AB89" i="17"/>
  <c r="Z89" i="17"/>
  <c r="AE88" i="17"/>
  <c r="AF88" i="17" s="1"/>
  <c r="AB88" i="17"/>
  <c r="Z88" i="17"/>
  <c r="AE87" i="17"/>
  <c r="AF87" i="17" s="1"/>
  <c r="AB87" i="17"/>
  <c r="Z87" i="17"/>
  <c r="AE86" i="17"/>
  <c r="AF86" i="17" s="1"/>
  <c r="AB86" i="17"/>
  <c r="Z86" i="17"/>
  <c r="AE85" i="17"/>
  <c r="AF85" i="17" s="1"/>
  <c r="AB85" i="17"/>
  <c r="Z85" i="17"/>
  <c r="AE84" i="17"/>
  <c r="AF84" i="17" s="1"/>
  <c r="AB84" i="17"/>
  <c r="Z84" i="17"/>
  <c r="AE83" i="17"/>
  <c r="AF83" i="17" s="1"/>
  <c r="AB83" i="17"/>
  <c r="Z83" i="17"/>
  <c r="AE82" i="17"/>
  <c r="AF82" i="17" s="1"/>
  <c r="AB82" i="17"/>
  <c r="Z82" i="17"/>
  <c r="AE81" i="17"/>
  <c r="AF81" i="17" s="1"/>
  <c r="AB81" i="17"/>
  <c r="Z81" i="17"/>
  <c r="AE80" i="17"/>
  <c r="AF80" i="17" s="1"/>
  <c r="AB80" i="17"/>
  <c r="Z80" i="17"/>
  <c r="AE79" i="17"/>
  <c r="AF79" i="17" s="1"/>
  <c r="AB79" i="17"/>
  <c r="Z79" i="17"/>
  <c r="AE78" i="17"/>
  <c r="AF78" i="17" s="1"/>
  <c r="AB78" i="17"/>
  <c r="Z78" i="17"/>
  <c r="AE77" i="17"/>
  <c r="AF77" i="17" s="1"/>
  <c r="AB77" i="17"/>
  <c r="Z77" i="17"/>
  <c r="AE76" i="17"/>
  <c r="AF76" i="17" s="1"/>
  <c r="AB76" i="17"/>
  <c r="Z76" i="17"/>
  <c r="AE75" i="17"/>
  <c r="AF75" i="17" s="1"/>
  <c r="AB75" i="17"/>
  <c r="Z75" i="17"/>
  <c r="AE74" i="17"/>
  <c r="AF74" i="17" s="1"/>
  <c r="AB74" i="17"/>
  <c r="Z74" i="17"/>
  <c r="AE73" i="17"/>
  <c r="AF73" i="17" s="1"/>
  <c r="AB73" i="17"/>
  <c r="Z73" i="17"/>
  <c r="AE72" i="17"/>
  <c r="AF72" i="17" s="1"/>
  <c r="AB72" i="17"/>
  <c r="Z72" i="17"/>
  <c r="AE71" i="17"/>
  <c r="AF71" i="17" s="1"/>
  <c r="AB71" i="17"/>
  <c r="Z71" i="17"/>
  <c r="AE70" i="17"/>
  <c r="AF70" i="17" s="1"/>
  <c r="AB70" i="17"/>
  <c r="Z70" i="17"/>
  <c r="AE69" i="17"/>
  <c r="AF69" i="17" s="1"/>
  <c r="AB69" i="17"/>
  <c r="Z69" i="17"/>
  <c r="AE68" i="17"/>
  <c r="AF68" i="17" s="1"/>
  <c r="AB68" i="17"/>
  <c r="Z68" i="17"/>
  <c r="AE67" i="17"/>
  <c r="AF67" i="17" s="1"/>
  <c r="AB67" i="17"/>
  <c r="Z67" i="17"/>
  <c r="AE66" i="17"/>
  <c r="AF66" i="17" s="1"/>
  <c r="AB66" i="17"/>
  <c r="Z66" i="17"/>
  <c r="AE65" i="17"/>
  <c r="AF65" i="17" s="1"/>
  <c r="AB65" i="17"/>
  <c r="Z65" i="17"/>
  <c r="AE64" i="17"/>
  <c r="AF64" i="17" s="1"/>
  <c r="AB64" i="17"/>
  <c r="Z64" i="17"/>
  <c r="AE63" i="17"/>
  <c r="AF63" i="17" s="1"/>
  <c r="AB63" i="17"/>
  <c r="Z63" i="17"/>
  <c r="AE62" i="17"/>
  <c r="AF62" i="17" s="1"/>
  <c r="AB62" i="17"/>
  <c r="Z62" i="17"/>
  <c r="AE61" i="17"/>
  <c r="AF61" i="17" s="1"/>
  <c r="AB61" i="17"/>
  <c r="Z61" i="17"/>
  <c r="AE60" i="17"/>
  <c r="AF60" i="17" s="1"/>
  <c r="AB60" i="17"/>
  <c r="Z60" i="17"/>
  <c r="AE59" i="17"/>
  <c r="AF59" i="17" s="1"/>
  <c r="AB59" i="17"/>
  <c r="Z59" i="17"/>
  <c r="AE58" i="17"/>
  <c r="AF58" i="17" s="1"/>
  <c r="AB58" i="17"/>
  <c r="Z58" i="17"/>
  <c r="AE57" i="17"/>
  <c r="AF57" i="17" s="1"/>
  <c r="AB57" i="17"/>
  <c r="Z57" i="17"/>
  <c r="AE56" i="17"/>
  <c r="AF56" i="17" s="1"/>
  <c r="AB56" i="17"/>
  <c r="Z56" i="17"/>
  <c r="AE55" i="17"/>
  <c r="AF55" i="17" s="1"/>
  <c r="AB55" i="17"/>
  <c r="Z55" i="17"/>
  <c r="AE54" i="17"/>
  <c r="AF54" i="17" s="1"/>
  <c r="AB54" i="17"/>
  <c r="Z54" i="17"/>
  <c r="AE53" i="17"/>
  <c r="AF53" i="17" s="1"/>
  <c r="AB53" i="17"/>
  <c r="Z53" i="17"/>
  <c r="AE52" i="17"/>
  <c r="AF52" i="17" s="1"/>
  <c r="AB52" i="17"/>
  <c r="Z52" i="17"/>
  <c r="AE51" i="17"/>
  <c r="AF51" i="17" s="1"/>
  <c r="AB51" i="17"/>
  <c r="Z51" i="17"/>
  <c r="AE50" i="17"/>
  <c r="AF50" i="17" s="1"/>
  <c r="AB50" i="17"/>
  <c r="Z50" i="17"/>
  <c r="AE49" i="17"/>
  <c r="AF49" i="17" s="1"/>
  <c r="AB49" i="17"/>
  <c r="Z49" i="17"/>
  <c r="AE48" i="17"/>
  <c r="AF48" i="17" s="1"/>
  <c r="AB48" i="17"/>
  <c r="Z48" i="17"/>
  <c r="AE47" i="17"/>
  <c r="AF47" i="17" s="1"/>
  <c r="AB47" i="17"/>
  <c r="Z47" i="17"/>
  <c r="AE46" i="17"/>
  <c r="AF46" i="17" s="1"/>
  <c r="AB46" i="17"/>
  <c r="Z46" i="17"/>
  <c r="AE45" i="17"/>
  <c r="AF45" i="17" s="1"/>
  <c r="AB45" i="17"/>
  <c r="Z45" i="17"/>
  <c r="AE44" i="17"/>
  <c r="AF44" i="17" s="1"/>
  <c r="AB44" i="17"/>
  <c r="Z44" i="17"/>
  <c r="AE43" i="17"/>
  <c r="AF43" i="17" s="1"/>
  <c r="AB43" i="17"/>
  <c r="Z43" i="17"/>
  <c r="AE42" i="17"/>
  <c r="AF42" i="17" s="1"/>
  <c r="AB42" i="17"/>
  <c r="Z42" i="17"/>
  <c r="AE41" i="17"/>
  <c r="AF41" i="17" s="1"/>
  <c r="AB41" i="17"/>
  <c r="Z41" i="17"/>
  <c r="AE40" i="17"/>
  <c r="AF40" i="17" s="1"/>
  <c r="AB40" i="17"/>
  <c r="Z40" i="17"/>
  <c r="AE39" i="17"/>
  <c r="AF39" i="17" s="1"/>
  <c r="AB39" i="17"/>
  <c r="Z39" i="17"/>
  <c r="AE38" i="17"/>
  <c r="AF38" i="17" s="1"/>
  <c r="AB38" i="17"/>
  <c r="Z38" i="17"/>
  <c r="AE37" i="17"/>
  <c r="AF37" i="17" s="1"/>
  <c r="AB37" i="17"/>
  <c r="Z37" i="17"/>
  <c r="AE36" i="17"/>
  <c r="AF36" i="17" s="1"/>
  <c r="AB36" i="17"/>
  <c r="Z36" i="17"/>
  <c r="AE35" i="17"/>
  <c r="AF35" i="17" s="1"/>
  <c r="AB35" i="17"/>
  <c r="Z35" i="17"/>
  <c r="AE34" i="17"/>
  <c r="AF34" i="17" s="1"/>
  <c r="AB34" i="17"/>
  <c r="Z34" i="17"/>
  <c r="AE33" i="17"/>
  <c r="AF33" i="17" s="1"/>
  <c r="AB33" i="17"/>
  <c r="Z33" i="17"/>
  <c r="AE32" i="17"/>
  <c r="AF32" i="17" s="1"/>
  <c r="AB32" i="17"/>
  <c r="Z32" i="17"/>
  <c r="AE31" i="17"/>
  <c r="AF31" i="17" s="1"/>
  <c r="AB31" i="17"/>
  <c r="Z31" i="17"/>
  <c r="AE30" i="17"/>
  <c r="AF30" i="17" s="1"/>
  <c r="AB30" i="17"/>
  <c r="Z30" i="17"/>
  <c r="AE29" i="17"/>
  <c r="AF29" i="17" s="1"/>
  <c r="AB29" i="17"/>
  <c r="Z29" i="17"/>
  <c r="AE28" i="17"/>
  <c r="AF28" i="17" s="1"/>
  <c r="AB28" i="17"/>
  <c r="Z28" i="17"/>
  <c r="AE27" i="17"/>
  <c r="AF27" i="17" s="1"/>
  <c r="AB27" i="17"/>
  <c r="Z27" i="17"/>
  <c r="AE26" i="17"/>
  <c r="AF26" i="17" s="1"/>
  <c r="AB26" i="17"/>
  <c r="Z26" i="17"/>
  <c r="AE25" i="17"/>
  <c r="AF25" i="17" s="1"/>
  <c r="AB25" i="17"/>
  <c r="Z25" i="17"/>
  <c r="AE24" i="17"/>
  <c r="AF24" i="17" s="1"/>
  <c r="AB24" i="17"/>
  <c r="Z24" i="17"/>
  <c r="AE23" i="17"/>
  <c r="AF23" i="17" s="1"/>
  <c r="AB23" i="17"/>
  <c r="Z23" i="17"/>
  <c r="AE22" i="17"/>
  <c r="AF22" i="17" s="1"/>
  <c r="AB22" i="17"/>
  <c r="Z22" i="17"/>
  <c r="AE21" i="17"/>
  <c r="AF21" i="17" s="1"/>
  <c r="AB21" i="17"/>
  <c r="Z21" i="17"/>
  <c r="AE20" i="17"/>
  <c r="AF20" i="17" s="1"/>
  <c r="AB20" i="17"/>
  <c r="Z20" i="17"/>
  <c r="AE19" i="17"/>
  <c r="AF19" i="17" s="1"/>
  <c r="AB19" i="17"/>
  <c r="Z19" i="17"/>
  <c r="AE18" i="17"/>
  <c r="AF18" i="17" s="1"/>
  <c r="AB18" i="17"/>
  <c r="Z18" i="17"/>
  <c r="AE17" i="17"/>
  <c r="AF17" i="17" s="1"/>
  <c r="AB17" i="17"/>
  <c r="Z17" i="17"/>
  <c r="AE16" i="17"/>
  <c r="AF16" i="17" s="1"/>
  <c r="AB16" i="17"/>
  <c r="Z16" i="17"/>
  <c r="AE15" i="17"/>
  <c r="AF15" i="17" s="1"/>
  <c r="AB15" i="17"/>
  <c r="Z15" i="17"/>
  <c r="AE14" i="17"/>
  <c r="AF14" i="17" s="1"/>
  <c r="AB14" i="17"/>
  <c r="Z14" i="17"/>
  <c r="AE13" i="17"/>
  <c r="AF13" i="17" s="1"/>
  <c r="AB13" i="17"/>
  <c r="Z13" i="17"/>
  <c r="AE12" i="17"/>
  <c r="AF12" i="17" s="1"/>
  <c r="AB12" i="17"/>
  <c r="Z12" i="17"/>
  <c r="AE11" i="17"/>
  <c r="AF11" i="17" s="1"/>
  <c r="AB11" i="17"/>
  <c r="Z11" i="17"/>
  <c r="AE10" i="17"/>
  <c r="AF10" i="17" s="1"/>
  <c r="AB10" i="17"/>
  <c r="Z10" i="17"/>
  <c r="AE9" i="17"/>
  <c r="AF9" i="17" s="1"/>
  <c r="AB9" i="17"/>
  <c r="Z9" i="17"/>
  <c r="AE8" i="17"/>
  <c r="AF8" i="17" s="1"/>
  <c r="AB8" i="17"/>
  <c r="Z8" i="17"/>
  <c r="AE7" i="17"/>
  <c r="AF7" i="17" s="1"/>
  <c r="AB7" i="17"/>
  <c r="Z7" i="17"/>
  <c r="AE6" i="17"/>
  <c r="AF6" i="17" s="1"/>
  <c r="AB6" i="17"/>
  <c r="Z6" i="17"/>
  <c r="AE5" i="17"/>
  <c r="AF5" i="17" s="1"/>
  <c r="AB5" i="17"/>
  <c r="Z5" i="17"/>
  <c r="AE4" i="17"/>
  <c r="AF4" i="17" s="1"/>
  <c r="AB4" i="17"/>
  <c r="Z4" i="17"/>
  <c r="AE3" i="17"/>
  <c r="AF3" i="17" s="1"/>
  <c r="AB3" i="17"/>
  <c r="Z3" i="17"/>
  <c r="AE2" i="17"/>
  <c r="AF2" i="17" s="1"/>
  <c r="AB2" i="17"/>
  <c r="Z2" i="17"/>
  <c r="B43" i="20"/>
  <c r="D43" i="20"/>
  <c r="C43" i="20"/>
  <c r="B29" i="20"/>
  <c r="I16" i="20" l="1"/>
  <c r="H16" i="20"/>
  <c r="H21" i="20"/>
  <c r="I21" i="20" s="1"/>
  <c r="H14" i="20"/>
  <c r="I14" i="20" s="1"/>
  <c r="M20" i="16" l="1"/>
  <c r="M21" i="16"/>
  <c r="M22" i="16"/>
  <c r="M23" i="16"/>
  <c r="M19" i="16"/>
  <c r="M9" i="16" l="1"/>
  <c r="M7" i="16"/>
  <c r="M63" i="16" l="1"/>
  <c r="K47" i="16"/>
  <c r="I44" i="16" l="1"/>
  <c r="H44" i="16"/>
  <c r="L44" i="16" s="1"/>
  <c r="G44" i="16"/>
  <c r="F44" i="16"/>
  <c r="N44" i="16" s="1"/>
  <c r="I43" i="16"/>
  <c r="H43" i="16"/>
  <c r="L43" i="16" s="1"/>
  <c r="G43" i="16"/>
  <c r="F43" i="16"/>
  <c r="N43" i="16" s="1"/>
  <c r="I42" i="16"/>
  <c r="H42" i="16"/>
  <c r="L42" i="16" s="1"/>
  <c r="G42" i="16"/>
  <c r="F42" i="16"/>
  <c r="N42" i="16" s="1"/>
  <c r="I41" i="16"/>
  <c r="H41" i="16"/>
  <c r="L41" i="16" s="1"/>
  <c r="G41" i="16"/>
  <c r="M41" i="16" s="1"/>
  <c r="F41" i="16"/>
  <c r="I40" i="16"/>
  <c r="H40" i="16"/>
  <c r="L40" i="16" s="1"/>
  <c r="G40" i="16"/>
  <c r="M40" i="16" s="1"/>
  <c r="F40" i="16"/>
  <c r="D41" i="16"/>
  <c r="D42" i="16"/>
  <c r="D43" i="16"/>
  <c r="D44" i="16"/>
  <c r="D40" i="16"/>
  <c r="N41" i="16" l="1"/>
  <c r="N40" i="16"/>
  <c r="I64" i="16" l="1"/>
  <c r="H64" i="16"/>
  <c r="L64" i="16" s="1"/>
  <c r="G64" i="16"/>
  <c r="F64" i="16"/>
  <c r="D64" i="16"/>
  <c r="I63" i="16"/>
  <c r="H63" i="16"/>
  <c r="L63" i="16" s="1"/>
  <c r="G63" i="16"/>
  <c r="F63" i="16"/>
  <c r="D63" i="16"/>
  <c r="I62" i="16"/>
  <c r="H62" i="16"/>
  <c r="L62" i="16" s="1"/>
  <c r="G62" i="16"/>
  <c r="M62" i="16" s="1"/>
  <c r="F62" i="16"/>
  <c r="D62" i="16"/>
  <c r="I61" i="16"/>
  <c r="H61" i="16"/>
  <c r="L61" i="16" s="1"/>
  <c r="G61" i="16"/>
  <c r="M61" i="16" s="1"/>
  <c r="F61" i="16"/>
  <c r="D61" i="16"/>
  <c r="I60" i="16"/>
  <c r="H60" i="16"/>
  <c r="L60" i="16" s="1"/>
  <c r="G60" i="16"/>
  <c r="F60" i="16"/>
  <c r="D60" i="16"/>
  <c r="I59" i="16"/>
  <c r="H59" i="16"/>
  <c r="L59" i="16" s="1"/>
  <c r="G59" i="16"/>
  <c r="F59" i="16"/>
  <c r="N59" i="16" s="1"/>
  <c r="D59" i="16"/>
  <c r="I58" i="16"/>
  <c r="H58" i="16"/>
  <c r="L58" i="16" s="1"/>
  <c r="G58" i="16"/>
  <c r="F58" i="16"/>
  <c r="N58" i="16" s="1"/>
  <c r="D58" i="16"/>
  <c r="I57" i="16"/>
  <c r="H57" i="16"/>
  <c r="L57" i="16" s="1"/>
  <c r="G57" i="16"/>
  <c r="F57" i="16"/>
  <c r="N57" i="16" s="1"/>
  <c r="D57" i="16"/>
  <c r="I56" i="16"/>
  <c r="H56" i="16"/>
  <c r="L56" i="16" s="1"/>
  <c r="G56" i="16"/>
  <c r="F56" i="16"/>
  <c r="N56" i="16" s="1"/>
  <c r="D56" i="16"/>
  <c r="I55" i="16"/>
  <c r="H55" i="16"/>
  <c r="L55" i="16" s="1"/>
  <c r="G55" i="16"/>
  <c r="F55" i="16"/>
  <c r="N55" i="16" s="1"/>
  <c r="D55" i="16"/>
  <c r="I54" i="16"/>
  <c r="H54" i="16"/>
  <c r="L54" i="16" s="1"/>
  <c r="G54" i="16"/>
  <c r="F54" i="16"/>
  <c r="N54" i="16" s="1"/>
  <c r="D54" i="16"/>
  <c r="I53" i="16"/>
  <c r="H53" i="16"/>
  <c r="L53" i="16" s="1"/>
  <c r="G53" i="16"/>
  <c r="F53" i="16"/>
  <c r="N53" i="16" s="1"/>
  <c r="D53" i="16"/>
  <c r="I52" i="16"/>
  <c r="H52" i="16"/>
  <c r="L52" i="16" s="1"/>
  <c r="G52" i="16"/>
  <c r="F52" i="16"/>
  <c r="N52" i="16" s="1"/>
  <c r="D52" i="16"/>
  <c r="I51" i="16"/>
  <c r="H51" i="16"/>
  <c r="L51" i="16" s="1"/>
  <c r="G51" i="16"/>
  <c r="F51" i="16"/>
  <c r="N51" i="16" s="1"/>
  <c r="D51" i="16"/>
  <c r="I50" i="16"/>
  <c r="H50" i="16"/>
  <c r="L50" i="16" s="1"/>
  <c r="G50" i="16"/>
  <c r="F50" i="16"/>
  <c r="N50" i="16" s="1"/>
  <c r="D50" i="16"/>
  <c r="I49" i="16"/>
  <c r="H49" i="16"/>
  <c r="L49" i="16" s="1"/>
  <c r="G49" i="16"/>
  <c r="F49" i="16"/>
  <c r="D49" i="16"/>
  <c r="I48" i="16"/>
  <c r="H48" i="16"/>
  <c r="L48" i="16" s="1"/>
  <c r="G48" i="16"/>
  <c r="F48" i="16"/>
  <c r="D48" i="16"/>
  <c r="I47" i="16"/>
  <c r="H47" i="16"/>
  <c r="L47" i="16" s="1"/>
  <c r="G47" i="16"/>
  <c r="M47" i="16" s="1"/>
  <c r="F47" i="16"/>
  <c r="D47" i="16"/>
  <c r="I46" i="16"/>
  <c r="H46" i="16"/>
  <c r="L46" i="16" s="1"/>
  <c r="G46" i="16"/>
  <c r="F46" i="16"/>
  <c r="D46" i="16"/>
  <c r="I45" i="16"/>
  <c r="H45" i="16"/>
  <c r="L45" i="16" s="1"/>
  <c r="G45" i="16"/>
  <c r="F45" i="16"/>
  <c r="D45" i="16"/>
  <c r="I39" i="16"/>
  <c r="H39" i="16"/>
  <c r="L39" i="16" s="1"/>
  <c r="G39" i="16"/>
  <c r="F39" i="16"/>
  <c r="N39" i="16" s="1"/>
  <c r="D39" i="16"/>
  <c r="I38" i="16"/>
  <c r="H38" i="16"/>
  <c r="L38" i="16" s="1"/>
  <c r="G38" i="16"/>
  <c r="F38" i="16"/>
  <c r="N38" i="16" s="1"/>
  <c r="D38" i="16"/>
  <c r="I37" i="16"/>
  <c r="H37" i="16"/>
  <c r="L37" i="16" s="1"/>
  <c r="G37" i="16"/>
  <c r="F37" i="16"/>
  <c r="N37" i="16" s="1"/>
  <c r="D37" i="16"/>
  <c r="I36" i="16"/>
  <c r="H36" i="16"/>
  <c r="L36" i="16" s="1"/>
  <c r="G36" i="16"/>
  <c r="M36" i="16" s="1"/>
  <c r="F36" i="16"/>
  <c r="D36" i="16"/>
  <c r="I35" i="16"/>
  <c r="H35" i="16"/>
  <c r="L35" i="16" s="1"/>
  <c r="G35" i="16"/>
  <c r="M35" i="16" s="1"/>
  <c r="F35" i="16"/>
  <c r="D35" i="16"/>
  <c r="I34" i="16"/>
  <c r="H34" i="16"/>
  <c r="L34" i="16" s="1"/>
  <c r="G34" i="16"/>
  <c r="F34" i="16"/>
  <c r="N34" i="16" s="1"/>
  <c r="D34" i="16"/>
  <c r="I33" i="16"/>
  <c r="H33" i="16"/>
  <c r="L33" i="16" s="1"/>
  <c r="G33" i="16"/>
  <c r="M33" i="16" s="1"/>
  <c r="F33" i="16"/>
  <c r="D33" i="16"/>
  <c r="I32" i="16"/>
  <c r="H32" i="16"/>
  <c r="L32" i="16" s="1"/>
  <c r="G32" i="16"/>
  <c r="F32" i="16"/>
  <c r="D32" i="16"/>
  <c r="I31" i="16"/>
  <c r="H31" i="16"/>
  <c r="L31" i="16" s="1"/>
  <c r="G31" i="16"/>
  <c r="F31" i="16"/>
  <c r="N31" i="16" s="1"/>
  <c r="D31" i="16"/>
  <c r="I30" i="16"/>
  <c r="H30" i="16"/>
  <c r="L30" i="16" s="1"/>
  <c r="G30" i="16"/>
  <c r="F30" i="16"/>
  <c r="D30" i="16"/>
  <c r="I29" i="16"/>
  <c r="H29" i="16"/>
  <c r="L29" i="16" s="1"/>
  <c r="G29" i="16"/>
  <c r="K29" i="16" s="1"/>
  <c r="F29" i="16"/>
  <c r="D29" i="16"/>
  <c r="I28" i="16"/>
  <c r="H28" i="16"/>
  <c r="L28" i="16" s="1"/>
  <c r="G28" i="16"/>
  <c r="F28" i="16"/>
  <c r="D28" i="16"/>
  <c r="I27" i="16"/>
  <c r="H27" i="16"/>
  <c r="L27" i="16" s="1"/>
  <c r="G27" i="16"/>
  <c r="F27" i="16"/>
  <c r="D27" i="16"/>
  <c r="I26" i="16"/>
  <c r="H26" i="16"/>
  <c r="L26" i="16" s="1"/>
  <c r="G26" i="16"/>
  <c r="M26" i="16" s="1"/>
  <c r="F26" i="16"/>
  <c r="D26" i="16"/>
  <c r="I25" i="16"/>
  <c r="H25" i="16"/>
  <c r="L25" i="16" s="1"/>
  <c r="G25" i="16"/>
  <c r="M25" i="16" s="1"/>
  <c r="F25" i="16"/>
  <c r="D25" i="16"/>
  <c r="I24" i="16"/>
  <c r="H24" i="16"/>
  <c r="L24" i="16" s="1"/>
  <c r="G24" i="16"/>
  <c r="M24" i="16" s="1"/>
  <c r="D24" i="16"/>
  <c r="I23" i="16"/>
  <c r="H23" i="16"/>
  <c r="L23" i="16" s="1"/>
  <c r="G23" i="16"/>
  <c r="F23" i="16"/>
  <c r="D23" i="16"/>
  <c r="I22" i="16"/>
  <c r="H22" i="16"/>
  <c r="L22" i="16" s="1"/>
  <c r="G22" i="16"/>
  <c r="F22" i="16"/>
  <c r="D22" i="16"/>
  <c r="I21" i="16"/>
  <c r="H21" i="16"/>
  <c r="L21" i="16" s="1"/>
  <c r="G21" i="16"/>
  <c r="F21" i="16"/>
  <c r="D21" i="16"/>
  <c r="I20" i="16"/>
  <c r="H20" i="16"/>
  <c r="L20" i="16" s="1"/>
  <c r="G20" i="16"/>
  <c r="F20" i="16"/>
  <c r="D20" i="16"/>
  <c r="I19" i="16"/>
  <c r="H19" i="16"/>
  <c r="L19" i="16" s="1"/>
  <c r="G19" i="16"/>
  <c r="F19" i="16"/>
  <c r="D19" i="16"/>
  <c r="I18" i="16"/>
  <c r="H18" i="16"/>
  <c r="L18" i="16" s="1"/>
  <c r="G18" i="16"/>
  <c r="M18" i="16" s="1"/>
  <c r="F18" i="16"/>
  <c r="D18" i="16"/>
  <c r="I17" i="16"/>
  <c r="H17" i="16"/>
  <c r="G17" i="16"/>
  <c r="F17" i="16"/>
  <c r="D17" i="16"/>
  <c r="I16" i="16"/>
  <c r="H16" i="16"/>
  <c r="L16" i="16" s="1"/>
  <c r="G16" i="16"/>
  <c r="M16" i="16" s="1"/>
  <c r="F16" i="16"/>
  <c r="D16" i="16"/>
  <c r="I15" i="16"/>
  <c r="H15" i="16"/>
  <c r="L15" i="16" s="1"/>
  <c r="G15" i="16"/>
  <c r="M15" i="16" s="1"/>
  <c r="F15" i="16"/>
  <c r="D15" i="16"/>
  <c r="I14" i="16"/>
  <c r="H14" i="16"/>
  <c r="L14" i="16" s="1"/>
  <c r="G14" i="16"/>
  <c r="M14" i="16" s="1"/>
  <c r="F14" i="16"/>
  <c r="D14" i="16"/>
  <c r="I13" i="16"/>
  <c r="H13" i="16"/>
  <c r="L13" i="16" s="1"/>
  <c r="G13" i="16"/>
  <c r="F13" i="16"/>
  <c r="D13" i="16"/>
  <c r="I12" i="16"/>
  <c r="H12" i="16"/>
  <c r="L12" i="16" s="1"/>
  <c r="G12" i="16"/>
  <c r="F12" i="16"/>
  <c r="D12" i="16"/>
  <c r="I11" i="16"/>
  <c r="H11" i="16"/>
  <c r="L11" i="16" s="1"/>
  <c r="G11" i="16"/>
  <c r="M11" i="16" s="1"/>
  <c r="F11" i="16"/>
  <c r="D11" i="16"/>
  <c r="I10" i="16"/>
  <c r="H10" i="16"/>
  <c r="L10" i="16" s="1"/>
  <c r="G10" i="16"/>
  <c r="M10" i="16" s="1"/>
  <c r="F10" i="16"/>
  <c r="D10" i="16"/>
  <c r="I9" i="16"/>
  <c r="H9" i="16"/>
  <c r="L9" i="16" s="1"/>
  <c r="F9" i="16"/>
  <c r="D9" i="16"/>
  <c r="I8" i="16"/>
  <c r="H8" i="16"/>
  <c r="L8" i="16" s="1"/>
  <c r="G8" i="16"/>
  <c r="F8" i="16"/>
  <c r="D8" i="16"/>
  <c r="I7" i="16"/>
  <c r="H7" i="16"/>
  <c r="L7" i="16" s="1"/>
  <c r="F7" i="16"/>
  <c r="N7" i="16" s="1"/>
  <c r="D7" i="16"/>
  <c r="I6" i="16"/>
  <c r="H6" i="16"/>
  <c r="L6" i="16" s="1"/>
  <c r="G6" i="16"/>
  <c r="F6" i="16"/>
  <c r="N6" i="16" s="1"/>
  <c r="D6" i="16"/>
  <c r="I5" i="16"/>
  <c r="H5" i="16"/>
  <c r="L5" i="16" s="1"/>
  <c r="G5" i="16"/>
  <c r="M5" i="16" s="1"/>
  <c r="F5" i="16"/>
  <c r="D5" i="16"/>
  <c r="N10" i="16" l="1"/>
  <c r="M12" i="16"/>
  <c r="N12" i="16" s="1"/>
  <c r="N15" i="16"/>
  <c r="N35" i="16"/>
  <c r="N14" i="16"/>
  <c r="N18" i="16"/>
  <c r="N26" i="16"/>
  <c r="N36" i="16"/>
  <c r="N60" i="16"/>
  <c r="N20" i="16"/>
  <c r="N25" i="16"/>
  <c r="N24" i="16"/>
  <c r="N22" i="16"/>
  <c r="N30" i="16"/>
  <c r="N21" i="16"/>
  <c r="N29" i="16"/>
  <c r="N13" i="16"/>
  <c r="N49" i="16"/>
  <c r="N23" i="16"/>
  <c r="N11" i="16"/>
  <c r="N48" i="16"/>
  <c r="N64" i="16"/>
  <c r="N8" i="16"/>
  <c r="N16" i="16"/>
  <c r="N32" i="16"/>
  <c r="N45" i="16"/>
  <c r="N61" i="16"/>
  <c r="N47" i="16"/>
  <c r="N5" i="16"/>
  <c r="N63" i="16"/>
  <c r="N19" i="16"/>
  <c r="N9" i="16"/>
  <c r="N33" i="16"/>
  <c r="N46" i="16"/>
  <c r="N62" i="16"/>
  <c r="J13" i="14"/>
  <c r="J36" i="14"/>
  <c r="J37" i="14" s="1"/>
  <c r="J30" i="14"/>
  <c r="J29" i="14"/>
  <c r="J23" i="14"/>
  <c r="J22" i="14"/>
  <c r="J21" i="14"/>
  <c r="J24" i="14" s="1"/>
  <c r="O19" i="16" l="1"/>
  <c r="O24" i="16"/>
  <c r="O29" i="16"/>
  <c r="O12" i="16"/>
  <c r="O5" i="16"/>
  <c r="J31" i="14"/>
  <c r="J14" i="14" l="1"/>
  <c r="J15" i="14"/>
  <c r="J16" i="14"/>
  <c r="J17" i="14" l="1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E11" i="13"/>
  <c r="F11" i="13"/>
  <c r="G11" i="13"/>
  <c r="E12" i="13"/>
  <c r="F12" i="13"/>
  <c r="G12" i="13"/>
  <c r="E13" i="13"/>
  <c r="F13" i="13"/>
  <c r="G13" i="13"/>
  <c r="E14" i="13"/>
  <c r="F14" i="13"/>
  <c r="G14" i="13"/>
  <c r="E15" i="13"/>
  <c r="F15" i="13"/>
  <c r="G15" i="13"/>
  <c r="E16" i="13"/>
  <c r="F16" i="13"/>
  <c r="G16" i="13"/>
  <c r="E17" i="13"/>
  <c r="F17" i="13"/>
  <c r="G17" i="13"/>
  <c r="E18" i="13"/>
  <c r="F18" i="13"/>
  <c r="G18" i="13"/>
  <c r="E19" i="13"/>
  <c r="F19" i="13"/>
  <c r="G19" i="13"/>
  <c r="E20" i="13"/>
  <c r="F20" i="13"/>
  <c r="G20" i="13"/>
  <c r="E21" i="13"/>
  <c r="F21" i="13"/>
  <c r="G21" i="13"/>
  <c r="E22" i="13"/>
  <c r="F22" i="13"/>
  <c r="G22" i="13"/>
  <c r="E23" i="13"/>
  <c r="F23" i="13"/>
  <c r="G23" i="13"/>
  <c r="E24" i="13"/>
  <c r="F24" i="13"/>
  <c r="G24" i="13"/>
  <c r="E25" i="13"/>
  <c r="F25" i="13"/>
  <c r="G25" i="13"/>
  <c r="E26" i="13"/>
  <c r="F26" i="13"/>
  <c r="G26" i="13"/>
  <c r="E27" i="13"/>
  <c r="F27" i="13"/>
  <c r="G27" i="13"/>
  <c r="E28" i="13"/>
  <c r="F28" i="13"/>
  <c r="G28" i="13"/>
  <c r="E29" i="13"/>
  <c r="F29" i="13"/>
  <c r="G29" i="13"/>
  <c r="E30" i="13"/>
  <c r="F30" i="13"/>
  <c r="G30" i="13"/>
  <c r="E31" i="13"/>
  <c r="F31" i="13"/>
  <c r="G31" i="13"/>
  <c r="E32" i="13"/>
  <c r="F32" i="13"/>
  <c r="G32" i="13"/>
  <c r="E33" i="13"/>
  <c r="F33" i="13"/>
  <c r="G33" i="13"/>
  <c r="E34" i="13"/>
  <c r="F34" i="13"/>
  <c r="G34" i="13"/>
  <c r="E35" i="13"/>
  <c r="F35" i="13"/>
  <c r="G35" i="13"/>
  <c r="E36" i="13"/>
  <c r="F36" i="13"/>
  <c r="G36" i="13"/>
  <c r="E37" i="13"/>
  <c r="F37" i="13"/>
  <c r="G37" i="13"/>
  <c r="E38" i="13"/>
  <c r="F38" i="13"/>
  <c r="G38" i="13"/>
  <c r="E39" i="13"/>
  <c r="F39" i="13"/>
  <c r="G39" i="13"/>
  <c r="E40" i="13"/>
  <c r="F40" i="13"/>
  <c r="G40" i="13"/>
  <c r="E41" i="13"/>
  <c r="F41" i="13"/>
  <c r="G41" i="13"/>
  <c r="E42" i="13"/>
  <c r="F42" i="13"/>
  <c r="G42" i="13"/>
  <c r="E43" i="13"/>
  <c r="F43" i="13"/>
  <c r="G43" i="13"/>
  <c r="E44" i="13"/>
  <c r="F44" i="13"/>
  <c r="G44" i="13"/>
  <c r="E45" i="13"/>
  <c r="F45" i="13"/>
  <c r="G45" i="13"/>
  <c r="E46" i="13"/>
  <c r="F46" i="13"/>
  <c r="G46" i="13"/>
  <c r="E47" i="13"/>
  <c r="F47" i="13"/>
  <c r="G47" i="13"/>
  <c r="E48" i="13"/>
  <c r="F48" i="13"/>
  <c r="G48" i="13"/>
  <c r="E49" i="13"/>
  <c r="F49" i="13"/>
  <c r="G49" i="13"/>
  <c r="E50" i="13"/>
  <c r="F50" i="13"/>
  <c r="G50" i="13"/>
  <c r="E51" i="13"/>
  <c r="F51" i="13"/>
  <c r="G51" i="13"/>
  <c r="E52" i="13"/>
  <c r="F52" i="13"/>
  <c r="G52" i="13"/>
  <c r="E53" i="13"/>
  <c r="F53" i="13"/>
  <c r="G53" i="13"/>
  <c r="E54" i="13"/>
  <c r="F54" i="13"/>
  <c r="G54" i="13"/>
  <c r="E55" i="13"/>
  <c r="F55" i="13"/>
  <c r="G55" i="13"/>
  <c r="E56" i="13"/>
  <c r="F56" i="13"/>
  <c r="G56" i="13"/>
  <c r="E57" i="13"/>
  <c r="F57" i="13"/>
  <c r="G57" i="13"/>
  <c r="E58" i="13"/>
  <c r="F58" i="13"/>
  <c r="G58" i="13"/>
  <c r="E59" i="13"/>
  <c r="F59" i="13"/>
  <c r="G59" i="13"/>
  <c r="E60" i="13"/>
  <c r="F60" i="13"/>
  <c r="G60" i="13"/>
  <c r="E61" i="13"/>
  <c r="F61" i="13"/>
  <c r="G61" i="13"/>
  <c r="E62" i="13"/>
  <c r="F62" i="13"/>
  <c r="G62" i="13"/>
  <c r="E63" i="13"/>
  <c r="F63" i="13"/>
  <c r="G63" i="13"/>
  <c r="E64" i="13"/>
  <c r="F64" i="13"/>
  <c r="G64" i="13"/>
  <c r="H10" i="13"/>
  <c r="G10" i="13"/>
  <c r="F10" i="13"/>
  <c r="E10" i="13"/>
  <c r="C10" i="13"/>
  <c r="R60" i="12" l="1"/>
  <c r="P60" i="12"/>
  <c r="N60" i="12"/>
  <c r="L60" i="12"/>
  <c r="J60" i="12"/>
  <c r="R59" i="12"/>
  <c r="P59" i="12"/>
  <c r="N59" i="12"/>
  <c r="L59" i="12"/>
  <c r="J59" i="12"/>
  <c r="R58" i="12"/>
  <c r="P58" i="12"/>
  <c r="N58" i="12"/>
  <c r="L58" i="12"/>
  <c r="J58" i="12"/>
  <c r="R57" i="12"/>
  <c r="P57" i="12"/>
  <c r="N57" i="12"/>
  <c r="L57" i="12"/>
  <c r="J57" i="12"/>
  <c r="R56" i="12"/>
  <c r="P56" i="12"/>
  <c r="N56" i="12"/>
  <c r="L56" i="12"/>
  <c r="J56" i="12"/>
  <c r="R55" i="12"/>
  <c r="P55" i="12"/>
  <c r="N55" i="12"/>
  <c r="L55" i="12"/>
  <c r="J55" i="12"/>
  <c r="R54" i="12"/>
  <c r="P54" i="12"/>
  <c r="N54" i="12"/>
  <c r="L54" i="12"/>
  <c r="J54" i="12"/>
  <c r="R53" i="12"/>
  <c r="P53" i="12"/>
  <c r="N53" i="12"/>
  <c r="L53" i="12"/>
  <c r="J53" i="12"/>
  <c r="R52" i="12"/>
  <c r="P52" i="12"/>
  <c r="N52" i="12"/>
  <c r="L52" i="12"/>
  <c r="J52" i="12"/>
  <c r="R51" i="12"/>
  <c r="P51" i="12"/>
  <c r="N51" i="12"/>
  <c r="L51" i="12"/>
  <c r="J51" i="12"/>
  <c r="R50" i="12"/>
  <c r="P50" i="12"/>
  <c r="N50" i="12"/>
  <c r="L50" i="12"/>
  <c r="J50" i="12"/>
  <c r="R49" i="12"/>
  <c r="P49" i="12"/>
  <c r="N49" i="12"/>
  <c r="L49" i="12"/>
  <c r="J49" i="12"/>
  <c r="R48" i="12"/>
  <c r="P48" i="12"/>
  <c r="N48" i="12"/>
  <c r="L48" i="12"/>
  <c r="J48" i="12"/>
  <c r="R47" i="12"/>
  <c r="P47" i="12"/>
  <c r="N47" i="12"/>
  <c r="L47" i="12"/>
  <c r="J47" i="12"/>
  <c r="R46" i="12"/>
  <c r="P46" i="12"/>
  <c r="N46" i="12"/>
  <c r="L46" i="12"/>
  <c r="J46" i="12"/>
  <c r="R45" i="12"/>
  <c r="P45" i="12"/>
  <c r="N45" i="12"/>
  <c r="L45" i="12"/>
  <c r="J45" i="12"/>
  <c r="R44" i="12"/>
  <c r="P44" i="12"/>
  <c r="N44" i="12"/>
  <c r="L44" i="12"/>
  <c r="J44" i="12"/>
  <c r="R43" i="12"/>
  <c r="P43" i="12"/>
  <c r="N43" i="12"/>
  <c r="L43" i="12"/>
  <c r="J43" i="12"/>
  <c r="R42" i="12"/>
  <c r="P42" i="12"/>
  <c r="N42" i="12"/>
  <c r="L42" i="12"/>
  <c r="J42" i="12"/>
  <c r="R41" i="12"/>
  <c r="P41" i="12"/>
  <c r="N41" i="12"/>
  <c r="L41" i="12"/>
  <c r="J41" i="12"/>
  <c r="R40" i="12"/>
  <c r="P40" i="12"/>
  <c r="N40" i="12"/>
  <c r="L40" i="12"/>
  <c r="J40" i="12"/>
  <c r="R39" i="12"/>
  <c r="P39" i="12"/>
  <c r="N39" i="12"/>
  <c r="L39" i="12"/>
  <c r="J39" i="12"/>
  <c r="R38" i="12"/>
  <c r="P38" i="12"/>
  <c r="N38" i="12"/>
  <c r="L38" i="12"/>
  <c r="J38" i="12"/>
  <c r="R37" i="12"/>
  <c r="P37" i="12"/>
  <c r="N37" i="12"/>
  <c r="L37" i="12"/>
  <c r="J37" i="12"/>
  <c r="R35" i="12"/>
  <c r="P35" i="12"/>
  <c r="N35" i="12"/>
  <c r="L35" i="12"/>
  <c r="J35" i="12"/>
  <c r="R34" i="12"/>
  <c r="P34" i="12"/>
  <c r="N34" i="12"/>
  <c r="L34" i="12"/>
  <c r="J34" i="12"/>
  <c r="R33" i="12"/>
  <c r="P33" i="12"/>
  <c r="N33" i="12"/>
  <c r="L33" i="12"/>
  <c r="J33" i="12"/>
  <c r="R32" i="12"/>
  <c r="P32" i="12"/>
  <c r="N32" i="12"/>
  <c r="L32" i="12"/>
  <c r="J32" i="12"/>
  <c r="R31" i="12"/>
  <c r="P31" i="12"/>
  <c r="N31" i="12"/>
  <c r="L31" i="12"/>
  <c r="J31" i="12"/>
  <c r="R29" i="12"/>
  <c r="P29" i="12"/>
  <c r="N29" i="12"/>
  <c r="L29" i="12"/>
  <c r="J29" i="12"/>
  <c r="R28" i="12"/>
  <c r="P28" i="12"/>
  <c r="N28" i="12"/>
  <c r="L28" i="12"/>
  <c r="J28" i="12"/>
  <c r="R27" i="12"/>
  <c r="P27" i="12"/>
  <c r="N27" i="12"/>
  <c r="L27" i="12"/>
  <c r="J27" i="12"/>
  <c r="R26" i="12"/>
  <c r="P26" i="12"/>
  <c r="N26" i="12"/>
  <c r="L26" i="12"/>
  <c r="J26" i="12"/>
  <c r="R25" i="12"/>
  <c r="P25" i="12"/>
  <c r="N25" i="12"/>
  <c r="L25" i="12"/>
  <c r="J25" i="12"/>
  <c r="R24" i="12"/>
  <c r="P24" i="12"/>
  <c r="N24" i="12"/>
  <c r="L24" i="12"/>
  <c r="J24" i="12"/>
  <c r="R23" i="12"/>
  <c r="P23" i="12"/>
  <c r="N23" i="12"/>
  <c r="L23" i="12"/>
  <c r="J23" i="12"/>
  <c r="R21" i="12"/>
  <c r="P21" i="12"/>
  <c r="N21" i="12"/>
  <c r="L21" i="12"/>
  <c r="J21" i="12"/>
  <c r="R20" i="12"/>
  <c r="P20" i="12"/>
  <c r="N20" i="12"/>
  <c r="L20" i="12"/>
  <c r="J20" i="12"/>
  <c r="R19" i="12"/>
  <c r="P19" i="12"/>
  <c r="N19" i="12"/>
  <c r="L19" i="12"/>
  <c r="J19" i="12"/>
  <c r="R17" i="12"/>
  <c r="P17" i="12"/>
  <c r="N17" i="12"/>
  <c r="L17" i="12"/>
  <c r="J17" i="12"/>
  <c r="R14" i="12"/>
  <c r="P14" i="12"/>
  <c r="N14" i="12"/>
  <c r="L14" i="12"/>
  <c r="J14" i="12"/>
  <c r="R13" i="12"/>
  <c r="P13" i="12"/>
  <c r="N13" i="12"/>
  <c r="L13" i="12"/>
  <c r="J13" i="12"/>
  <c r="R12" i="12"/>
  <c r="P12" i="12"/>
  <c r="N12" i="12"/>
  <c r="L12" i="12"/>
  <c r="J12" i="12"/>
  <c r="R11" i="12"/>
  <c r="P11" i="12"/>
  <c r="N11" i="12"/>
  <c r="L11" i="12"/>
  <c r="J11" i="12"/>
  <c r="R10" i="12"/>
  <c r="P10" i="12"/>
  <c r="N10" i="12"/>
  <c r="L10" i="12"/>
  <c r="J10" i="12"/>
  <c r="R8" i="12"/>
  <c r="P8" i="12"/>
  <c r="N8" i="12"/>
  <c r="L8" i="12"/>
  <c r="J8" i="12"/>
  <c r="R7" i="12"/>
  <c r="P7" i="12"/>
  <c r="N7" i="12"/>
  <c r="L7" i="12"/>
  <c r="J7" i="12"/>
  <c r="BC5" i="12"/>
  <c r="BA5" i="12"/>
  <c r="AY5" i="12"/>
  <c r="AW5" i="12"/>
  <c r="AU5" i="12"/>
  <c r="AS5" i="12"/>
  <c r="AQ5" i="12"/>
  <c r="AO5" i="12"/>
  <c r="AM5" i="12"/>
  <c r="AK5" i="12"/>
  <c r="AI5" i="12"/>
  <c r="AG5" i="12"/>
  <c r="AE5" i="12"/>
  <c r="F4" i="12"/>
  <c r="AL14" i="10" l="1"/>
  <c r="AM14" i="10"/>
  <c r="AK14" i="10"/>
  <c r="AJ14" i="10"/>
  <c r="AN14" i="10" s="1"/>
  <c r="O42" i="10"/>
  <c r="P42" i="10"/>
  <c r="L28" i="10"/>
  <c r="O11" i="10"/>
  <c r="H24" i="11" l="1"/>
  <c r="E7" i="11"/>
  <c r="E6" i="11"/>
  <c r="AQ2" i="11" l="1"/>
  <c r="AS2" i="11"/>
  <c r="AR2" i="11"/>
  <c r="M11" i="10"/>
  <c r="L11" i="10"/>
  <c r="I13" i="10"/>
  <c r="P35" i="10"/>
  <c r="O35" i="10"/>
  <c r="P28" i="10"/>
  <c r="O28" i="10"/>
  <c r="M28" i="10"/>
  <c r="M20" i="10"/>
  <c r="L20" i="10"/>
  <c r="P19" i="10"/>
  <c r="O19" i="10"/>
  <c r="P11" i="10"/>
  <c r="J13" i="10"/>
  <c r="G13" i="10"/>
  <c r="F13" i="10"/>
  <c r="AT2" i="11" l="1"/>
  <c r="AU2" i="1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Rizky Gemiralta</author>
  </authors>
  <commentList>
    <comment ref="O4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Rizky Gemiralta:</t>
        </r>
        <r>
          <rPr>
            <sz val="9"/>
            <color indexed="81"/>
            <rFont val="Tahoma"/>
            <family val="2"/>
          </rPr>
          <t xml:space="preserve">
1. sitac
2. sewa lahan
3. perizinan B2S
4. perizinan FO</t>
        </r>
      </text>
    </comment>
    <comment ref="N1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Rizky Gemiralta:</t>
        </r>
        <r>
          <rPr>
            <sz val="9"/>
            <color indexed="81"/>
            <rFont val="Tahoma"/>
            <family val="2"/>
          </rPr>
          <t xml:space="preserve">
item project : 
1. product delivery
2. BAUK</t>
        </r>
      </text>
    </comment>
    <comment ref="R23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 xml:space="preserve">Rizky Gemiralta:
</t>
        </r>
        <r>
          <rPr>
            <sz val="9"/>
            <color indexed="81"/>
            <rFont val="Tahoma"/>
            <family val="2"/>
          </rPr>
          <t>breakdown detail activity dari masing2 milestone,
agar lebih fair</t>
        </r>
      </text>
    </comment>
    <comment ref="G24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Rizky Gemiralta:</t>
        </r>
        <r>
          <rPr>
            <sz val="9"/>
            <color indexed="81"/>
            <rFont val="Tahoma"/>
            <family val="2"/>
          </rPr>
          <t xml:space="preserve">
1. LT masing2 SOW?
    Butuh diskusi terkait kesesuain dengan kontrak dengan operator suggest fokus LT b2s
2. tambahan ontime product FO?
    Ekspektasi untuk produk FO apa</t>
        </r>
      </text>
    </comment>
    <comment ref="L3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Rizky Gemiralta: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33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Rizky Gemiralta:</t>
        </r>
        <r>
          <rPr>
            <sz val="9"/>
            <color indexed="81"/>
            <rFont val="Tahoma"/>
            <family val="2"/>
          </rPr>
          <t xml:space="preserve">
terkait penilaian operator thd TP
progress pembanguan kompetitor dr mitra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Hotlas Riana Manik.</author>
  </authors>
  <commentList>
    <comment ref="D8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Hotlas Riana Manik.:</t>
        </r>
        <r>
          <rPr>
            <sz val="9"/>
            <color indexed="81"/>
            <rFont val="Tahoma"/>
            <family val="2"/>
          </rPr>
          <t xml:space="preserve">
2021 : Tetap menggunakan survey - Untuk  Pertanyaan Menyesuaiakan situasi saat ini 
</t>
        </r>
      </text>
    </comment>
    <comment ref="AC9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Hotlas Riana Manik.:</t>
        </r>
        <r>
          <rPr>
            <sz val="9"/>
            <color indexed="81"/>
            <rFont val="Tahoma"/>
            <family val="2"/>
          </rPr>
          <t xml:space="preserve">
akan diupdate dengan Pelaksanaan Analisa Survey FWP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Rizky Gemiralta</author>
  </authors>
  <commentList>
    <comment ref="E11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Rizky Gemiralta:</t>
        </r>
        <r>
          <rPr>
            <sz val="9"/>
            <color indexed="81"/>
            <rFont val="Tahoma"/>
            <family val="2"/>
          </rPr>
          <t xml:space="preserve">
- sampai dengen MOU</t>
        </r>
      </text>
    </comment>
    <comment ref="E12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Rizky Gemiralta:</t>
        </r>
        <r>
          <rPr>
            <sz val="9"/>
            <color indexed="81"/>
            <rFont val="Tahoma"/>
            <family val="2"/>
          </rPr>
          <t xml:space="preserve">
- kebutuhan data inputnya</t>
        </r>
      </text>
    </comment>
    <comment ref="K16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Rizky Gemiralta:</t>
        </r>
        <r>
          <rPr>
            <sz val="9"/>
            <color indexed="81"/>
            <rFont val="Tahoma"/>
            <family val="2"/>
          </rPr>
          <t xml:space="preserve">
jml temuan / total site ATP Complete</t>
        </r>
      </text>
    </comment>
    <comment ref="K18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Rizky Gemiralta:</t>
        </r>
        <r>
          <rPr>
            <sz val="9"/>
            <color indexed="81"/>
            <rFont val="Tahoma"/>
            <family val="2"/>
          </rPr>
          <t xml:space="preserve">
site percepatan dan BO1</t>
        </r>
      </text>
    </comment>
    <comment ref="N24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>Rizky Gemiralta:</t>
        </r>
        <r>
          <rPr>
            <sz val="9"/>
            <color indexed="81"/>
            <rFont val="Tahoma"/>
            <family val="2"/>
          </rPr>
          <t xml:space="preserve">
sesuai LT di SOP</t>
        </r>
      </text>
    </comment>
    <comment ref="K27" authorId="0" shapeId="0" xr:uid="{00000000-0006-0000-0500-000006000000}">
      <text>
        <r>
          <rPr>
            <b/>
            <sz val="9"/>
            <color indexed="81"/>
            <rFont val="Tahoma"/>
            <family val="2"/>
          </rPr>
          <t>Rizky Gemiralta:</t>
        </r>
        <r>
          <rPr>
            <sz val="9"/>
            <color indexed="81"/>
            <rFont val="Tahoma"/>
            <family val="2"/>
          </rPr>
          <t xml:space="preserve">
- data completion TBGSys
- data intelligence 
- reporting ARO</t>
        </r>
      </text>
    </comment>
    <comment ref="N27" authorId="0" shapeId="0" xr:uid="{00000000-0006-0000-0500-000007000000}">
      <text>
        <r>
          <rPr>
            <b/>
            <sz val="9"/>
            <color indexed="81"/>
            <rFont val="Tahoma"/>
            <family val="2"/>
          </rPr>
          <t>Rizky Gemiralta:</t>
        </r>
        <r>
          <rPr>
            <sz val="9"/>
            <color indexed="81"/>
            <rFont val="Tahoma"/>
            <family val="2"/>
          </rPr>
          <t xml:space="preserve">
admin -- before payment
PMO -- after payment
atau
PMO -- DP
admin -- FP
- koordinasi dengan audit untuk list pertanyaan</t>
        </r>
      </text>
    </comment>
    <comment ref="N30" authorId="0" shapeId="0" xr:uid="{00000000-0006-0000-0500-000008000000}">
      <text>
        <r>
          <rPr>
            <b/>
            <sz val="9"/>
            <color indexed="81"/>
            <rFont val="Tahoma"/>
            <family val="2"/>
          </rPr>
          <t>Rizky Gemiralta:</t>
        </r>
        <r>
          <rPr>
            <sz val="9"/>
            <color indexed="81"/>
            <rFont val="Tahoma"/>
            <family val="2"/>
          </rPr>
          <t xml:space="preserve">
include no rejection</t>
        </r>
      </text>
    </comment>
  </commentList>
</comments>
</file>

<file path=xl/sharedStrings.xml><?xml version="1.0" encoding="utf-8"?>
<sst xmlns="http://schemas.openxmlformats.org/spreadsheetml/2006/main" count="6104" uniqueCount="2026">
  <si>
    <t>Scope of Work</t>
  </si>
  <si>
    <t>AREA OPERATION</t>
  </si>
  <si>
    <t>PMO</t>
  </si>
  <si>
    <t>PNI</t>
  </si>
  <si>
    <t>Marketing Activities</t>
  </si>
  <si>
    <t>Operation Activities</t>
  </si>
  <si>
    <t>Project Activities</t>
  </si>
  <si>
    <t>PROJECT CLOSING &amp; DOCUMENT MANAGEMENT</t>
  </si>
  <si>
    <t xml:space="preserve">PROJECT ADMINISTRATION &amp; PERFORMANCE MANAGEMENT </t>
  </si>
  <si>
    <t>PROJECT TECHNICAL SUPPORT</t>
  </si>
  <si>
    <t>PROJECT TECHNICAL ME DAN MATERIAL</t>
  </si>
  <si>
    <t xml:space="preserve">PROJECT DELIVERY MANAGEMENT </t>
  </si>
  <si>
    <t>SITAC</t>
  </si>
  <si>
    <t>ICT NETWORK IMPLEMENTATION&amp;Quality</t>
  </si>
  <si>
    <t>Customer Closing</t>
  </si>
  <si>
    <t>Mitra Closing</t>
  </si>
  <si>
    <t xml:space="preserve">VENDOR ADMINISTRATION SUPPORT </t>
  </si>
  <si>
    <t xml:space="preserve">OPERATIONAL ADMINISTRATION SUPPORT </t>
  </si>
  <si>
    <t xml:space="preserve">SITE ADMINISTRATION SUPPORT </t>
  </si>
  <si>
    <t xml:space="preserve">PROJECT COST CONTROL &amp; SYSTEM </t>
  </si>
  <si>
    <t xml:space="preserve">PROJECT GOVERNANCE &amp; COMPLIANCE </t>
  </si>
  <si>
    <t>Memastikan TA Regional untuk melakukan :</t>
  </si>
  <si>
    <t>Memastikan Regional Operation untuk melakukan :</t>
  </si>
  <si>
    <t>Memastikan Project Management Regional untuk melakukan :</t>
  </si>
  <si>
    <t>1. Memastikan penyelesaian Dokumen BAUF / K sesuai LT yang ditetapkan</t>
  </si>
  <si>
    <t xml:space="preserve">1. Memastikan terpenuhinya BAST untuk seluruh site RFI dan RFC </t>
  </si>
  <si>
    <t>1. Penyelesaian Dokumen Project Hold, Pre Cancel, Cancel</t>
  </si>
  <si>
    <t>1. Reduce outstanding advance SIOP</t>
  </si>
  <si>
    <t>1. Veifikasi BAK System dan dokumen kelengkapannya untuk proses pebayaran lahan</t>
  </si>
  <si>
    <r>
      <t>Review performance pro</t>
    </r>
    <r>
      <rPr>
        <sz val="16"/>
        <rFont val="Calibri"/>
        <family val="2"/>
        <scheme val="minor"/>
      </rPr>
      <t>ject melalui dashboard monitoring dan project scoring</t>
    </r>
  </si>
  <si>
    <t>1. Melakukan verifikasi proses yang dilakukan oleh subcont yang sudah terdaftar list vendor TBG dalam pengurusan SIOP B2S (tower dan MCP)</t>
  </si>
  <si>
    <t>1. memastikan closing dokumen konsultan sesuai dengan Leadtime</t>
  </si>
  <si>
    <t>1. mebuat forecast kebutuhan material sesuai dengan kebutuhan RFI</t>
  </si>
  <si>
    <t>1. membuat implementasi Project Implmentation Plan Colo  (Leadtime, cost, quality sesuai dengan kontrak operator)</t>
  </si>
  <si>
    <t>1. membuat implementasi Project Implmentation Plan untuk B2S  (Leadtime, cost, quality sesuai dengan kontrak operator)</t>
  </si>
  <si>
    <t>1. membuat  Project Implmentation Plan</t>
  </si>
  <si>
    <t>1. Memastikan order colo mencapai target :</t>
  </si>
  <si>
    <t>1. Memastikan asset dapat beroperasi</t>
  </si>
  <si>
    <t xml:space="preserve">1. Pre Site Acquisition </t>
  </si>
  <si>
    <t xml:space="preserve">a. Membuat Reponsibility Matrix dan menetapkan SLA yang disepakati bersama stakeholder internal </t>
  </si>
  <si>
    <t>a. Memonitoring site yang sudah RFC dan RFI</t>
  </si>
  <si>
    <t xml:space="preserve">     a. Melakukan koordinasi dengan PC regional, PM atas status Site Hold</t>
  </si>
  <si>
    <t>2. Verifikasi dokumen SIOP sebagai syarat status RFL</t>
  </si>
  <si>
    <t>2. forecasting biaya sewa lahan</t>
  </si>
  <si>
    <t>1.  Melakukan performance evaluation Tim Project secara berkala</t>
  </si>
  <si>
    <t>2. Melakukan kajian terkait dengan regulasi dan kebijakan yang berakibat pada perubahan proses pembangunan menara</t>
  </si>
  <si>
    <r>
      <t xml:space="preserve">2. Memastikan  Ketersedian As plan project, Plan BoQ  dan Final BoQ dan APD  Project sesuai dengan Leadtime
- </t>
    </r>
    <r>
      <rPr>
        <sz val="11"/>
        <color theme="8"/>
        <rFont val="Calibri"/>
        <family val="2"/>
        <scheme val="minor"/>
      </rPr>
      <t>memastikan penggunaan APD dan plan BoQ by system 100%</t>
    </r>
  </si>
  <si>
    <t>2. Control  terhadap  cost / budgetsesuai dengan SLA operator :
     a. Power
     b. Material</t>
  </si>
  <si>
    <t>2. Monitoring dan controling implementasi project sesuai target operator (PO/WO/LOI), jika terdapat perubahan (change request) dengan implementasi maka melakukan proper administrasi dengan operator bersangkutan</t>
  </si>
  <si>
    <t>2. Monitoring dan controling implementasi SITAC sesuai dengan leadtime operator</t>
  </si>
  <si>
    <t>2. Membuat dan mengembangkan SOP implementasi seluruh produk ICT</t>
  </si>
  <si>
    <t xml:space="preserve">     a. Site B2S yang bisa di-colo</t>
  </si>
  <si>
    <t>2. Identifikasi aset yang bisa di-colo (potensial bisnis).</t>
  </si>
  <si>
    <t xml:space="preserve">     a. Receive STIP 8 / STIP 1</t>
  </si>
  <si>
    <t>b. Monitoring Lead Time RFI - BAUK</t>
  </si>
  <si>
    <t>b. Memfollow up mitra untuk menyerahkan dokumen Sitac dan CME sesuai waktu yang ditetapkan</t>
  </si>
  <si>
    <t xml:space="preserve">     b. Verifikasi &amp; validasi dokumen proses Pre Cancel, include BA Stock Opname ke Mitra</t>
  </si>
  <si>
    <t>3. Memastikan ketersediaan SK mitra (penugasan) SIOP dan masa berlaku SK tersebut</t>
  </si>
  <si>
    <t>3. Reduce oustanding advance non SIOP</t>
  </si>
  <si>
    <t>a. Melakukan fungsi analisa biaya pembangunan Site / IRR</t>
  </si>
  <si>
    <t>3. Memastikan pembangunan B2S sesuai dengan ketentuan GCG</t>
  </si>
  <si>
    <t>3. Control  terhadap  cost / budgetsesuai dengan SLA operator :
     a. CME</t>
  </si>
  <si>
    <t>3. memastikan dokumen dan dokumen pendukung (kwitansi multiguna) persetujuan PLN overblast dan multiguna sesuai dengan kebutuhan operator</t>
  </si>
  <si>
    <t>3. memastikan kelengkapan dokumen pada TBGSys sesuai dengan persyaratan dokumen operator</t>
  </si>
  <si>
    <t>3. Memastikan implementasi SITAC sesuai dengan peraturan yang berlaku</t>
  </si>
  <si>
    <t>3. Memastikan seluruh material ICT tersedia sebelum implementasi</t>
  </si>
  <si>
    <t xml:space="preserve">     b. Assessment customer need</t>
  </si>
  <si>
    <t>3. Meminimalkan Relokasi</t>
  </si>
  <si>
    <t xml:space="preserve">     b. KOM SIS</t>
  </si>
  <si>
    <t>c. Konsolidasi dengan RPS untuk proses BAUK di Sistem Operator (dan Tech Part)</t>
  </si>
  <si>
    <t>c. Melakukan tahapan yang diperlukan untuk mendapatkan dokumen Sitac dan CME (co : pemanggilan mitra, negosiasi, konsultasi dengan Vendor Management dan Legal)</t>
  </si>
  <si>
    <t xml:space="preserve">     c. Finalisasi cancel PO mitra</t>
  </si>
  <si>
    <t>4. Memastikan setiap SIOP yang telah terbit memiliki PR yang sudah rilis</t>
  </si>
  <si>
    <t>4. Meakukan proses pembayaran lahan sesuai dengan milestone project progress (RFC = DP // RFI = FP)</t>
  </si>
  <si>
    <t>b. Melakukan fungsi pengelolaan &amp; pengawasan atas budget dan realisasi biaya project</t>
  </si>
  <si>
    <t>4. memastikan guidance implementasi CME dan dokumentasi yang diproduksi sesuai dengan spesifikasi teknikal dan project</t>
  </si>
  <si>
    <t>4. Audit pemanfaatan material tower secara efektif dan efisien. (makro) --&gt; dari barang diterima hingga material terutilisasi. (material management)</t>
  </si>
  <si>
    <t>4. Memastikan tim implementasi memahami SLA/MLA operator sehingga implementasi project berjalan sesuai dengan SLA/MLA yang disepakati dan kebijakan perusahaan</t>
  </si>
  <si>
    <t>4. melakukan site acquisition dan melakukan site recovery sesuai dengan site order yang diterbitkan</t>
  </si>
  <si>
    <t>4. mengimplementasi seluruh produk ICT sesuai dengan guidance dan memenuhi SLA operator</t>
  </si>
  <si>
    <t xml:space="preserve">     c. Memastikan plan assessment operator dalam database system (DAPP)</t>
  </si>
  <si>
    <t>4. Memastikan Tower ada pada RTC 1 dan 2</t>
  </si>
  <si>
    <t xml:space="preserve">     c. Pengawasan Survey (SIS/SSR/ESR)</t>
  </si>
  <si>
    <t xml:space="preserve">d. Memastian RPS menyerahkan dokumen BAUK sesuai dengan kualitasdan waktu  yang ditetapkan </t>
  </si>
  <si>
    <t>2. Memastikan Lead Time serah terima dokumen dari mulai dokumen binder diberikan oleh mitra sampai diserahkan ke Asset Custodian</t>
  </si>
  <si>
    <t>2. Memastikan setiap tahapan project memiliki PR yang sudah rilis</t>
  </si>
  <si>
    <t>5. Verifikasi dokumen SIOP termasuk keabsahannya (SKRD)</t>
  </si>
  <si>
    <t>2. Memastikan tersedianya tools monitoring implementasi project</t>
  </si>
  <si>
    <t>5. memastikan seluruh tim project implementasi memiliki pemahaman yang sama terkait spesifikasi project</t>
  </si>
  <si>
    <t>5. memonitoring project penggantian tower SST untuk memastikan stock RETO dan  tersedia kebutuhan project selanjutnya</t>
  </si>
  <si>
    <t>5. Menganalisa dan mengidentifikasi adanya perubahan order ataupun isu cancel</t>
  </si>
  <si>
    <t>5. mendokumentasikan history (keberhasilan dan kegagalan) SITAC untuk merumuskan guidance best practice site acquisition</t>
  </si>
  <si>
    <t>5. Memastikan seluruh proses implementasi produk ICT terupdate dan termonitoring pada TBGSys</t>
  </si>
  <si>
    <t>2. Memastikan order B2S mencapai target :</t>
  </si>
  <si>
    <t>5. Collecting Big Data (data intellegence)</t>
  </si>
  <si>
    <t xml:space="preserve">     d. Validasi atas hasil survey Mitra (permitabel, SITAC able, shareable, construcable) </t>
  </si>
  <si>
    <t>e. Konsolidasi dengan Project - Head Office untuk kelengkapan dokumen dan akurasi sistem (co : dokumen RFC untuk penerbitan PR di operator Tsel, dok RFA terupdate di XL, pengakuan RFI operator dengan list yang ditandatangani oleh tech part dan operator, dll)</t>
  </si>
  <si>
    <t>1. Memastikan mitra melakukan penyerahan dokumen dengan lengkap dan benar (Sitac, CME dan BAST)</t>
  </si>
  <si>
    <t xml:space="preserve">    a. reconcile data tahapan progess project dengan status PR rilis</t>
  </si>
  <si>
    <t>6. memastikan surat dari pihak eksternal (pemda) dtindaklanjuti oleh PIC</t>
  </si>
  <si>
    <t>a. analisa effectiveness sistem yang sudah ada</t>
  </si>
  <si>
    <t>6. Melakukan initiatif inovasi design yang berkualitas dan effesien dengan benchmarking dari industri</t>
  </si>
  <si>
    <t>6. Memastikan seluruh design baik Macro dan Micro yang akan di gunakan pada project2 yang berjalan mendapatkan approval operator dan juga persetujuan internal TBG yang di tunjuk ( PDI , Asset )</t>
  </si>
  <si>
    <t>6. memastikan report yang akan disajikan sudah dilakukan analisa, review dan validasi</t>
  </si>
  <si>
    <t>6. Fokus melakukan pengembangan kompetensi karyawan dan mitra TBG baik terhadap pengethaun proses, legal requiremen  untuk menunjang keberhasilan SITAC</t>
  </si>
  <si>
    <t>6. Memastikan dokumen implementasi produk ICT terkumpul untuk keperluan BAUK</t>
  </si>
  <si>
    <t xml:space="preserve">     a. Assessment customer need dan pain point</t>
  </si>
  <si>
    <t>6. Kelengkapan dokumen RTI Project closing &amp; recurring sewa tower</t>
  </si>
  <si>
    <t xml:space="preserve">     e. Mendapatkan approval kandidat ke operator</t>
  </si>
  <si>
    <t>2. Memastikan BAUK selesai sesuai dengan SLD TBG</t>
  </si>
  <si>
    <t>2. Memastikan waktu verifikasi dokumen mitra sesuai dengan waktu yang telah ditentukan</t>
  </si>
  <si>
    <t xml:space="preserve">     b. reconcile PR rilis dengan PO rilis</t>
  </si>
  <si>
    <t>7. Memastikan handover dokumen SIOP ke asset dan terupdate dalam sistem</t>
  </si>
  <si>
    <t>b. mengukur utilisasi dari sistem yang digunakan user</t>
  </si>
  <si>
    <t>7. Memastikan  proses  Mock up Fabrication sesuai spec design.</t>
  </si>
  <si>
    <t xml:space="preserve">7. memastikan dokumen dan dokumen pendukung teknis Civil, ME dan Power  sesuai dengan kebutuhan operator dan mendapatkan persetujuan dari operator ( RFA, CAF new Build ) dll </t>
  </si>
  <si>
    <t xml:space="preserve">7. Memastikan project terhindar dari penalty operator dengan memastikan seluruh evidence dan dokumen pendukung project tersedia  </t>
  </si>
  <si>
    <t>7. memastikan guidance implementasi SITAC dan dokumentasi yang diproduksi sesuai dengan spesifikasiLegal dan memenuhi unsur peraturan yang berlaku</t>
  </si>
  <si>
    <t>7. Melaksanakan audit site ICT untuk memastikan implementasi sesuai guidance agar minim biaya tambahan dan proses handover ke Assest Assessment lancar</t>
  </si>
  <si>
    <t xml:space="preserve">     b. Memastikan administrasi tercatat dan terupdate di database customer system</t>
  </si>
  <si>
    <t>7. Pemantauan pengurusan renewal IMB melalui subcont yang terdaftar dalam list vendor TBG</t>
  </si>
  <si>
    <t>2. Mendapatkan Approval candidat oleh operator secepatnya</t>
  </si>
  <si>
    <t>a. Memastikan BAUK selesai &lt; SLD TBG per operator dan per tipe produk</t>
  </si>
  <si>
    <t>3.Memastikan Tim Verifikasi melakukan penyerahan dokumen dengan lengkap dan benar (Sitac dan CME) ke tim care handling</t>
  </si>
  <si>
    <t xml:space="preserve">     c. recconcile PO rilis dengan BAST mitra</t>
  </si>
  <si>
    <t>c. memonitoring progress pengajuan BRD sampai sistem go live</t>
  </si>
  <si>
    <t xml:space="preserve">8. Memastikan cost  pembangunan CME yang efektif </t>
  </si>
  <si>
    <t>9. Memastikan seluruh keperluandan kepentingan operator terhadap report dan requirement SLA delivery project terpenuhi</t>
  </si>
  <si>
    <t>8. Memberikam approval biaya sitac, opsic, dan sewa lahan dengan mempertimbangkan total CAPEX yang dikeluarkan untuk site yang sudah di assign ke SS</t>
  </si>
  <si>
    <t>8. Memastikan seluruh aktifitas pendukung untuk keberhasilan ICT project terlaksana dan sesuai dengan peraturan yang berlaku ( Ijin warga, Permit dll )</t>
  </si>
  <si>
    <t xml:space="preserve">     c. Mendefinisikan FORTUNA PROJECT 2020</t>
  </si>
  <si>
    <t>8. Seluruh aktifitas project diatas wajib mengikuti ketentuan QHSE yang berlaku.</t>
  </si>
  <si>
    <t>3. Pemantauan Akuisisi Lahan</t>
  </si>
  <si>
    <t>b. Memastikan accrue BAUK adalah part dari Project</t>
  </si>
  <si>
    <t>4. Memastikan waktu penerbitan BAST sesuai dengan aturan.</t>
  </si>
  <si>
    <t>3. melakukan forecasting invoice PO mitra</t>
  </si>
  <si>
    <t>9. memastikan pencatatan administasi PO - BOQ dan COR sesuai dan data tersedia di TBG sampai controlship</t>
  </si>
  <si>
    <t>9. Control  terhadap  cost / budgetsesuai dengan</t>
  </si>
  <si>
    <t>9. Control  terhadap  cost / budgetsesuai dengan rencana</t>
  </si>
  <si>
    <t>3. Memastikan dokumen closing atas order operator</t>
  </si>
  <si>
    <t xml:space="preserve">     a. BAN &amp; BAK</t>
  </si>
  <si>
    <t>c. Menyelesaikan problem BAUK &gt; SLD TBG (yang sudah di accrue)</t>
  </si>
  <si>
    <t>5. Memastikan hand over dokumen ke Asset Cutsodian sesuai standar Asset Custodian (SOP)</t>
  </si>
  <si>
    <t xml:space="preserve">     b. Sosialisasi &amp; Pembayaran Ijin Warga dan  TTD IW</t>
  </si>
  <si>
    <t>3. Sinkronisasi kebijakan terkait dokumen persyaratan penagihan sesuai dengan kontrak operator</t>
  </si>
  <si>
    <t>6. Memfollow up Jampel dari mitra</t>
  </si>
  <si>
    <t xml:space="preserve">     c. RFC</t>
  </si>
  <si>
    <t xml:space="preserve">a. Mensinkronkan kontrak dengan SOP </t>
  </si>
  <si>
    <t>7. membuat juknis verifikasi dokumen mitra agar standar</t>
  </si>
  <si>
    <t>4. Payment &amp; Certification Process</t>
  </si>
  <si>
    <t>b. Membuat juknis closing dokumen (co. form closing, penandatangan form, list dokumen, dll)</t>
  </si>
  <si>
    <r>
      <t xml:space="preserve">     a. TTD PKS/ AJB </t>
    </r>
    <r>
      <rPr>
        <sz val="11"/>
        <color theme="0"/>
        <rFont val="Calibri"/>
        <family val="2"/>
        <scheme val="minor"/>
      </rPr>
      <t>yang dikuasakan ke LPM dan Sitac Executive</t>
    </r>
  </si>
  <si>
    <t xml:space="preserve">c. Melakukan evaluasi compliance </t>
  </si>
  <si>
    <t xml:space="preserve">     b. Akte Notaris</t>
  </si>
  <si>
    <t>4. Memastikan statement RFI  TBG tidak ada potensi menjadi adjustment negative dan pinalti operator</t>
  </si>
  <si>
    <t xml:space="preserve">     c. Pembayaran DP dan FP</t>
  </si>
  <si>
    <t>a. Berperan serta dalam inisiasi project dengan pihak terkait untuk mengetahui SLA yang diharapkan</t>
  </si>
  <si>
    <t>5. Pelaksanaan Clean up site Pre cancel - cancel</t>
  </si>
  <si>
    <t>b. Membuat summary SLA Operator per project dan mensosialisasikannya kepada seluruh Regional</t>
  </si>
  <si>
    <t>6.1. Pengawasan Pembangunan Tower dan MCP</t>
  </si>
  <si>
    <t xml:space="preserve">     a. KOM Pelaksanaan Pekerjaan CME</t>
  </si>
  <si>
    <t xml:space="preserve">     b. Mengawasi pelaksanaan site opening </t>
  </si>
  <si>
    <t xml:space="preserve">     c. Melakukan pengawasan persiapan dan pelaksanaan Cor dan pengeringan Pondasi tower</t>
  </si>
  <si>
    <t xml:space="preserve">     d. Memastikan terjadinya proses serah terima material dari Pabrikator sampai site dalam keadaan lengkap</t>
  </si>
  <si>
    <t xml:space="preserve">     e. Memastikan pelaksanaan Ereksi &amp; Pengecatan Tower</t>
  </si>
  <si>
    <t xml:space="preserve">     f. Memastikan pelaksanaan BTS Pondasi/Shelter dan ME </t>
  </si>
  <si>
    <t xml:space="preserve">     g. Memastikan pelaksanaan Penyambungan Daya PLN </t>
  </si>
  <si>
    <t xml:space="preserve">     h. Memastikan pelaksanaan Pagar dan Jalan Akses </t>
  </si>
  <si>
    <t xml:space="preserve">i. memastikan setiap tahapan CME  sesuai standar Quality &amp; OHSAS TBG </t>
  </si>
  <si>
    <t xml:space="preserve">     j. Memastikan RFI sesuai dengan standar operator</t>
  </si>
  <si>
    <t>6.2. Pengawasan Pembangunan ICT Project</t>
  </si>
  <si>
    <t xml:space="preserve">     a. SITAC</t>
  </si>
  <si>
    <t xml:space="preserve">     b. Mengawasi penarikan kabel</t>
  </si>
  <si>
    <t xml:space="preserve">     c. Melakukan pengawasan instalasi di site dan tiang MMP</t>
  </si>
  <si>
    <t xml:space="preserve">     d. Pengawasan Ontime RFI</t>
  </si>
  <si>
    <t xml:space="preserve">     e. Melakukan monitoring ATP mitra, operator, dan SSTA</t>
  </si>
  <si>
    <t>7. Colocation Deployment</t>
  </si>
  <si>
    <t xml:space="preserve">     a. Join Planning</t>
  </si>
  <si>
    <t xml:space="preserve">     b. Implementasi Colo</t>
  </si>
  <si>
    <t xml:space="preserve">     c. Memastikan pelaksanaan Penyambungan Daya PLN.</t>
  </si>
  <si>
    <t>8. Pelaksanaan Serah Terima (ATP)</t>
  </si>
  <si>
    <t xml:space="preserve">     a. Pelaksanaan Uji fungsi &amp; Pengawasan Perbaikan Pending Item</t>
  </si>
  <si>
    <t xml:space="preserve">     b. Penyelesaian Dok. BAUF / K  </t>
  </si>
  <si>
    <t xml:space="preserve">     c. Uji terima dan SSTA</t>
  </si>
  <si>
    <t>9. Pemantauan pengurusan IMB melalui subcont yang terdaftar dalam list vendor TBG</t>
  </si>
  <si>
    <t>10. Seluruh aktifitas project diatas wajib mengikuti ketentuan QHSE yang berlaku.</t>
  </si>
  <si>
    <t>OBJECTIVE</t>
  </si>
  <si>
    <t>KPI</t>
  </si>
  <si>
    <t>TARGET</t>
  </si>
  <si>
    <t>STRATEGIC INITIATIVE</t>
  </si>
  <si>
    <t>F1</t>
  </si>
  <si>
    <t>COST COMPETITIVENESS</t>
  </si>
  <si>
    <t>C1</t>
  </si>
  <si>
    <t>CUSTOMER TOP OF MIND</t>
  </si>
  <si>
    <t>CSI</t>
  </si>
  <si>
    <t>SCORE : 85</t>
  </si>
  <si>
    <t>I1</t>
  </si>
  <si>
    <t>PROJECT EXELENCE DELIVERY</t>
  </si>
  <si>
    <t>% PRODUCT ONTIME DELIVERY</t>
  </si>
  <si>
    <t>% SUCCESS RATE STIP</t>
  </si>
  <si>
    <t>% IMB READY</t>
  </si>
  <si>
    <t>I2</t>
  </si>
  <si>
    <t>ASSET PRODUCTIVITY</t>
  </si>
  <si>
    <t>COLO RATIO</t>
  </si>
  <si>
    <t>I3</t>
  </si>
  <si>
    <t>BUSINESS PROCESS EXCELLENCE</t>
  </si>
  <si>
    <t>LT RFI - BAUK/F</t>
  </si>
  <si>
    <t>% BAUK ACHIEVEMENT</t>
  </si>
  <si>
    <t>% REDUCE ACCRUE</t>
  </si>
  <si>
    <t>L1</t>
  </si>
  <si>
    <t>DEVELOP COMPETENT PEOPLE</t>
  </si>
  <si>
    <t>L2</t>
  </si>
  <si>
    <t>IMPLEMENT MANAGEMENT SYSTEM</t>
  </si>
  <si>
    <t>QCC SCORE</t>
  </si>
  <si>
    <t>79 (GOLD)</t>
  </si>
  <si>
    <t>QHSE OBJECTIVE</t>
  </si>
  <si>
    <t>SCORE : 100</t>
  </si>
  <si>
    <t>L3</t>
  </si>
  <si>
    <t>STRENGTHEN INFORMATION CAPIAL</t>
  </si>
  <si>
    <t>% TBGSYS DASHBOARD &amp; TOOLS USAGE</t>
  </si>
  <si>
    <t>% DATA INTELLIGENCE QUALITY</t>
  </si>
  <si>
    <t>% DATA QUALITY FULFILLMENT</t>
  </si>
  <si>
    <t>Pak Jumhur :  operational pembuatan IMB</t>
  </si>
  <si>
    <t xml:space="preserve">Pak Riza : penyelesaian case </t>
  </si>
  <si>
    <t>3. New business opportunity (kesepakatan smartcity/cluster)</t>
  </si>
  <si>
    <t>PROJECT MITIGATION GOVERNANCE &amp; COMPLIANCE</t>
  </si>
  <si>
    <t xml:space="preserve">- penyelesaian commcase eksternal
- memitigasi masalah yg ada agar tidak masuk kategori RED (delik hukum, pengadilan) 
- </t>
  </si>
  <si>
    <t xml:space="preserve">- review regulasi pemda
</t>
  </si>
  <si>
    <t>5. closing dokumen FO</t>
  </si>
  <si>
    <t>DUE DATE</t>
  </si>
  <si>
    <t>% CAPEX SAVING (SITAC, SEWA LAHAN, IMB)</t>
  </si>
  <si>
    <t>SYSTEM : enhance kelengkapan dokumen Ready for BAUK</t>
  </si>
  <si>
    <t>Go Live Q2 2022</t>
  </si>
  <si>
    <r>
      <rPr>
        <u/>
        <sz val="10.5"/>
        <rFont val="Arial"/>
        <family val="2"/>
      </rPr>
      <t>TOWER :</t>
    </r>
    <r>
      <rPr>
        <sz val="10.5"/>
        <rFont val="Arial"/>
        <family val="2"/>
      </rPr>
      <t xml:space="preserve">
SYSTEM : Enhance Dashboard Project Cost (estimasi approval cost untuk menjaga saving 5%)</t>
    </r>
  </si>
  <si>
    <t>B2S</t>
  </si>
  <si>
    <t>Colo</t>
  </si>
  <si>
    <t>IBS</t>
  </si>
  <si>
    <t>MMP</t>
  </si>
  <si>
    <t>Intersite</t>
  </si>
  <si>
    <t>LT</t>
  </si>
  <si>
    <t>Best performance delivery project all operator
 (#1)</t>
  </si>
  <si>
    <t>25 d</t>
  </si>
  <si>
    <t>mbak ade bantu membuat slide</t>
  </si>
  <si>
    <r>
      <t xml:space="preserve">NON TOWER : 
</t>
    </r>
    <r>
      <rPr>
        <sz val="10.5"/>
        <rFont val="Arial"/>
        <family val="2"/>
      </rPr>
      <t>Penunjukan mitra end-to-end dan harga Lumpsum perhitungan All CAPEX (perizinan+services)</t>
    </r>
  </si>
  <si>
    <t>review per quartal based on project requirement</t>
  </si>
  <si>
    <t>Sucessor Readiness</t>
  </si>
  <si>
    <r>
      <t xml:space="preserve">SYSTEM : enhance integrasi informasi roll out order, mulai dr SPK-STIP-RFI-On Air
</t>
    </r>
    <r>
      <rPr>
        <i/>
        <sz val="11"/>
        <color theme="1"/>
        <rFont val="Calibri"/>
        <family val="2"/>
        <scheme val="minor"/>
      </rPr>
      <t>back up : monitoring manual</t>
    </r>
  </si>
  <si>
    <t>1. speed on pre implementation (enhancement tools tbigmobile, AR-GIS, Odelia)
2. remapping mitra's strength &amp; special competence partner to the need of project
3. maintain relation with key person implementation stakeholder (perizinan, PLN, planning operator)</t>
  </si>
  <si>
    <t>inisiasi proses komparasi antara Plan Operator dengan ketersediaan site TBG sampai dengan terjadinya order. Proposed : all stakeholder…….</t>
  </si>
  <si>
    <t>key success B2S &amp; Collo :
1. speed on sitac
2. speed on permit
3. speed on PLN</t>
  </si>
  <si>
    <t>KPI PNI</t>
  </si>
  <si>
    <t>DIRECTORATE LEVEL</t>
  </si>
  <si>
    <t>CASCADE TO DIV</t>
  </si>
  <si>
    <t>DIVISION LEVEL</t>
  </si>
  <si>
    <t>DEPARTMENT LEVEL</t>
  </si>
  <si>
    <t>SECTION LEVEL</t>
  </si>
  <si>
    <t>bobot</t>
  </si>
  <si>
    <t>target</t>
  </si>
  <si>
    <t>PROJECT MANAGEMENT SACME DEPARTMENT</t>
  </si>
  <si>
    <t>PROJECT MANAGEMENT SITAC SECTION</t>
  </si>
  <si>
    <t>SITAC OFFICER</t>
  </si>
  <si>
    <t>% CAPEX Saving</t>
  </si>
  <si>
    <t>ê</t>
  </si>
  <si>
    <t>% success rate RFI (CIP CO + STIP 2020)</t>
  </si>
  <si>
    <t>¡</t>
  </si>
  <si>
    <t>% cancel rate B2S</t>
  </si>
  <si>
    <t>% success rate RFI (CIP CO + STIP Jan 2020 - Agustus 2020)</t>
  </si>
  <si>
    <t>% RTC-1 Site Permanent</t>
  </si>
  <si>
    <t>Colo Ratio</t>
  </si>
  <si>
    <t>l</t>
  </si>
  <si>
    <t>Colo Ratio (per Area)</t>
  </si>
  <si>
    <t>% BAUK Achievement (RFI + PO release)(cut off RFI/PO Okt)</t>
  </si>
  <si>
    <t>% penurunan biaya IW dan landlease dari cost plan</t>
  </si>
  <si>
    <t>% Product Ontime Delivery</t>
  </si>
  <si>
    <t>% Budget CAPEX effectiveness</t>
  </si>
  <si>
    <t>% IMB ready 100% vs RFI completeness</t>
  </si>
  <si>
    <t>% Success Rate STIP</t>
  </si>
  <si>
    <t>% Fulfillment  BAUK Done dari target tenancy (per area)</t>
  </si>
  <si>
    <t>No Fraud Audit Finding SITAC Process</t>
  </si>
  <si>
    <t xml:space="preserve">% IMB Ready </t>
  </si>
  <si>
    <t># Number Agreement from New Business</t>
  </si>
  <si>
    <t>#2</t>
  </si>
  <si>
    <t>% Reduce Accrue</t>
  </si>
  <si>
    <t>completion data intelligence</t>
  </si>
  <si>
    <t>QCC Score</t>
  </si>
  <si>
    <t>LT PO - BAUK/F</t>
  </si>
  <si>
    <t>PROJECT MANAGEMENT CME SECTION</t>
  </si>
  <si>
    <t>CME INSPECTOR</t>
  </si>
  <si>
    <t>% BAUK Achievement (from PO rilis)</t>
  </si>
  <si>
    <t>GAP Competence</t>
  </si>
  <si>
    <t>% Ontime fulfillment Document BAUK (base on RFI)(14d dari RFI)</t>
  </si>
  <si>
    <t>LT ATP from RFI</t>
  </si>
  <si>
    <t>14 d</t>
  </si>
  <si>
    <t>QHSE Objective</t>
  </si>
  <si>
    <t>% BA site On Service vs RFI</t>
  </si>
  <si>
    <t>% Data Intelligence Completeness</t>
  </si>
  <si>
    <t>% Data Quality Fulfillment</t>
  </si>
  <si>
    <t>% TBGSys Dashboard and Fulfillness</t>
  </si>
  <si>
    <t>REGIONAL PROJECT SUPPORT</t>
  </si>
  <si>
    <t>SITAC ADMINISTRATION</t>
  </si>
  <si>
    <t xml:space="preserve">LT Submitted Doc. RFL from SITAC Done </t>
  </si>
  <si>
    <t>3 d</t>
  </si>
  <si>
    <t>% fulfillment BA Stock opname  dari Pre cancel</t>
  </si>
  <si>
    <t>% Ontime doc.submission pembayaran lahan</t>
  </si>
  <si>
    <t>% BAUK Achievement (RFI + PO release) (cut off RFI/PO Okt)</t>
  </si>
  <si>
    <t>%Reduce penalty by operator (part project)</t>
  </si>
  <si>
    <t>% rejection Pembayaran lahan dari PMO</t>
  </si>
  <si>
    <t>data analysist &amp; suggestion</t>
  </si>
  <si>
    <t>% Verifikasi payment landlease</t>
  </si>
  <si>
    <t>CME ADMINISTRATION</t>
  </si>
  <si>
    <t>% Fullfillment doc BAUK  (E-BAST/Xlsys/All Operator)</t>
  </si>
  <si>
    <t>LT Submit BAUK to approval PMO (dari RFI)</t>
  </si>
  <si>
    <t>% rejection BAUK dari PMO</t>
  </si>
  <si>
    <t>DATA COMPLIENCE SUPPORT</t>
  </si>
  <si>
    <t>LT RFL certificate approve dari Doc RFL accepted</t>
  </si>
  <si>
    <t>2 d</t>
  </si>
  <si>
    <t>LT Resi Perizinan dari RFL certificate Release</t>
  </si>
  <si>
    <t>7 d</t>
  </si>
  <si>
    <t>LT IMB Release dari RFL</t>
  </si>
  <si>
    <t>120 d</t>
  </si>
  <si>
    <t>% closing handling trouble ticket</t>
  </si>
  <si>
    <t>bukan sampe PO, tapi sampe BAST</t>
  </si>
  <si>
    <t>LT SOW Done - BAST Approved ARO</t>
  </si>
  <si>
    <t xml:space="preserve"> (#1)</t>
  </si>
  <si>
    <t>Best performance delivery project all operator #1</t>
  </si>
  <si>
    <t>#1</t>
  </si>
  <si>
    <t>% Project Delivery Ontime (NB 120; colo 21; IBS 90; MMP 45; Ints 90)</t>
  </si>
  <si>
    <t>% Ontime RFC Product Delivery (60 d)</t>
  </si>
  <si>
    <t>% Sunk Cost Site Pre Cancel / Cancel</t>
  </si>
  <si>
    <t>OK</t>
  </si>
  <si>
    <t>NOK</t>
  </si>
  <si>
    <t>N/A</t>
  </si>
  <si>
    <t>TOTAL IP (Excl. N/A )</t>
  </si>
  <si>
    <t>Total IP</t>
  </si>
  <si>
    <t>Fully Cascade</t>
  </si>
  <si>
    <t>Partial Cascade</t>
  </si>
  <si>
    <t>Contribute Cascade</t>
  </si>
  <si>
    <t>PERSPECTIVE</t>
  </si>
  <si>
    <t>STRATEGIC OBJECTIVE</t>
  </si>
  <si>
    <t>CODE</t>
  </si>
  <si>
    <t>Target- 2021</t>
  </si>
  <si>
    <t>Unit</t>
  </si>
  <si>
    <t>Polarization</t>
  </si>
  <si>
    <t>WEIGHT</t>
  </si>
  <si>
    <t>DEFINITION</t>
  </si>
  <si>
    <t>FORMULA PERHITUNGAN KPI</t>
  </si>
  <si>
    <t>PIC</t>
  </si>
  <si>
    <t>HCS</t>
  </si>
  <si>
    <t>FINANCIAL</t>
  </si>
  <si>
    <t xml:space="preserve">F1. HC Cost Effectiveness </t>
  </si>
  <si>
    <t>F1.1.</t>
  </si>
  <si>
    <t>F1.1. Budget Variance</t>
  </si>
  <si>
    <t>%</t>
  </si>
  <si>
    <t>Variance OPEX antara actual vs budget tidak lebih besar dari 4% pada akhir tahun</t>
  </si>
  <si>
    <t>(Actual-Budget)/Budget</t>
  </si>
  <si>
    <t>HCM</t>
  </si>
  <si>
    <t>F2. HC Effectiveness</t>
  </si>
  <si>
    <t>F2.1.</t>
  </si>
  <si>
    <t xml:space="preserve">F2.1. Productivity Index (Revenue/FTE)
</t>
  </si>
  <si>
    <t>Million</t>
  </si>
  <si>
    <t>Produktivitas karyawan TBIG berdasarkan revenue yang dimilki perusahaan</t>
  </si>
  <si>
    <t>Total Revenue / total jumlah karyawan TBIG ( Incl. Outsourch )</t>
  </si>
  <si>
    <t>F2.2.</t>
  </si>
  <si>
    <t>F2.2. Productivity Index (Tenant/FTE)</t>
  </si>
  <si>
    <t>Tenant</t>
  </si>
  <si>
    <t>Produktivitas karyawan TBIG berdasarkan jumlah tenant yang dimiliki perusahaan</t>
  </si>
  <si>
    <t>Total Tenant/Total Karyawan TBG (Incl. Outsourch)</t>
  </si>
  <si>
    <t>CUSTOMER</t>
  </si>
  <si>
    <t>C1. Conducive Working
 Environment</t>
  </si>
  <si>
    <t>C1.1.</t>
  </si>
  <si>
    <t>C1.1. Employee Engagement Survey  Index</t>
  </si>
  <si>
    <t xml:space="preserve">Hasil survey terhadap pengukuran  Enablement </t>
  </si>
  <si>
    <t>Survey kategori enablement</t>
  </si>
  <si>
    <t>Keikutsertaan company utk salary survey MERCER dan hasil survey</t>
  </si>
  <si>
    <t>Analisa dari hasil survey mercer dgn TBiG Compben condition 2021</t>
  </si>
  <si>
    <t>F.1 Cost Competitiveness</t>
  </si>
  <si>
    <t>F1.1</t>
  </si>
  <si>
    <t xml:space="preserve"> % CAPEX Savings</t>
  </si>
  <si>
    <t>ARO</t>
  </si>
  <si>
    <t>C1.  Customer Top of Mind</t>
  </si>
  <si>
    <t>CSI (85)</t>
  </si>
  <si>
    <t xml:space="preserve">C1.1 </t>
  </si>
  <si>
    <t>SCORE</t>
  </si>
  <si>
    <t xml:space="preserve">I1. Project Excellence Delivery
</t>
  </si>
  <si>
    <t xml:space="preserve">I1.1 </t>
  </si>
  <si>
    <t xml:space="preserve">I1.2 </t>
  </si>
  <si>
    <t xml:space="preserve">Success Rate STIP </t>
  </si>
  <si>
    <t xml:space="preserve">I1.3 </t>
  </si>
  <si>
    <t xml:space="preserve">IMB Ready (100%) </t>
  </si>
  <si>
    <t xml:space="preserve">I1.4 
</t>
  </si>
  <si>
    <t xml:space="preserve">I2. Asset Productivity
</t>
  </si>
  <si>
    <t xml:space="preserve">I2.1 
</t>
  </si>
  <si>
    <t xml:space="preserve">Colo Ratio </t>
  </si>
  <si>
    <t>I3. Business Process Excellence</t>
  </si>
  <si>
    <t xml:space="preserve">I3.1 
</t>
  </si>
  <si>
    <t>Lead Time PO - BAUF/K (25d)</t>
  </si>
  <si>
    <t xml:space="preserve">I3.2
</t>
  </si>
  <si>
    <t xml:space="preserve"> % BAUK Achievement (from RFI) (100% cutoff end of Oct 2022)</t>
  </si>
  <si>
    <t xml:space="preserve">I3.3 
</t>
  </si>
  <si>
    <t>Reduce Accrue Cutoff Des 2021  (100% on Juni 2022)</t>
  </si>
  <si>
    <t>L1. Develop Competent People</t>
  </si>
  <si>
    <t xml:space="preserve">L1.1 </t>
  </si>
  <si>
    <t xml:space="preserve">% Competency Readiness (100%) </t>
  </si>
  <si>
    <t xml:space="preserve">L2.1.
</t>
  </si>
  <si>
    <t xml:space="preserve"> QCC score (Gold 79)</t>
  </si>
  <si>
    <t xml:space="preserve">L2. Implement Management System
</t>
  </si>
  <si>
    <t xml:space="preserve">L2.3 
</t>
  </si>
  <si>
    <t>% HSE Performance (100%)</t>
  </si>
  <si>
    <t xml:space="preserve">L3. . Strengthen Information Capital
</t>
  </si>
  <si>
    <t xml:space="preserve">L3.1 
</t>
  </si>
  <si>
    <t>% Data Intelligence Quality : 100%</t>
  </si>
  <si>
    <t xml:space="preserve">L3.2 
</t>
  </si>
  <si>
    <t>% Data Quality Fullfilment : 100%</t>
  </si>
  <si>
    <t>d</t>
  </si>
  <si>
    <t>46 d</t>
  </si>
  <si>
    <t>LT SITAC B2S</t>
  </si>
  <si>
    <t>LT Pre SITAC B2S</t>
  </si>
  <si>
    <t>% Project Quality dari Asset</t>
  </si>
  <si>
    <t>perlu ada penilaian/feedback dari asset dan audit; sesuai dengan checklist yang sudah disepakati. Maks 2 bulan dari notif/dokumen ATP done</t>
  </si>
  <si>
    <t>% Ontime RFI Product Delivery (B2S 60. colo 21, MMP 45, Ints 90)</t>
  </si>
  <si>
    <t>% Fulfillment BAST approved ARO VS SOW Mitra</t>
  </si>
  <si>
    <t>% Fulfillment BAST approved ARO VS SOW SITAC Mitra</t>
  </si>
  <si>
    <t>% Fulfillment BAST approved ARO VS SOW CME Mitra</t>
  </si>
  <si>
    <t>% Ontime Handover site &amp; Document to Operator (Power PLN Permanent, Multiguna, Overblast) (14 d from RFI) RFI PLN Permanent</t>
  </si>
  <si>
    <t>% IMB Release vs RFL (CO 2021 + cut off end september 2022)</t>
  </si>
  <si>
    <t>% Fullfillment Data Regulation per Residence (per semester)</t>
  </si>
  <si>
    <t>% Permit ready 100% vs RFI completeness (CO 2021 + cut off end september 2022)</t>
  </si>
  <si>
    <t>% permanenisasi tower temporary (RFI &gt;1thn dan IMB Ready)</t>
  </si>
  <si>
    <t>% fullfillment As Plan Drawing VS As Build Drawing dan COR</t>
  </si>
  <si>
    <t>TSEL</t>
  </si>
  <si>
    <t>SF</t>
  </si>
  <si>
    <t>XL</t>
  </si>
  <si>
    <t>IOH</t>
  </si>
  <si>
    <t>BOBOT</t>
  </si>
  <si>
    <t>#3</t>
  </si>
  <si>
    <t>#&gt;4</t>
  </si>
  <si>
    <t>tsel</t>
  </si>
  <si>
    <t>A3</t>
  </si>
  <si>
    <t>LIST KPI &amp; PERFORMANCE RANGE 2022</t>
  </si>
  <si>
    <t>Unsatisfactory</t>
  </si>
  <si>
    <t>Below Expectation</t>
  </si>
  <si>
    <t>Need Improvement</t>
  </si>
  <si>
    <t>Meet Expectation</t>
  </si>
  <si>
    <t>Above Expectation</t>
  </si>
  <si>
    <t>Q1</t>
  </si>
  <si>
    <t>Q2</t>
  </si>
  <si>
    <t>Q3</t>
  </si>
  <si>
    <t>Q4</t>
  </si>
  <si>
    <t>YTD</t>
  </si>
  <si>
    <t>~</t>
  </si>
  <si>
    <t>No</t>
  </si>
  <si>
    <t>FUNGSI</t>
  </si>
  <si>
    <t>DESCRIPTION</t>
  </si>
  <si>
    <t>FORMULATION</t>
  </si>
  <si>
    <t>Target</t>
  </si>
  <si>
    <t>Polarisasi</t>
  </si>
  <si>
    <t>KETERANGAN</t>
  </si>
  <si>
    <t>#</t>
  </si>
  <si>
    <t>Hour</t>
  </si>
  <si>
    <t>score</t>
  </si>
  <si>
    <t>Refer to tim Conim</t>
  </si>
  <si>
    <t>kali</t>
  </si>
  <si>
    <t>DIRECTORATE: PROJECT AND IMPLEMENTATION DIRECTORATE</t>
  </si>
  <si>
    <t>AREA OPERATION DIVISION</t>
  </si>
  <si>
    <t>% Cancel rate B2S</t>
  </si>
  <si>
    <t>% Fulfillment  BAUK Done VS target tenancy (per area)</t>
  </si>
  <si>
    <t>Jumlah site cancel / Jumlah STIP</t>
  </si>
  <si>
    <t>Perbandingan jumlah tenant dibandingkan jumlah B2S &amp; MCP di masing-masing area.</t>
  </si>
  <si>
    <t>Jumlah tenant / Jumlah tower</t>
  </si>
  <si>
    <t>Persentase penurunan aktual CAPEX dengan budget CAPEX  yang telah ditentukan sebesar 5%</t>
  </si>
  <si>
    <t>Persentase jumlah BAUK done dibandingkan dengan terget tenancy setiap bulan di masing-masing area sebesar 95%</t>
  </si>
  <si>
    <t xml:space="preserve">Jumlah penurunan CAPEX aktual/ Budget CAPEX </t>
  </si>
  <si>
    <t>Jumlah kota yang melakukan kerja sama untuk mengembangkan Smart City sebanyak 2 kota/kabupaten (SPK Commercial rilis)</t>
  </si>
  <si>
    <t>Jumlah SPK commercial tiap area</t>
  </si>
  <si>
    <t>Jumlah data intelligence dikumpulkan / Jumlah target data intelligence</t>
  </si>
  <si>
    <t>Ratio</t>
  </si>
  <si>
    <t>Persentase pembangunan di tahun 2021 secara tepat waktu berdasarkan target masing-masing SoW di masing-masing area sebesar 80%</t>
  </si>
  <si>
    <t>Jumlah site RFI ontime sesuai SOW / Jumlah STIP</t>
  </si>
  <si>
    <t>Persentase Total RFI dibandingkan total CIP carry over 2020 + New STIP 2021 s/d cut off masing-masing SOW (baik RFI, Cancel maupun CIP) di masing-masing area sebesar 100%</t>
  </si>
  <si>
    <t>Jumlah site RFI / Jumlah STIP 2021 dan CO 2020</t>
  </si>
  <si>
    <t>Persentase jumlah BAUK done dibandingkan dengan jumlah site PO yang sudah rilis dari operator atau site sudah RFI sebesar 100%</t>
  </si>
  <si>
    <t>Jumlah BAUK done / Jumlah site RFI 2021</t>
  </si>
  <si>
    <t xml:space="preserve">Jumlah penuruan biaya IW&amp;Landlease / Rencana biaya IW&amp;Landlase </t>
  </si>
  <si>
    <t>Pencapaian nilai QCC sebesar 79 (gold)</t>
  </si>
  <si>
    <t>Persentase delivery RFC di tahun 2021 secara tepat waktu berdasarkan target masing-masing SoW di masing-masing area dari total STIP sebesar 80%</t>
  </si>
  <si>
    <t>Jumlah site RFC ontime sesuai SOW / Jumlah STIP</t>
  </si>
  <si>
    <t>Persentase ketersediaan IMB site status RFI cut off per Agustus 2022 sebesar 100%</t>
  </si>
  <si>
    <t>Jumlah IMB ready / Jumlah site RFI cutoff Agustus 2022</t>
  </si>
  <si>
    <t>Persentase STIP B2S yang ter-cancel maksimal sebesar 5%</t>
  </si>
  <si>
    <t>Menjadi nomer satu dari setiap racing yang diselenggarakan oleh operator</t>
  </si>
  <si>
    <t>Bobot masing2 operator 25%.
- #1 = 100
- #2 = 75
- #3 = 50
- #4 = 25
- &gt;#5 = 0%</t>
  </si>
  <si>
    <t>Persentase recovery Sunk Cost pembayaran lahan site yang precancel/cancel sebesar 80%</t>
  </si>
  <si>
    <t>Jumlah sunkcost berhasil direcover / Jumlah sunkcost precancel-cancel</t>
  </si>
  <si>
    <t>% Recovery Sunk Cost Site Pre Cancel / Cancel</t>
  </si>
  <si>
    <t>Tanggal presitac - Tanggal STIP</t>
  </si>
  <si>
    <t>Lama penyelesaian Pre SITAC B2S 14 hari tanggal STIP.</t>
  </si>
  <si>
    <t>Lama penyelesaian Pre SITAC B2S 46 hari tanggal STIP.</t>
  </si>
  <si>
    <t>Jumlah site RTC-1 / Jumlah site RFI</t>
  </si>
  <si>
    <t>Persentase RFI Site berstatus RTC 1 (Hasil assessment AOP) dibandingkan dengan Total Site yang RFI di tahun 2022</t>
  </si>
  <si>
    <t>Tidak ditemukan kecurangan pada proses SITAC berdasarkan hasil Audit team Corporate Audit.</t>
  </si>
  <si>
    <t>Jumlah temuan hasil audit</t>
  </si>
  <si>
    <t>Jumlah site RFI ontime sesuai SOW / Jumlah site RFC</t>
  </si>
  <si>
    <t>Persentase kelengkapan dokumen BAUK secara tepat waktu 14 hari dari RFI</t>
  </si>
  <si>
    <t>Jumlah BAUK done &lt;14 hari / Jumlah site RFI</t>
  </si>
  <si>
    <t>% Ontime fulfillment Document BAUK (base on RFI)</t>
  </si>
  <si>
    <t>jml temuan / total site ATP Complete</t>
  </si>
  <si>
    <t>Persentase kelengkapan BA site on service terhadap total RFI di tahun 2021</t>
  </si>
  <si>
    <t>Jumlah kelengkapan BA site on service / Jumlah site RFI</t>
  </si>
  <si>
    <t>Jumlah site tower permanen / Jumlah site temporarty</t>
  </si>
  <si>
    <t>Persentase penyelesaian pembangunan site permanen untuk tower temporary yang sudah RFI &gt;1 tahun dan IMB sudah ready sebanyak 80%</t>
  </si>
  <si>
    <t>Persentase kelengkapan item laporan monitoring QHSE setiap tanggal 3; laporan QHSE internal, Laporan QHSE internal, Laporan fatality.</t>
  </si>
  <si>
    <t>Refer to  tim QHSE</t>
  </si>
  <si>
    <t>Lama waktu penyelesaian untuk proses ATP ke mitra dan operator maksimal 14 hari dari RFI</t>
  </si>
  <si>
    <t>Tanggal ATP - Tanggal RFI</t>
  </si>
  <si>
    <t>Persentase kesesuaian antara As Build Drawing dengan implementasi lapangan</t>
  </si>
  <si>
    <t>Jumlah kesesuaian antara As Build Drawing dengan implementasi / Jumlah site terimplementasi</t>
  </si>
  <si>
    <t>Persentase kesesuaian jumah PR/PO SITAC dan CME dengan jumlah SOW mitra yang ditugaskan sebesar 100%</t>
  </si>
  <si>
    <t>Jumlah PR/PO SITAC dan CME / Jumlah site terimplementasi</t>
  </si>
  <si>
    <t>Persentase kelengkapan BA stock opname dari site pre cancel sebesar 100%</t>
  </si>
  <si>
    <t>Jumlah kelengkapan BA stock opname / Jumlah site precancel</t>
  </si>
  <si>
    <t>Persentase BAUK done terhadap site PO yang sudah rilis dari operator atau RFI</t>
  </si>
  <si>
    <t>Persentase pengurangan pinalti oleh operator karena project untuk site RFI 2020</t>
  </si>
  <si>
    <t>Jumlah pinalti yg berkurang / Jumlah pinalti operator</t>
  </si>
  <si>
    <t>Persentase kelengkapan submit data analisa dan saran perbaikan setiap bulan kepada PM SACME dan ARO sebesar 100%</t>
  </si>
  <si>
    <t>Jumlah analisa data dan suggestion / Jumlah target data dan suggestion</t>
  </si>
  <si>
    <t>% Completion data analysist &amp; suggestion</t>
  </si>
  <si>
    <t>Lama waktu submit dokumen RFL 3 hari sejak SITAC selesai</t>
  </si>
  <si>
    <t>Tanggal dokumen RFL submit - Tanggal SITAC selesai</t>
  </si>
  <si>
    <t>Persentase dokumen pembayaran submit ke finance secara tepat waktu sesuai masing-masing target pembayaran (DP = 7 hari dari RFC , FP = 21 hari dari RFI)</t>
  </si>
  <si>
    <t>Jumlah dokumen pembayaran submit ke finance secara tepat waktu / Jumlah dokumen pembayaran lahan</t>
  </si>
  <si>
    <t>Persentase kesesuaian jumah PR/PO SITAC dengan jumlah SOW mitra yang ditugaskan sebesar 100%</t>
  </si>
  <si>
    <t>Jumlah PR/PO rilis / Jumlah SOW mitra</t>
  </si>
  <si>
    <t>Persentase jumlah penolakan dokumen pembayaran lahan dari tim PMO sebesar 0%</t>
  </si>
  <si>
    <t>Jumlah  penolakan dokumen pembayaran lahan / Jumlah dokumen pembayaran lahan</t>
  </si>
  <si>
    <t>Persentase verifikasi pembayaran sewa lahan saat FP sebesar 100%</t>
  </si>
  <si>
    <t>Jumlah verifikasi pembayaran FP / Jumlah lahan tersewa</t>
  </si>
  <si>
    <t>Persentase kesesuaian jumlah ketersediaan dokumen BAUK terhadap jumlah site RFI pada sistem operator</t>
  </si>
  <si>
    <t>Jumlah ketersediaan dokumen BAUK / Jumlah site RFI pada sistem operator</t>
  </si>
  <si>
    <t>Lama waktu untuk dokumen BAUK diapprove PMO 21 hari sejak site RFI</t>
  </si>
  <si>
    <t>Tanggal approval PMO - Tanggal submit BAUK</t>
  </si>
  <si>
    <t>Persentase kesesuaian jumah PR/PO CME dengan jumlah SOW mitra yang ditugaskan sebesar 100%</t>
  </si>
  <si>
    <t>Persentase jumlah penolakan dokumen BAUK dari tim PMO sebesar 0%</t>
  </si>
  <si>
    <t>Jumlah BAUK reject dari PMO / Jumlah site RFI</t>
  </si>
  <si>
    <t>Persentase Handover site &amp; Document to Operator (Kunci, Power PLN Permanent, Multiguna, Overblast) secara tepat waktu 14 hari dari RFI</t>
  </si>
  <si>
    <t>Jumlah Handover site &amp; Document to Operator tepat waktu / Jumlah site RFI</t>
  </si>
  <si>
    <t>Lama waktu untuk RFL certificate dapprove 2 hari sejak dokumen RFL diterima</t>
  </si>
  <si>
    <t>Tanggal RFL certificate approve - Tanggal RFL diterima</t>
  </si>
  <si>
    <t>Lama waktu untuk mendapatkan resi perizinan 7 hari sejak RFL certificate rilis</t>
  </si>
  <si>
    <t>Tanggal resi perizinan - Tanggal RFL certificate</t>
  </si>
  <si>
    <t>Lama waktu untuk IMB rilis 120 hari sejak RFL</t>
  </si>
  <si>
    <t>Tanggal IMB rilis - Tanggal RFL</t>
  </si>
  <si>
    <t>Persentase pemenuhan data regulasi tiap kabupaten sesuai list awal tahun sebesar 100%</t>
  </si>
  <si>
    <t>Jumlah data kabupaten terisi / Jumlah kabupaten pada list awal tahun</t>
  </si>
  <si>
    <t>Persentase kelengkapan submit 3 data intelligence (high potential area / location, Vendor/Supplier Competitive Comparison in Area)</t>
  </si>
  <si>
    <t>% Completion data intelligence</t>
  </si>
  <si>
    <t>Persentase temuan dari audit asset dan audit corporate terhadap site RFI 2022</t>
  </si>
  <si>
    <t>MANAGEMENT SYSTEM</t>
  </si>
  <si>
    <t>FORM PENANDATANGANAN KEY PERFORMANCE INDICATORS</t>
  </si>
  <si>
    <t>Disetujui</t>
  </si>
  <si>
    <t>Diketahui</t>
  </si>
  <si>
    <t>Nama     : Yogi Pamungkas</t>
  </si>
  <si>
    <t>Tanggal :</t>
  </si>
  <si>
    <t>NO</t>
  </si>
  <si>
    <t>LEVEL</t>
  </si>
  <si>
    <t>Bobot</t>
  </si>
  <si>
    <t>AREA OPERATION - 2022</t>
  </si>
  <si>
    <t xml:space="preserve">Nama     : </t>
  </si>
  <si>
    <t>40-50</t>
  </si>
  <si>
    <t>50-60</t>
  </si>
  <si>
    <t>60-70</t>
  </si>
  <si>
    <t>70-80</t>
  </si>
  <si>
    <t>&gt;=80</t>
  </si>
  <si>
    <t>0-40</t>
  </si>
  <si>
    <t>40-75</t>
  </si>
  <si>
    <t>75-85</t>
  </si>
  <si>
    <t>85-95</t>
  </si>
  <si>
    <t>&gt;=95</t>
  </si>
  <si>
    <t>&gt;3</t>
  </si>
  <si>
    <t>POINT</t>
  </si>
  <si>
    <t>RANKING</t>
  </si>
  <si>
    <t>OPERATOR</t>
  </si>
  <si>
    <t>SIMULASI 4 OPERATOR</t>
  </si>
  <si>
    <t>ACHIEVEMENT</t>
  </si>
  <si>
    <t>SIMULASI 3 OPERATOR</t>
  </si>
  <si>
    <t>SIMULASI 2 OPERATOR</t>
  </si>
  <si>
    <t>SIMULASI 1 OPERATOR</t>
  </si>
  <si>
    <t>75-99</t>
  </si>
  <si>
    <t>&gt;99.09</t>
  </si>
  <si>
    <t>50-74.99</t>
  </si>
  <si>
    <t>25-49.99</t>
  </si>
  <si>
    <t>0-24.99</t>
  </si>
  <si>
    <t>70-79.99</t>
  </si>
  <si>
    <t>Menjadi nomer satu dari setiap racing yang diselenggarakan oleh operator dengan memastikan ontime SLA operator, success rate operator, akurasi RFI target VS actual operator, tidak ada revoke</t>
  </si>
  <si>
    <t xml:space="preserve">Persentase penurunan aktual all item CAPEX dengan budget CAPEX  yang telah ditentukan sebesar 5% </t>
  </si>
  <si>
    <t>&gt;=-5</t>
  </si>
  <si>
    <t>-4 - -4.99</t>
  </si>
  <si>
    <t>-3 - -3.99</t>
  </si>
  <si>
    <t>-2 - -2.99</t>
  </si>
  <si>
    <t>0 - -1.99</t>
  </si>
  <si>
    <t>Colo Ratio ARO (TBG Only)</t>
  </si>
  <si>
    <t>ARO 1 (SUMBAGSEL + SUMBAGTENG + SUMBAGUT + LAMPUNG)</t>
  </si>
  <si>
    <t>ARO 2 (JABODETABEK (OUTER) + JABODETABEK (INNER) + JABAR)</t>
  </si>
  <si>
    <t>ARO 3 (JATENG + JATIM)</t>
  </si>
  <si>
    <t>ARO 4 (KALIMANTAN + SULAWESI + MALUKU PAPUA)</t>
  </si>
  <si>
    <t>ARO 5 (BALINUSRA)</t>
  </si>
  <si>
    <t>Ardhan Syafriezal</t>
  </si>
  <si>
    <t>Hafidz Azhari</t>
  </si>
  <si>
    <t>Wijoyo Tanjung. C</t>
  </si>
  <si>
    <t>Andre Rusdi</t>
  </si>
  <si>
    <t>Dwi Puja Sastra</t>
  </si>
  <si>
    <t>% Project Delivery Ontime (NB 120; colo 21; IBS 90; MMP 45; Ints 60)</t>
  </si>
  <si>
    <t>% Ontime RFI Product Delivery (B2S 60. colo 21, MMP 45, Ints 60)</t>
  </si>
  <si>
    <t>Persentase delivery RFI 2021 STIP 1 dan 6 secara tepat waktu berdasarkan target masing-masing SoW di masing-masing area dari total site RFC (B2S 60, colo 21, MMP 45, Ints 60)</t>
  </si>
  <si>
    <t>POIN</t>
  </si>
  <si>
    <t>&gt;4</t>
  </si>
  <si>
    <t>Ach</t>
  </si>
  <si>
    <t>Nama</t>
  </si>
  <si>
    <t>Ach x Bobot</t>
  </si>
  <si>
    <t>Sum Ach</t>
  </si>
  <si>
    <t>Wisnu Eko Prasetyo</t>
  </si>
  <si>
    <t>Joko Iswanto</t>
  </si>
  <si>
    <t>Virgo Karismayanthi</t>
  </si>
  <si>
    <t>Mayta Triyanti</t>
  </si>
  <si>
    <t>Aji Saputro</t>
  </si>
  <si>
    <t>Ishak Rante Allo</t>
  </si>
  <si>
    <t>Ayu Sinariyani</t>
  </si>
  <si>
    <t>Wira Ranata</t>
  </si>
  <si>
    <t>regional_name</t>
  </si>
  <si>
    <t>kabupaten_name</t>
  </si>
  <si>
    <t>Height</t>
  </si>
  <si>
    <t>Tahapan_Project</t>
  </si>
  <si>
    <t>Status</t>
  </si>
  <si>
    <t>RFI Month</t>
  </si>
  <si>
    <t>STIP 1</t>
  </si>
  <si>
    <t>HCPT</t>
  </si>
  <si>
    <t/>
  </si>
  <si>
    <t>PRECANCEL</t>
  </si>
  <si>
    <t>ISAT</t>
  </si>
  <si>
    <t>BAPS</t>
  </si>
  <si>
    <t>RFI</t>
  </si>
  <si>
    <t>SMART8</t>
  </si>
  <si>
    <t>NEW BUILD</t>
  </si>
  <si>
    <t>TB</t>
  </si>
  <si>
    <t>62</t>
  </si>
  <si>
    <t>CME</t>
  </si>
  <si>
    <t>52</t>
  </si>
  <si>
    <t>ONTIME</t>
  </si>
  <si>
    <t>72</t>
  </si>
  <si>
    <t>42.00</t>
  </si>
  <si>
    <t>42</t>
  </si>
  <si>
    <t>32</t>
  </si>
  <si>
    <t>PT. CIPTAJAYA SEJAHTERA ABADI</t>
  </si>
  <si>
    <t>CIP</t>
  </si>
  <si>
    <t>TOWER FOUNDATION</t>
  </si>
  <si>
    <t>PT. TRITAMA AJI LAKSANA</t>
  </si>
  <si>
    <t>NEW MCP NON FO</t>
  </si>
  <si>
    <t>25</t>
  </si>
  <si>
    <t>Column Labels</t>
  </si>
  <si>
    <t>Grand Total</t>
  </si>
  <si>
    <t>Row Labels</t>
  </si>
  <si>
    <t>Count of sonumb</t>
  </si>
  <si>
    <t>(All)</t>
  </si>
  <si>
    <t>RFC Date</t>
  </si>
  <si>
    <t>(Multiple Items)</t>
  </si>
  <si>
    <t>SSR Date</t>
  </si>
  <si>
    <t>1.63</t>
  </si>
  <si>
    <t>IDP</t>
  </si>
  <si>
    <t>Konversi vs Target</t>
  </si>
  <si>
    <t>92.19</t>
  </si>
  <si>
    <t>80.81</t>
  </si>
  <si>
    <t>Business Acuman</t>
  </si>
  <si>
    <t>IMS</t>
  </si>
  <si>
    <t>Ach Orientation</t>
  </si>
  <si>
    <t>Business Acumen</t>
  </si>
  <si>
    <t>Change Ability</t>
  </si>
  <si>
    <t>Creative Problem Solving</t>
  </si>
  <si>
    <t>Customer Service Orientation</t>
  </si>
  <si>
    <t>Developing Others</t>
  </si>
  <si>
    <t>Initiative</t>
  </si>
  <si>
    <t>Interpersonal Understanding</t>
  </si>
  <si>
    <t>Organization Awareness</t>
  </si>
  <si>
    <t>Team Leadership</t>
  </si>
  <si>
    <t>Skor, 1, 2, 3, 4, 5</t>
  </si>
  <si>
    <t>Competency by 1st layer</t>
  </si>
  <si>
    <t>Achievement IDP</t>
  </si>
  <si>
    <t>security data</t>
  </si>
  <si>
    <t>Fandi Kurniawan Saputra</t>
  </si>
  <si>
    <t>SONumb</t>
  </si>
  <si>
    <t>ALL SITE</t>
  </si>
  <si>
    <t>Site ID</t>
  </si>
  <si>
    <t>Site ID Opr</t>
  </si>
  <si>
    <t>Site Name</t>
  </si>
  <si>
    <t>Site Name Operator</t>
  </si>
  <si>
    <t>Site Type</t>
  </si>
  <si>
    <t>STIP</t>
  </si>
  <si>
    <t>Operator</t>
  </si>
  <si>
    <t>Co</t>
  </si>
  <si>
    <t>STIP Number</t>
  </si>
  <si>
    <t>STIP Date</t>
  </si>
  <si>
    <t>latitude</t>
  </si>
  <si>
    <t>longitude</t>
  </si>
  <si>
    <t>Address</t>
  </si>
  <si>
    <t>Province</t>
  </si>
  <si>
    <t>Status_Dtl</t>
  </si>
  <si>
    <t>Supplier_Sitac</t>
  </si>
  <si>
    <t>Supplier_CME</t>
  </si>
  <si>
    <t>Aging SSR</t>
  </si>
  <si>
    <t>Aging PRE_SITAC</t>
  </si>
  <si>
    <t>Aging SITAC</t>
  </si>
  <si>
    <t>Aging RFC</t>
  </si>
  <si>
    <t>Status Ontime</t>
  </si>
  <si>
    <t>RTC</t>
  </si>
  <si>
    <t>0010709070011</t>
  </si>
  <si>
    <t>1274521001</t>
  </si>
  <si>
    <t>CBN614</t>
  </si>
  <si>
    <t>PERMANENLEBAKWANGI2</t>
  </si>
  <si>
    <t>046398/TBG-TB/TSEL/MKT/09/2021</t>
  </si>
  <si>
    <t xml:space="preserve">-6.42884            </t>
  </si>
  <si>
    <t xml:space="preserve">106.54552           </t>
  </si>
  <si>
    <t>Kp. Nanggung RT.003 RW.005 Desa Bangunjaya Kec. Cigudeg Kab. Bogor</t>
  </si>
  <si>
    <t>JABODETABEK (OUTER)</t>
  </si>
  <si>
    <t>BOGOR</t>
  </si>
  <si>
    <t>JAWA BARAT</t>
  </si>
  <si>
    <t>PT. BANJARPASIR NUSA PRATAMA</t>
  </si>
  <si>
    <t>OVERDUE</t>
  </si>
  <si>
    <t>RTC 1</t>
  </si>
  <si>
    <t>0010709120011</t>
  </si>
  <si>
    <t>1274551001</t>
  </si>
  <si>
    <t>CBN623</t>
  </si>
  <si>
    <t>PERMANENCOMBATTIRTAWARNARUMPIN</t>
  </si>
  <si>
    <t>046404/TBG-TB/TSEL/MKT/09/2021</t>
  </si>
  <si>
    <t xml:space="preserve">-6.37793            </t>
  </si>
  <si>
    <t xml:space="preserve">106.63681           </t>
  </si>
  <si>
    <t>Kp. Legok Nyenang RT. 01 RW. 07 Desa Sukamulya, Kecamatan Rumpin, Kabupaten Bogor, Provinsi Jawa Barat</t>
  </si>
  <si>
    <t>0010709080011</t>
  </si>
  <si>
    <t>1274531001</t>
  </si>
  <si>
    <t>BOX049</t>
  </si>
  <si>
    <t>PERMANENCOMBATRAYASEMPLAK</t>
  </si>
  <si>
    <t>046400/TBG-TB/TSEL/MKT/09/2021</t>
  </si>
  <si>
    <t xml:space="preserve">-6.55961            </t>
  </si>
  <si>
    <t xml:space="preserve">106.76434           </t>
  </si>
  <si>
    <t>JL Fajar Baru RT 04/RW 01, Kelurahan Semplak, Kecamatan Bogor Barat, Kota Bogor, Jawa Barat</t>
  </si>
  <si>
    <t>KOTA BOGOR</t>
  </si>
  <si>
    <t>28</t>
  </si>
  <si>
    <t>0010725660011</t>
  </si>
  <si>
    <t>1136521001</t>
  </si>
  <si>
    <t>JSZ048</t>
  </si>
  <si>
    <t>RAGUNANPASARMINGGU</t>
  </si>
  <si>
    <t>PKP</t>
  </si>
  <si>
    <t>051142/TBG-PKP/TSEL/MKT/01/2022</t>
  </si>
  <si>
    <t xml:space="preserve">-6.281949           </t>
  </si>
  <si>
    <t xml:space="preserve">106.819301          </t>
  </si>
  <si>
    <t>Jl Ampera Raya No 63 RT 01 RW 04 Kel. Cilandak Timur Kec. Pasar Minggu, Jakarta Selatan DKI Jakarta</t>
  </si>
  <si>
    <t>JABODETABEK (INNER)</t>
  </si>
  <si>
    <t>JAKARTA SELATAN</t>
  </si>
  <si>
    <t>DKI JAKARTA</t>
  </si>
  <si>
    <t>RTC 3</t>
  </si>
  <si>
    <t>0010714710011</t>
  </si>
  <si>
    <t>1275311001</t>
  </si>
  <si>
    <t>CKR346</t>
  </si>
  <si>
    <t>KARANGSETIAKARANGBAHAGIA</t>
  </si>
  <si>
    <t>047730/TBG-TB/TSEL/MKT/10/2021</t>
  </si>
  <si>
    <t xml:space="preserve">-6.21866            </t>
  </si>
  <si>
    <t xml:space="preserve">107.18211           </t>
  </si>
  <si>
    <t>Kp Pule RT.003 RW. 002 Desa. Karang Setia  Kecamatan. Karang Bahagia Kab Bekasi Prop. Jawa Barat</t>
  </si>
  <si>
    <t>BEKASI</t>
  </si>
  <si>
    <t>PT. ORLIE INDONESIA</t>
  </si>
  <si>
    <t>0010722500011</t>
  </si>
  <si>
    <t>1322641001</t>
  </si>
  <si>
    <t>CPT250</t>
  </si>
  <si>
    <t>PERMANENCOMBATLIVINGWORLD</t>
  </si>
  <si>
    <t>050560/TBG-TB/TSEL/MKT/12/2021</t>
  </si>
  <si>
    <t xml:space="preserve">-6.241926           </t>
  </si>
  <si>
    <t xml:space="preserve">106.652395          </t>
  </si>
  <si>
    <t>Jl. Alam Utama, Kelurahan Pakulonan, Kecamatan. Serpong Utara, Kota Tangerang Selatan, Provinsi Banten</t>
  </si>
  <si>
    <t>TANGERANG SELATAN</t>
  </si>
  <si>
    <t>BANTEN</t>
  </si>
  <si>
    <t>RTC 2 B</t>
  </si>
  <si>
    <t>0010733690011</t>
  </si>
  <si>
    <t>1323111001</t>
  </si>
  <si>
    <t>SRG996</t>
  </si>
  <si>
    <t>CIKANDECIKANDE2</t>
  </si>
  <si>
    <t>051961/TBG-TB/TSEL/MKT/02/2022</t>
  </si>
  <si>
    <t xml:space="preserve">-6.22040            </t>
  </si>
  <si>
    <t xml:space="preserve">106.35860           </t>
  </si>
  <si>
    <t>KP. PABUARAN RT.001 RW.004 DESA CIKANDE, KEC.CIKANDE. KAB.SERANG. PROV.BANTEN</t>
  </si>
  <si>
    <t>SERANG</t>
  </si>
  <si>
    <t>0010736700011</t>
  </si>
  <si>
    <t>1323171001</t>
  </si>
  <si>
    <t>TGR558</t>
  </si>
  <si>
    <t>LAVON</t>
  </si>
  <si>
    <t>052481/TBG-TB/TSEL/MKT/02/2022</t>
  </si>
  <si>
    <t xml:space="preserve">-6.19629            </t>
  </si>
  <si>
    <t xml:space="preserve">106.50789           </t>
  </si>
  <si>
    <t>Kawaron Girang RT.01 RW.04 Desa. Wanakerta Kec. Sindang Jaya Kab. Tangerang, Banten</t>
  </si>
  <si>
    <t>TANGERANG</t>
  </si>
  <si>
    <t>PT. RAKA MITRA BERSAMA</t>
  </si>
  <si>
    <t>0010737610011</t>
  </si>
  <si>
    <t>1137191001</t>
  </si>
  <si>
    <t>JBX443</t>
  </si>
  <si>
    <t>KOSAMBIRANDU</t>
  </si>
  <si>
    <t>052576/TBG-TB/TSEL/MKT/02/2022</t>
  </si>
  <si>
    <t xml:space="preserve">-6.181665           </t>
  </si>
  <si>
    <t xml:space="preserve">106.718284          </t>
  </si>
  <si>
    <t xml:space="preserve">Jl. Cemara Raya No.10 RT. 008 RW. 008 Kelurahan Duri Kosambi, Kecamatan Cengkareng, Kota Jakarta Barat </t>
  </si>
  <si>
    <t>JAKARTA BARAT</t>
  </si>
  <si>
    <t>0010737650011</t>
  </si>
  <si>
    <t>1137231001</t>
  </si>
  <si>
    <t>JTX649</t>
  </si>
  <si>
    <t>BALAIRAKYAT</t>
  </si>
  <si>
    <t>052580/TBG-TB/TSEL/MKT/02/2022</t>
  </si>
  <si>
    <t xml:space="preserve">-6.225205           </t>
  </si>
  <si>
    <t xml:space="preserve">106.90113           </t>
  </si>
  <si>
    <t>Jalan Balai Rakyat II No.2, RT 012 RW 001, Kelurahan Pondok Bambu, Kecamatan Duren Sawit, Kota Jakarta Timur, DKI Jakarta</t>
  </si>
  <si>
    <t>JAKARTA TIMUR</t>
  </si>
  <si>
    <t>0010774390011</t>
  </si>
  <si>
    <t>1138791001</t>
  </si>
  <si>
    <t>JUX594</t>
  </si>
  <si>
    <t>KAMALMUARAPENJARINGAN</t>
  </si>
  <si>
    <t>059233/TBG-TB/TSEL/MKT/06/2022</t>
  </si>
  <si>
    <t xml:space="preserve">-6.12413            </t>
  </si>
  <si>
    <t xml:space="preserve">106.73499           </t>
  </si>
  <si>
    <t>Jl. Kapuk Kayu Besar 44, RT.1/RW.2, Kamal Muara, Kec. Penjaringan, Kota Jkt Utara, Daerah Khusus Ibukota Jakarta</t>
  </si>
  <si>
    <t>JAKARTA UTARA</t>
  </si>
  <si>
    <t>20</t>
  </si>
  <si>
    <t>0010680090011</t>
  </si>
  <si>
    <t>1271391001</t>
  </si>
  <si>
    <t>CKR338</t>
  </si>
  <si>
    <t>PERUMAHAN KSB</t>
  </si>
  <si>
    <t>036987/TBG-TB/TSEL/MKT/04/2021</t>
  </si>
  <si>
    <t xml:space="preserve">-6.4022             </t>
  </si>
  <si>
    <t xml:space="preserve">107.11443           </t>
  </si>
  <si>
    <t>Jl. Agus Salim IV RT 003 RW 008 Desa Wibawamulya, Kec. Cibarusah, Kab, Bekasi, Jawa Barat</t>
  </si>
  <si>
    <t>PT. AULIA DANARDANA</t>
  </si>
  <si>
    <t>0010733660011</t>
  </si>
  <si>
    <t>1276351001</t>
  </si>
  <si>
    <t>CBN633</t>
  </si>
  <si>
    <t>CIMANGGU1CIBUNGBULANG</t>
  </si>
  <si>
    <t>051958/TBG-TB/TSEL/MKT/02/2022</t>
  </si>
  <si>
    <t xml:space="preserve">-6.56256            </t>
  </si>
  <si>
    <t xml:space="preserve">106.66660           </t>
  </si>
  <si>
    <t>Kp. Ciaruteun RT.04/08, Desa Cimanggu 1, Kec. Cibungbulang, Kab. Bogor</t>
  </si>
  <si>
    <t>0010733700011</t>
  </si>
  <si>
    <t>1276371001</t>
  </si>
  <si>
    <t>CBN632</t>
  </si>
  <si>
    <t>GUNUNGMULYATENJOBOGOR</t>
  </si>
  <si>
    <t>051962/TBG-TB/TSEL/MKT/02/2022</t>
  </si>
  <si>
    <t xml:space="preserve">-6.63218            </t>
  </si>
  <si>
    <t xml:space="preserve">106.70652           </t>
  </si>
  <si>
    <t>Kp. Pasir RT 003 RW 005 Desa Gunung Mulya Kecamatan Tenjolaya Kabupaten Bogor</t>
  </si>
  <si>
    <t>0010737620011</t>
  </si>
  <si>
    <t>1137201001</t>
  </si>
  <si>
    <t>JBX446</t>
  </si>
  <si>
    <t>SLTPN</t>
  </si>
  <si>
    <t>052577/TBG-TB/TSEL/MKT/02/2022</t>
  </si>
  <si>
    <t xml:space="preserve">-6.15197            </t>
  </si>
  <si>
    <t xml:space="preserve">106.69095           </t>
  </si>
  <si>
    <t>Kp. Kojan  RT.013 RW.006 Kel. Kalideres Kec. Kalideres Kota Jakarta Barat</t>
  </si>
  <si>
    <t>0010737660011</t>
  </si>
  <si>
    <t>1137241001</t>
  </si>
  <si>
    <t>JUX587</t>
  </si>
  <si>
    <t>PERJUANGANRAYA</t>
  </si>
  <si>
    <t>052581/TBG-TB/TSEL/MKT/02/2022</t>
  </si>
  <si>
    <t xml:space="preserve">-6.13619            </t>
  </si>
  <si>
    <t xml:space="preserve">106.905605          </t>
  </si>
  <si>
    <t>Jalan Perjuangan Raya RT 017 RW 007, Kelurahan Tugu Selatan, Kecamatan Koja, Kota Jakarta Utara, DKI Jakarta</t>
  </si>
  <si>
    <t>0010741890011</t>
  </si>
  <si>
    <t>1323421001</t>
  </si>
  <si>
    <t xml:space="preserve">  TNX333</t>
  </si>
  <si>
    <t>BMTOPPO</t>
  </si>
  <si>
    <t>053409/TBG-TB/TSEL/MKT/03/2022</t>
  </si>
  <si>
    <t xml:space="preserve">-6.15164            </t>
  </si>
  <si>
    <t xml:space="preserve">106.60574           </t>
  </si>
  <si>
    <t>Kp Periuk Jaya RT 001 RW 004, Kelurahan Periuk Jaya, Kecamatan Periuk, Kota Tangerang, Provinsi Banten</t>
  </si>
  <si>
    <t>KOTA TANGERANG</t>
  </si>
  <si>
    <t>9</t>
  </si>
  <si>
    <t>PT. MAJAA GILI LUMINTU</t>
  </si>
  <si>
    <t>0010774400011</t>
  </si>
  <si>
    <t>1138801001</t>
  </si>
  <si>
    <t>JSX717</t>
  </si>
  <si>
    <t>PEPAYAJAGAKARSA</t>
  </si>
  <si>
    <t>059234/TBG-TB/TSEL/MKT/06/2022</t>
  </si>
  <si>
    <t xml:space="preserve">-6.32337            </t>
  </si>
  <si>
    <t xml:space="preserve">106.82021           </t>
  </si>
  <si>
    <t>Jl. Kecapi VI No.27 RT.001 RW.005 Kel.jagakarsa Kec.Jagakarsa , Jakarta Selatan , DKI Jakarta</t>
  </si>
  <si>
    <t>0010802280011</t>
  </si>
  <si>
    <t>1282171001</t>
  </si>
  <si>
    <t>PLR023</t>
  </si>
  <si>
    <t>GUNUNGWALATHEGARMANAH</t>
  </si>
  <si>
    <t>062995/TBG-TB/TSEL/MKT/10/2022</t>
  </si>
  <si>
    <t xml:space="preserve">-6.93451            </t>
  </si>
  <si>
    <t xml:space="preserve">106.80189           </t>
  </si>
  <si>
    <t>Kp. Manggis RT 03 RW 01 Desa Cimanggis Kecamatan Cicantayan Kabupaten Sukabumi Provinsi Jawa Barat</t>
  </si>
  <si>
    <t>SUKABUMI</t>
  </si>
  <si>
    <t>PT. DATATEL INDONESIA</t>
  </si>
  <si>
    <t>0010708680011</t>
  </si>
  <si>
    <t>1134881001</t>
  </si>
  <si>
    <t>JTX539</t>
  </si>
  <si>
    <t>PERMANENASRAMAHAJI</t>
  </si>
  <si>
    <t>046308/TBG-TB/TSEL/MKT/09/2021</t>
  </si>
  <si>
    <t xml:space="preserve">-6.28453            </t>
  </si>
  <si>
    <t xml:space="preserve">106.88489           </t>
  </si>
  <si>
    <t>Markas KOOPS AU I, Kel. Pinang Ranti, Kec. Makassar, Kota Jakarta Timur</t>
  </si>
  <si>
    <t>0010708720011</t>
  </si>
  <si>
    <t>1274471001</t>
  </si>
  <si>
    <t>CKR360</t>
  </si>
  <si>
    <t>TELAGAMURNICIKARANGBARAT</t>
  </si>
  <si>
    <t>046312/TBG-TB/TSEL/MKT/09/2021</t>
  </si>
  <si>
    <t xml:space="preserve">-6.24874            </t>
  </si>
  <si>
    <t xml:space="preserve">107.12624           </t>
  </si>
  <si>
    <t>Kp. Sri Bodas RT.003 RW.009 Desa Telagamurni, Kecamatan Cikarang Barat, Kabupaten Bekasi</t>
  </si>
  <si>
    <t>PT. ABBASY CIPTA MANDIRI</t>
  </si>
  <si>
    <t>0010736650011</t>
  </si>
  <si>
    <t>1276481001</t>
  </si>
  <si>
    <t>BOO843</t>
  </si>
  <si>
    <t>PROFM</t>
  </si>
  <si>
    <t>052476/TBG-TB/TSEL/MKT/02/2022</t>
  </si>
  <si>
    <t xml:space="preserve">-6.61020            </t>
  </si>
  <si>
    <t xml:space="preserve">106.81448           </t>
  </si>
  <si>
    <t>Jl. Pajajaran Indah V,  RT.01 RW.011 Kel. Baranangsiang, Kec. Bogor Timur, Kota Bogor, Jawa Barat 16143</t>
  </si>
  <si>
    <t>6</t>
  </si>
  <si>
    <t>0010736690011</t>
  </si>
  <si>
    <t>1276501001</t>
  </si>
  <si>
    <t>CBN631</t>
  </si>
  <si>
    <t>PERUMAHAN CITEUREP</t>
  </si>
  <si>
    <t>052480/TBG-TB/TSEL/MKT/02/2022</t>
  </si>
  <si>
    <t xml:space="preserve">-6.50204            </t>
  </si>
  <si>
    <t xml:space="preserve">106.90335           </t>
  </si>
  <si>
    <t>Kp. Tonggoh RT 002 RW 002 Desa Gunungsari Kecamatan Citeureup Kabupaten Bogor</t>
  </si>
  <si>
    <t>0010754460011</t>
  </si>
  <si>
    <t>1138401001</t>
  </si>
  <si>
    <t>PPR010</t>
  </si>
  <si>
    <t>RELOCPLTONGKENG</t>
  </si>
  <si>
    <t>056190/TBG-TB/TSEL/MKT/05/2022</t>
  </si>
  <si>
    <t xml:space="preserve">-5.595852           </t>
  </si>
  <si>
    <t xml:space="preserve">106.55716           </t>
  </si>
  <si>
    <t>Pulau Putri Barat RT.001 RW.003 Kelurahan Pulau Kelapa Kecamatan Kepulauan Seribu Utara, Kabupaten Kepulauan Seribu</t>
  </si>
  <si>
    <t>ADMINISTRASI KEPULAUAN SERIBU</t>
  </si>
  <si>
    <t>0010802270011</t>
  </si>
  <si>
    <t>1324781001</t>
  </si>
  <si>
    <t>RKB084</t>
  </si>
  <si>
    <t>SUKAMANAHRANGKASBITUNG</t>
  </si>
  <si>
    <t>062994/TBG-TB/TSEL/MKT/10/2022</t>
  </si>
  <si>
    <t>-6.32511</t>
  </si>
  <si>
    <t>106.27897</t>
  </si>
  <si>
    <t>Lingkungan Kali Cikambuy Blok 6 Rt.1 Rw.3 Desa Sukamanah Kec. Rangkasbitung, Lebak</t>
  </si>
  <si>
    <t>LEBAK</t>
  </si>
  <si>
    <t>PT. KARYA LINTAS SEJAHTERA</t>
  </si>
  <si>
    <t>0010802360011</t>
  </si>
  <si>
    <t>1282221001</t>
  </si>
  <si>
    <t>CKR388</t>
  </si>
  <si>
    <t>VILLA SETU WANGI</t>
  </si>
  <si>
    <t>063003/TBG-TB/TSEL/MKT/10/2022</t>
  </si>
  <si>
    <t>-6.34436</t>
  </si>
  <si>
    <t>107.04703</t>
  </si>
  <si>
    <t>Kp. Ciledug RT 01 RW 01 Desa Ciledug, Kec. Setu, Kabupaten Bekasi, Provinsi Jawa Barat</t>
  </si>
  <si>
    <t>0010802490011</t>
  </si>
  <si>
    <t>1282261001</t>
  </si>
  <si>
    <t>PLR015</t>
  </si>
  <si>
    <t>BUNIWANGIGEGERBITUNG</t>
  </si>
  <si>
    <t>063016/TBG-TB/TSEL/MKT/10/2022</t>
  </si>
  <si>
    <t xml:space="preserve">-6.95657            </t>
  </si>
  <si>
    <t xml:space="preserve">107.01478           </t>
  </si>
  <si>
    <t>Kp Tanjungsirna RT.25B RW 007, Desa Caringin, Kec. Gegerbitung, Kab.Sukabumi</t>
  </si>
  <si>
    <t>0010802530011</t>
  </si>
  <si>
    <t>1282301001</t>
  </si>
  <si>
    <t>PLR036</t>
  </si>
  <si>
    <t>CIRACAPUJUNGGENTENG</t>
  </si>
  <si>
    <t>063020/TBG-TB/TSEL/MKT/10/2022</t>
  </si>
  <si>
    <t>-7.33106</t>
  </si>
  <si>
    <t>106.43339</t>
  </si>
  <si>
    <t>Kp. Kebon Waru RT 05 RW 03 Desa Gunung Batu  Kecamatan Ciracap Kabupaten Sukabumi Provinsi Jawa Barat</t>
  </si>
  <si>
    <t>0010802590011</t>
  </si>
  <si>
    <t>1282341001</t>
  </si>
  <si>
    <t>CKR383</t>
  </si>
  <si>
    <t>HARVESTCITYCLUSTERBARAT</t>
  </si>
  <si>
    <t>063026/TBG-TB/TSEL/MKT/10/2022</t>
  </si>
  <si>
    <t>-6.37986</t>
  </si>
  <si>
    <t>107.02071</t>
  </si>
  <si>
    <t>Kp. Sadang RT 02 RW 02 Desa Cikarageman, Kec. Setu, Kabupaten Bekasi Jawa Barat</t>
  </si>
  <si>
    <t>0010733710011</t>
  </si>
  <si>
    <t>1323121001</t>
  </si>
  <si>
    <t>SRG998</t>
  </si>
  <si>
    <t>CISARNOLDIT</t>
  </si>
  <si>
    <t>051963/TBG-TB/TSEL/MKT/02/2022</t>
  </si>
  <si>
    <t xml:space="preserve">-6.15628            </t>
  </si>
  <si>
    <t xml:space="preserve">106.25615           </t>
  </si>
  <si>
    <t>Jl.Cisait – Karang Jetak, Kp Karang Jetak RT 004 RW 03 Desa Cisait, Kecamatan Kragilan, Kabupaten Serang Provinsi Banten</t>
  </si>
  <si>
    <t>0010736670011</t>
  </si>
  <si>
    <t>1137161001</t>
  </si>
  <si>
    <t>JSZ047</t>
  </si>
  <si>
    <t>BRIGIFCIPEDAK</t>
  </si>
  <si>
    <t>052478/TBG-TB/TSEL/MKT/02/2022</t>
  </si>
  <si>
    <t xml:space="preserve">-6.344922           </t>
  </si>
  <si>
    <t xml:space="preserve">106.799052          </t>
  </si>
  <si>
    <t>Jl. Brigif E RT 001 RW 001, Kelurahan Cipedak, Kecamatan Jagakarsa, Kota Jakarta Selatan, DKI Jakarta</t>
  </si>
  <si>
    <t>0010736710011</t>
  </si>
  <si>
    <t>1323181001</t>
  </si>
  <si>
    <t>TGR562</t>
  </si>
  <si>
    <t>PURIPERMAI3RAKSA</t>
  </si>
  <si>
    <t>052482/TBG-TB/TSEL/MKT/02/2022</t>
  </si>
  <si>
    <t xml:space="preserve">-6.24722            </t>
  </si>
  <si>
    <t xml:space="preserve">106.46616           </t>
  </si>
  <si>
    <t>Kp. Babakan Kandang RT. 07/03 Desa. Pematang, Kec. Tigarakasa, Kab. Tangerang, Banten</t>
  </si>
  <si>
    <t>0010754570011</t>
  </si>
  <si>
    <t>1278961001</t>
  </si>
  <si>
    <t>BOX050</t>
  </si>
  <si>
    <t>RELOCPANGKALANRAYA3PTEL</t>
  </si>
  <si>
    <t>056816/TBG-TB/TSEL/MKT/05/2022</t>
  </si>
  <si>
    <t xml:space="preserve">-6.56213            </t>
  </si>
  <si>
    <t xml:space="preserve">106.80695           </t>
  </si>
  <si>
    <t>Kedung Badak RT.009 RW.001 Kel.Kedungbadak Kec. Tanah Sareal Kota Bogor Provinsi Jawa Barat</t>
  </si>
  <si>
    <t>PT. TURANGGA EMPAT TIGA</t>
  </si>
  <si>
    <t>0010802350011</t>
  </si>
  <si>
    <t>1282211001</t>
  </si>
  <si>
    <t>PLR049</t>
  </si>
  <si>
    <t>PARUNGCIAMBAR</t>
  </si>
  <si>
    <t>063002/TBG-TB/TSEL/MKT/10/2022</t>
  </si>
  <si>
    <t xml:space="preserve">-6.86302            </t>
  </si>
  <si>
    <t xml:space="preserve">106.75457           </t>
  </si>
  <si>
    <t>Jl. Palasari km 2 RT. 03 RW. 01 Desa Palasari Hilir Kec. Parungkuda Kab. Sukabumi Jawa Barat</t>
  </si>
  <si>
    <t>0010802580011</t>
  </si>
  <si>
    <t>1282331001</t>
  </si>
  <si>
    <t>CBN658</t>
  </si>
  <si>
    <t>PERMANENCIARUTENILIRCIBUNGBULANG</t>
  </si>
  <si>
    <t>063025/TBG-TB/TSEL/MKT/10/2022</t>
  </si>
  <si>
    <t>-6.53697</t>
  </si>
  <si>
    <t>106.67283</t>
  </si>
  <si>
    <t>Kp. Ciaruteun Ilir RT 04 RW 03 Desa Ciaruteun Ilir Kecamatan Cibungbulang Kabupaten Bogor</t>
  </si>
  <si>
    <t>0010733670011</t>
  </si>
  <si>
    <t>1276361001</t>
  </si>
  <si>
    <t>KRW923</t>
  </si>
  <si>
    <t>PALAWAD</t>
  </si>
  <si>
    <t>051959/TBG-TB/TSEL/MKT/02/2022</t>
  </si>
  <si>
    <t xml:space="preserve">-6.28138            </t>
  </si>
  <si>
    <t xml:space="preserve">107.34812           </t>
  </si>
  <si>
    <t>Kp Tanjung RT.021 RW. 005 Kelurahan. Plawad  Kecamatan Karawang Timur Kab Karawang Prop. Jawa Barat</t>
  </si>
  <si>
    <t>KARAWANG</t>
  </si>
  <si>
    <t>0010736680011</t>
  </si>
  <si>
    <t>1276491001</t>
  </si>
  <si>
    <t>BKX896</t>
  </si>
  <si>
    <t>PONDOKMELATI BEKASI</t>
  </si>
  <si>
    <t>052479/TBG-TB/TSEL/MKT/02/2022</t>
  </si>
  <si>
    <t xml:space="preserve">-6.33206            </t>
  </si>
  <si>
    <t xml:space="preserve">106.93848           </t>
  </si>
  <si>
    <t>Kp. Pabuaran No. 45 RT. 008 RW. 001 Kelurahan Jatimurni, Kecamatan Pondok Melati, Kota Bekasi, Provinsi Jawa Barat</t>
  </si>
  <si>
    <t>KOTA BEKASI</t>
  </si>
  <si>
    <t>PT. ROTUA ABADI JAYA</t>
  </si>
  <si>
    <t>0010737630011</t>
  </si>
  <si>
    <t>1137211001</t>
  </si>
  <si>
    <t>JBX447</t>
  </si>
  <si>
    <t>BOJONGINDAHRWBUAYA</t>
  </si>
  <si>
    <t>052578/TBG-TB/TSEL/MKT/02/2022</t>
  </si>
  <si>
    <t xml:space="preserve">-6.15983            </t>
  </si>
  <si>
    <t xml:space="preserve">106.74510           </t>
  </si>
  <si>
    <t>Jl. Rawa Buaya No.88B RT.008 RW.011 Kelurahan Rawa Buaya Kecamatan Cengkareng Jakarta Barat</t>
  </si>
  <si>
    <t>0010802380011</t>
  </si>
  <si>
    <t>1324811001</t>
  </si>
  <si>
    <t>TGR579</t>
  </si>
  <si>
    <t>TANAHMERAHSEPATANTIMUR</t>
  </si>
  <si>
    <t>063005/TBG-TB/TSEL/MKT/10/2022</t>
  </si>
  <si>
    <t>-6.11182</t>
  </si>
  <si>
    <t>106.59419</t>
  </si>
  <si>
    <t>Kp, Pisangan Pangsor RT.05 RW.03 Desa.Sangiang Kec.Sepatan Timur Kab Tangerang Prov Banten</t>
  </si>
  <si>
    <t>0010802570011</t>
  </si>
  <si>
    <t>1282321001</t>
  </si>
  <si>
    <t>SKB914</t>
  </si>
  <si>
    <t>JMBATANMERAHSKB</t>
  </si>
  <si>
    <t>063024/TBG-TB/TSEL/MKT/10/2022</t>
  </si>
  <si>
    <t>-6.957412</t>
  </si>
  <si>
    <t>106.934337</t>
  </si>
  <si>
    <t>Kp. Baru Legok Bitung RT. 04 RW. 13 Kel. Limusnunggal Kec. Cibeureum, Kota Sukabumi</t>
  </si>
  <si>
    <t>KOTA SUKABUMI</t>
  </si>
  <si>
    <t>PREPARE &amp; ERECTION</t>
  </si>
  <si>
    <t>0010802290011</t>
  </si>
  <si>
    <t>1282181001</t>
  </si>
  <si>
    <t>CBN647</t>
  </si>
  <si>
    <t>CILAMEPABAMBONG</t>
  </si>
  <si>
    <t>062996/TBG-TB/TSEL/MKT/10/2022</t>
  </si>
  <si>
    <t xml:space="preserve">-6.62993            </t>
  </si>
  <si>
    <t xml:space="preserve">106.58717           </t>
  </si>
  <si>
    <t>Kp. Cilame II RT 002 RW 007 Desa Pabangbon Kecamatan Leuwiliang Kabupaten Bogor</t>
  </si>
  <si>
    <t>0010802300011</t>
  </si>
  <si>
    <t>1282191001</t>
  </si>
  <si>
    <t>PLR047</t>
  </si>
  <si>
    <t>PERMANENBUKITALGORITMA</t>
  </si>
  <si>
    <t>062997/TBG-TB/TSEL/MKT/10/2022</t>
  </si>
  <si>
    <t>-6.90816</t>
  </si>
  <si>
    <t>106.70435</t>
  </si>
  <si>
    <t>Bongkok,  RT 013 RW 004 Desa Tamansari Kecamatan Cikidang Kabupaten Sukabumi Provinsi Jawa Barat</t>
  </si>
  <si>
    <t>0010802600011</t>
  </si>
  <si>
    <t>1282351001</t>
  </si>
  <si>
    <t>PLR026</t>
  </si>
  <si>
    <t>GIRIJAYADAMARRAJA</t>
  </si>
  <si>
    <t>063027/TBG-TB/TSEL/MKT/10/2022</t>
  </si>
  <si>
    <t>-6.95272</t>
  </si>
  <si>
    <t>106.72431</t>
  </si>
  <si>
    <t>Kp. Ciawitali RT 05 RW 05 Desa Damarraja Kecamatan Warung Kiara Kabupaten Sukabumi Provinsi Jawa Barat</t>
  </si>
  <si>
    <t>0010802610011</t>
  </si>
  <si>
    <t>1282361001</t>
  </si>
  <si>
    <t>PLR028</t>
  </si>
  <si>
    <t>SMAN1LENGKONGSUKABUMI</t>
  </si>
  <si>
    <t>063028/TBG-TB/TSEL/MKT/10/2022</t>
  </si>
  <si>
    <t>-7.13339</t>
  </si>
  <si>
    <t>106.70747</t>
  </si>
  <si>
    <t>Kp. Ciganggeng RT 008 RW 005 Desa Tegallega Kec Lengkong Kab. Sukabumi Prov. Jawa Barat</t>
  </si>
  <si>
    <t>0030729250031</t>
  </si>
  <si>
    <t>1322911003</t>
  </si>
  <si>
    <t>JAW-BT-PDG-0622</t>
  </si>
  <si>
    <t>MAKUI_BANYUMEKAR</t>
  </si>
  <si>
    <t>051509/TBG-TB/XL/MKT/01/2022</t>
  </si>
  <si>
    <t xml:space="preserve">-6.36772            </t>
  </si>
  <si>
    <t xml:space="preserve">105.84146           </t>
  </si>
  <si>
    <t>Kp. Sepen RT002/001 Desa Banyumekar Kecamatan Labuan Kabupaten Pandeglang Provinsi Banten</t>
  </si>
  <si>
    <t>PANDEGLANG</t>
  </si>
  <si>
    <t>0010741910011</t>
  </si>
  <si>
    <t>1137941001</t>
  </si>
  <si>
    <t>JBX453</t>
  </si>
  <si>
    <t>ADHIKARYAKEDOYA</t>
  </si>
  <si>
    <t>053411/TBG-TB/TSEL/MKT/03/2022</t>
  </si>
  <si>
    <t xml:space="preserve">-6.177892           </t>
  </si>
  <si>
    <t xml:space="preserve">106.758365          </t>
  </si>
  <si>
    <t>Jalan Kedoya Gang H. Maruf Rt.009 Rw.002 Kel. Kedoya Selatan Kec. Kebon jeruk Jakarta barat</t>
  </si>
  <si>
    <t>0010754590011</t>
  </si>
  <si>
    <t>1138411001</t>
  </si>
  <si>
    <t>JSX711</t>
  </si>
  <si>
    <t>RELOCKEMANG</t>
  </si>
  <si>
    <t>056820/TBG-TB/TSEL/MKT/05/2022</t>
  </si>
  <si>
    <t xml:space="preserve">-6.26537            </t>
  </si>
  <si>
    <t xml:space="preserve">106.81974           </t>
  </si>
  <si>
    <t>Jl. Kemang Selatan I No. 30, RT.9 RW.5, Kel. Bangka, Kec. Mampang Prapatan, Kota Administrasi Jakarta Selatan</t>
  </si>
  <si>
    <t>0010754610011</t>
  </si>
  <si>
    <t>1138431001</t>
  </si>
  <si>
    <t>JTX650</t>
  </si>
  <si>
    <t>RELOCCIPINANGTIMUR</t>
  </si>
  <si>
    <t>056822/TBG-TB/TSEL/MKT/05/2022</t>
  </si>
  <si>
    <t xml:space="preserve">-6.20580            </t>
  </si>
  <si>
    <t xml:space="preserve">106.89174           </t>
  </si>
  <si>
    <t>Jl Cipinang Timur No.41 RT.004. RW.002 Kelurahan. Cipinang Kecamatan. Pulo Gadung, Jakarta Timur</t>
  </si>
  <si>
    <t>0010802330011</t>
  </si>
  <si>
    <t>1324791001</t>
  </si>
  <si>
    <t>RKB086</t>
  </si>
  <si>
    <t>JATIMULYARANGKASBITUNG</t>
  </si>
  <si>
    <t>063000/TBG-TB/TSEL/MKT/10/2022</t>
  </si>
  <si>
    <t xml:space="preserve">-6.3557             </t>
  </si>
  <si>
    <t xml:space="preserve">106.26912           </t>
  </si>
  <si>
    <t>Kp Babakan Lurah RT 01 RW 03, Desa Jatimulya, Kecamatan Rangkasbitung, Kabuapten Lebak, Banten</t>
  </si>
  <si>
    <t>PT. BAHYUTAMA KERTA MUKTI</t>
  </si>
  <si>
    <t>0010802370011</t>
  </si>
  <si>
    <t>1282231001</t>
  </si>
  <si>
    <t>CBN646</t>
  </si>
  <si>
    <t>SMAN1TENJOBOGOR</t>
  </si>
  <si>
    <t>063004/TBG-TB/TSEL/MKT/10/2022</t>
  </si>
  <si>
    <t>-6.35002</t>
  </si>
  <si>
    <t>106.46513</t>
  </si>
  <si>
    <t>Kp. Dukuhmalang RT 003 RW 01 Desa Cilaku Kecamatan Tenjo Kabupaten Bogor</t>
  </si>
  <si>
    <t>0010802480011</t>
  </si>
  <si>
    <t>1282251001</t>
  </si>
  <si>
    <t>PLR035</t>
  </si>
  <si>
    <t>TANGKOLOCIRACAP</t>
  </si>
  <si>
    <t>063015/TBG-TB/TSEL/MKT/10/2022</t>
  </si>
  <si>
    <t>-7.345476</t>
  </si>
  <si>
    <t>106.517836</t>
  </si>
  <si>
    <t>Kp. Panggilingan RT 002 RW 001 Desa Purwasedar Kecamatan Ciracap Kabupaten Sukabumi Provinsi Jawa Barat</t>
  </si>
  <si>
    <t>0010802500011</t>
  </si>
  <si>
    <t>1282271001</t>
  </si>
  <si>
    <t>PLR038</t>
  </si>
  <si>
    <t>PUNCAKBULUH</t>
  </si>
  <si>
    <t>063017/TBG-TB/TSEL/MKT/10/2022</t>
  </si>
  <si>
    <t>-7.2238</t>
  </si>
  <si>
    <t>106.645</t>
  </si>
  <si>
    <t>Jl. Lengkong, Kp.Babakan Empang, RT 001 RW 001 Desa Karanganyar, Kecamatan Jampangkulon, Kabupaten Sukabumi, Provinsi Jawa Barat</t>
  </si>
  <si>
    <t>0010802540011</t>
  </si>
  <si>
    <t>1324821001</t>
  </si>
  <si>
    <t>TGR571</t>
  </si>
  <si>
    <t>RANCAKALAPAPANONGAN</t>
  </si>
  <si>
    <t>063021/TBG-TB/TSEL/MKT/10/2022</t>
  </si>
  <si>
    <t>-6.28876</t>
  </si>
  <si>
    <t>106.513793</t>
  </si>
  <si>
    <t>Kp, Ranca Kalapa RT.001 RW.002 Desa Ranca Kalapa Kecamatan Panongan Kabupaten Tangerang</t>
  </si>
  <si>
    <t>0030729210031</t>
  </si>
  <si>
    <t>1322891003</t>
  </si>
  <si>
    <t>JAW-BT-PDG-0618</t>
  </si>
  <si>
    <t>BANYUBIRU_TEMBONG</t>
  </si>
  <si>
    <t>051505/TBG-TB/XL/MKT/01/2022</t>
  </si>
  <si>
    <t xml:space="preserve">-6.33436            </t>
  </si>
  <si>
    <t xml:space="preserve">105.84777           </t>
  </si>
  <si>
    <t>Kp. Galaya RT 005 RW 003 Desa Tembong, Kec. Carita Kab Pandeglang, Provinsi Banten</t>
  </si>
  <si>
    <t>0030729310031</t>
  </si>
  <si>
    <t>1322931003</t>
  </si>
  <si>
    <t>JAW-BT-RKB-0775</t>
  </si>
  <si>
    <t>CIGOONG_UTARA_CIKULUR</t>
  </si>
  <si>
    <t>051515/TBG-TB/XL/MKT/01/2022</t>
  </si>
  <si>
    <t xml:space="preserve">-6.38836            </t>
  </si>
  <si>
    <t xml:space="preserve">106.16532           </t>
  </si>
  <si>
    <t>Kp. Kayu Dampit RT.010 RW.03 Desa Cigoong Utara Kec. Cikulur Kab. Lebak</t>
  </si>
  <si>
    <t>0030729380031</t>
  </si>
  <si>
    <t>1322981003</t>
  </si>
  <si>
    <t>JAW-BT-RKB-0766</t>
  </si>
  <si>
    <t>CIGOONG_SELATAN_CIKULUR</t>
  </si>
  <si>
    <t>051522/TBG-TB/XL/MKT/01/2022</t>
  </si>
  <si>
    <t xml:space="preserve">-6.39004            </t>
  </si>
  <si>
    <t xml:space="preserve">106.19051           </t>
  </si>
  <si>
    <t>Kp. Selapajang RT 09 RW 03 Desa Cigoong Selatan Kec. Cikulur Kabupaten Lebak</t>
  </si>
  <si>
    <t>0030729470031</t>
  </si>
  <si>
    <t>1323021003</t>
  </si>
  <si>
    <t>JAW-BT-TGR-0108</t>
  </si>
  <si>
    <t>ABAS_KEMIRI</t>
  </si>
  <si>
    <t>051531/TBG-TB/XL/MKT/01/2022</t>
  </si>
  <si>
    <t xml:space="preserve">-6.11147            </t>
  </si>
  <si>
    <t xml:space="preserve">106.46674           </t>
  </si>
  <si>
    <t>Kp. Santri RT.017 RW.004 Desa Kemiri Kecamatan Kemiri Kab. Tangerang Prov. Banten</t>
  </si>
  <si>
    <t>0010722760011</t>
  </si>
  <si>
    <t>1275671001</t>
  </si>
  <si>
    <t>CKR366</t>
  </si>
  <si>
    <t>PERMANENPERUMPERMATAINDAH</t>
  </si>
  <si>
    <t>050586/TBG-TB/TSEL/MKT/12/2021</t>
  </si>
  <si>
    <t xml:space="preserve">-6.25166            </t>
  </si>
  <si>
    <t xml:space="preserve">107.24263           </t>
  </si>
  <si>
    <t>KP. BALEKER RT. 004 RW. 004 DESA WARINGINJAYA KECAMATAN KEDUNG WARINGIN, KABUPATEN BEKASI, PROVINSI JAWA BARAT</t>
  </si>
  <si>
    <t>0010733680011</t>
  </si>
  <si>
    <t>1323101001</t>
  </si>
  <si>
    <t>TGR561</t>
  </si>
  <si>
    <t>CURUG KULONCURUG</t>
  </si>
  <si>
    <t>051960/TBG-TB/TSEL/MKT/02/2022</t>
  </si>
  <si>
    <t xml:space="preserve">-6.25802            </t>
  </si>
  <si>
    <t xml:space="preserve">106.55283           </t>
  </si>
  <si>
    <t xml:space="preserve">Kp. Pabuaran RT. 02 RW. 06 Kel. Curug Kulon Kec. Curug Kab. Tangerang Banten
</t>
  </si>
  <si>
    <t>0010733720011</t>
  </si>
  <si>
    <t>1323131001</t>
  </si>
  <si>
    <t>SRG997</t>
  </si>
  <si>
    <t>PENGAMPELANWALANTAKA</t>
  </si>
  <si>
    <t>051964/TBG-TB/TSEL/MKT/02/2022</t>
  </si>
  <si>
    <t xml:space="preserve">-6.14946            </t>
  </si>
  <si>
    <t xml:space="preserve">106.23319           </t>
  </si>
  <si>
    <t>Jalan Graha Walantaka Kp Ampel RT 02 RW 01 Kelurahan Pengampelan Kecamatan Walantaka Kota Serang Provinsi Banten</t>
  </si>
  <si>
    <t>KOTA SERANG</t>
  </si>
  <si>
    <t>0010737600011</t>
  </si>
  <si>
    <t>1137181001</t>
  </si>
  <si>
    <t>JTX647</t>
  </si>
  <si>
    <t>RAYAJENGKI</t>
  </si>
  <si>
    <t>052575/TBG-TB/TSEL/MKT/02/2022</t>
  </si>
  <si>
    <t xml:space="preserve">-6.261181           </t>
  </si>
  <si>
    <t xml:space="preserve">106.878351          </t>
  </si>
  <si>
    <t>Jl. Cipinang Asem No.23 RT.001 RW.011 Kel.Kebon Pala, Kec.Makasar, Jakarta Timur</t>
  </si>
  <si>
    <t>0010737680011</t>
  </si>
  <si>
    <t>1137261001</t>
  </si>
  <si>
    <t>JPX281</t>
  </si>
  <si>
    <t>TBG CEMPAKA WANGI</t>
  </si>
  <si>
    <t>052583/TBG-TB/TSEL/MKT/02/2022</t>
  </si>
  <si>
    <t xml:space="preserve">-6.16709            </t>
  </si>
  <si>
    <t xml:space="preserve">106.85520           </t>
  </si>
  <si>
    <t>JL Utan Panjang III RT.010 RW.005 Kel Utan Panjang Kec. Kemayoran, Kota Jakarta Pusat, Jakarta</t>
  </si>
  <si>
    <t>JAKARTA PUSAT</t>
  </si>
  <si>
    <t>0010789190011</t>
  </si>
  <si>
    <t>1280021001</t>
  </si>
  <si>
    <t>CKR376</t>
  </si>
  <si>
    <t>GREENPERMATA2</t>
  </si>
  <si>
    <t>061243/TBG-TB/TSEL/MKT/08/2022</t>
  </si>
  <si>
    <t xml:space="preserve">-6.21662            </t>
  </si>
  <si>
    <t xml:space="preserve">107.08781           </t>
  </si>
  <si>
    <t xml:space="preserve">KP. TELAR RT.002 RW.001 DESA MUKTIWARI KECAMATAN CIBITUNG KABUPATEN BEKASI PROVINSI JAWA BARAT </t>
  </si>
  <si>
    <t>PT. CATRA MEDIA INDONESIA</t>
  </si>
  <si>
    <t>0010802470011</t>
  </si>
  <si>
    <t>1282241001</t>
  </si>
  <si>
    <t>PLR025</t>
  </si>
  <si>
    <t>GIRIJAYA</t>
  </si>
  <si>
    <t>063014/TBG-TB/TSEL/MKT/10/2022</t>
  </si>
  <si>
    <t xml:space="preserve">-6.93409            </t>
  </si>
  <si>
    <t xml:space="preserve">106.73251           </t>
  </si>
  <si>
    <t xml:space="preserve">Kp.Ciherang RT.001 RW.008 Desa Girijaya Kecamatan Warungkiara Kabupaten Sukabumi Provinsi Jawa Barat </t>
  </si>
  <si>
    <t>0010802560011</t>
  </si>
  <si>
    <t>1282311001</t>
  </si>
  <si>
    <t>PLR029</t>
  </si>
  <si>
    <t>TBG LENGKONG</t>
  </si>
  <si>
    <t>063023/TBG-TB/TSEL/MKT/10/2022</t>
  </si>
  <si>
    <t>-7.11672</t>
  </si>
  <si>
    <t>106.68452</t>
  </si>
  <si>
    <t>KP. Selajambe, RT 021 RW 010, Desa Lengkong, Kecamatan Lengkong, Kabupaten Sukabumi, Provinsi Jawa Barat</t>
  </si>
  <si>
    <t>0010754580011</t>
  </si>
  <si>
    <t>1323761001</t>
  </si>
  <si>
    <t>TNX330</t>
  </si>
  <si>
    <t>RELOKJLNPEMBANGUNAN6</t>
  </si>
  <si>
    <t>056818/TBG-TB/TSEL/MKT/05/2022</t>
  </si>
  <si>
    <t xml:space="preserve">-6.16669            </t>
  </si>
  <si>
    <t xml:space="preserve">106.64000           </t>
  </si>
  <si>
    <t>Jl. Pembangunan V RT.001 RW.004 Kelurahan Karangsari Kecamatan Neglasari Kota Tangerang</t>
  </si>
  <si>
    <t>0010802310011</t>
  </si>
  <si>
    <t>1282201001</t>
  </si>
  <si>
    <t>PLR016</t>
  </si>
  <si>
    <t>TBG TANJUNGSARI</t>
  </si>
  <si>
    <t>062998/TBG-TB/TSEL/MKT/10/2022</t>
  </si>
  <si>
    <t>-7.21886</t>
  </si>
  <si>
    <t>106.96944</t>
  </si>
  <si>
    <t>Kp. Mekarwangi RT 001 RW 005 Desa Tanjungsari Kecamatan Curugkembar Kabupaten Sukabumi</t>
  </si>
  <si>
    <t>0010802340011</t>
  </si>
  <si>
    <t>1324801001</t>
  </si>
  <si>
    <t>RKB092</t>
  </si>
  <si>
    <t>CIAKARGUNUNGKENCANA</t>
  </si>
  <si>
    <t>063001/TBG-TB/TSEL/MKT/10/2022</t>
  </si>
  <si>
    <t xml:space="preserve">-6.60617            </t>
  </si>
  <si>
    <t xml:space="preserve">106.08514           </t>
  </si>
  <si>
    <t>Jl. Ciakar Pasir RT 01 RW 01 Desa Ciakar, Kecamatan Gunung Kencana, Kabupaten Lebak Provinsi Banten</t>
  </si>
  <si>
    <t>0030729190031</t>
  </si>
  <si>
    <t>1136811003</t>
  </si>
  <si>
    <t>JAW-JK-KYB-0296</t>
  </si>
  <si>
    <t>SAWO_KECI_BUKIT_DURI</t>
  </si>
  <si>
    <t>051503/TBG-TB/XL/MKT/01/2022</t>
  </si>
  <si>
    <t xml:space="preserve">-6.222639           </t>
  </si>
  <si>
    <t xml:space="preserve">106.858052          </t>
  </si>
  <si>
    <t>Jl. Sawo Kecik I RT 01 RW 07 Kelurahan Bukit Duri, Kec. Tebet Jakarta Selatan DKI Jakarta</t>
  </si>
  <si>
    <t>0030729500031</t>
  </si>
  <si>
    <t>1136841003</t>
  </si>
  <si>
    <t>JAW-JK-GGP-0456</t>
  </si>
  <si>
    <t>SETIA_KAWAN_KALI_ANYAR</t>
  </si>
  <si>
    <t>051534/TBG-TB/XL/MKT/01/2022</t>
  </si>
  <si>
    <t xml:space="preserve">-6.15961            </t>
  </si>
  <si>
    <t xml:space="preserve">106.79881           </t>
  </si>
  <si>
    <t>Jl. Kali Anyar Raya RT014 RW 08, Kel. Kali Anyar
Kec. Tambora, Jakarta Barat, DKI JAKARTA</t>
  </si>
  <si>
    <t>12</t>
  </si>
  <si>
    <t>PT. BANGKIT SELARAS UTAMA</t>
  </si>
  <si>
    <t>0030739500031</t>
  </si>
  <si>
    <t>1323271003</t>
  </si>
  <si>
    <t>JAW-BT-SRG-0061</t>
  </si>
  <si>
    <t>PEKIJING_GEDEG_KALANGANYAR</t>
  </si>
  <si>
    <t>052954/TBG-TB/XL/MKT/03/2022</t>
  </si>
  <si>
    <t xml:space="preserve">-6.12256            </t>
  </si>
  <si>
    <t xml:space="preserve">106.10490           </t>
  </si>
  <si>
    <t>Kp.Pekijing RT.015/RW.008 Kelurahan Kalanganyar, Kecamatan Taktakan, Kota Serang, Provinsi Banten</t>
  </si>
  <si>
    <t>0030739510031</t>
  </si>
  <si>
    <t>1137591003</t>
  </si>
  <si>
    <t>JAW-JK-GGP-0444</t>
  </si>
  <si>
    <t>UTAMA_CENGKARENG_BARAT</t>
  </si>
  <si>
    <t>052955/TBG-TB/XL/MKT/03/2022</t>
  </si>
  <si>
    <t>-6.14986</t>
  </si>
  <si>
    <t>106.72295</t>
  </si>
  <si>
    <t>Jl Utama Raya, Cengkareng Barat, Kecamatan Cengkareng, Kota Jakarta Barat, Daerah Khusus Ibukota Jakarta</t>
  </si>
  <si>
    <t>0030739540031</t>
  </si>
  <si>
    <t>1323281003</t>
  </si>
  <si>
    <t>JAW-BT-RKB-0789</t>
  </si>
  <si>
    <t>CURUGBADAK_MAJA_LEBAK</t>
  </si>
  <si>
    <t>052958/TBG-TB/XL/MKT/03/2022</t>
  </si>
  <si>
    <t xml:space="preserve">-6.34702            </t>
  </si>
  <si>
    <t xml:space="preserve">106.38541           </t>
  </si>
  <si>
    <t>Kp. Cipondok RT.003 RW.005 Desa Curugbadak Kec. Maja Kab. Lebak</t>
  </si>
  <si>
    <t>0030739600031</t>
  </si>
  <si>
    <t>1323301003</t>
  </si>
  <si>
    <t>JAW-BT-PDG-0626</t>
  </si>
  <si>
    <t>SINARJAYA_MANDALAWANGI</t>
  </si>
  <si>
    <t>052964/TBG-TB/XL/MKT/03/2022</t>
  </si>
  <si>
    <t xml:space="preserve">-6.29514            </t>
  </si>
  <si>
    <t xml:space="preserve">105.97123           </t>
  </si>
  <si>
    <t xml:space="preserve">Jl.Cisaat RT.02 RW.6 Desa Sinarjaya Kecamatan Mandalawangi Pandegelang-Banten													
</t>
  </si>
  <si>
    <t>0030729220031</t>
  </si>
  <si>
    <t>1136821003</t>
  </si>
  <si>
    <t>JAW-JK-KYB-0468</t>
  </si>
  <si>
    <t>RAWASARI_BARAT</t>
  </si>
  <si>
    <t>051506/TBG-TB/XL/MKT/01/2022</t>
  </si>
  <si>
    <t xml:space="preserve">-6.18343            </t>
  </si>
  <si>
    <t xml:space="preserve">106.86793           </t>
  </si>
  <si>
    <t xml:space="preserve">Jl. Cempaka Putih Barat 25 RT 003 , RW 007, kelurahan Cempaka. Putih Barat. Kecamatan Cempaka Putih, Kota Jakarta Pusat, Daerah Khusus Ibukota Jakarta </t>
  </si>
  <si>
    <t>0030729230031</t>
  </si>
  <si>
    <t>1322901003</t>
  </si>
  <si>
    <t>JAW-BT-PDG-0620</t>
  </si>
  <si>
    <t>SUKASARI_KADUHEJO</t>
  </si>
  <si>
    <t>051507/TBG-TB/XL/MKT/01/2022</t>
  </si>
  <si>
    <t xml:space="preserve">-6.34165            </t>
  </si>
  <si>
    <t xml:space="preserve">106.06405           </t>
  </si>
  <si>
    <t>Kp. Kadukanas RT 001 RW 003 Ds Sukasari Kecamatan Kaduhejo, Kabupaten Pandeglang, Provinsi Banten</t>
  </si>
  <si>
    <t>0030729350031</t>
  </si>
  <si>
    <t>1322951003</t>
  </si>
  <si>
    <t>JAW-BT-RKB-0763</t>
  </si>
  <si>
    <t>CITRA_MAJA_RAYA</t>
  </si>
  <si>
    <t>051519/TBG-TB/XL/MKT/01/2022</t>
  </si>
  <si>
    <t xml:space="preserve">-6.33482            </t>
  </si>
  <si>
    <t xml:space="preserve">106.38079           </t>
  </si>
  <si>
    <t>Kp. Maja Lembur RT.001 RW.003 Kelurahan Curug Badak Kecamatan Maja Kab. Lebak</t>
  </si>
  <si>
    <t>0030729590031</t>
  </si>
  <si>
    <t>1323081003</t>
  </si>
  <si>
    <t>JAW-BT-PDG-0619</t>
  </si>
  <si>
    <t>MEKARWANGI_SODONG</t>
  </si>
  <si>
    <t>051543/TBG-TB/XL/MKT/01/2022</t>
  </si>
  <si>
    <t xml:space="preserve">-6.41174            </t>
  </si>
  <si>
    <t xml:space="preserve">105.98096           </t>
  </si>
  <si>
    <t>Kp. Ganjur Desa SODONG, RT 07 RW 04, Kec Saketi Pandeglang Banten</t>
  </si>
  <si>
    <t>PT. STAR AMYRA SINERGY</t>
  </si>
  <si>
    <t>0030739470031</t>
  </si>
  <si>
    <t>1323251003</t>
  </si>
  <si>
    <t>JAW-BT-PDG-0630</t>
  </si>
  <si>
    <t>KAMPUNG_KADUNGALAK_WIRASINGA</t>
  </si>
  <si>
    <t>052951/TBG-TB/XL/MKT/03/2022</t>
  </si>
  <si>
    <t xml:space="preserve">-6.40742            </t>
  </si>
  <si>
    <t xml:space="preserve">106.05516           </t>
  </si>
  <si>
    <t>Kp.Turus RT.03 RW.03 Desa Wirasinga, Kecamatan Mekarjaya Pandegelang</t>
  </si>
  <si>
    <t>0030739490031</t>
  </si>
  <si>
    <t>1137581003</t>
  </si>
  <si>
    <t>JAW-JK-GGP-0445</t>
  </si>
  <si>
    <t>PASAR_BERSIH_CENGKARENG</t>
  </si>
  <si>
    <t>052953/TBG-TB/XL/MKT/03/2022</t>
  </si>
  <si>
    <t xml:space="preserve">-6.138094           </t>
  </si>
  <si>
    <t xml:space="preserve">106.740107          </t>
  </si>
  <si>
    <t>Jl. Raya Boulevard RT 004 RW 014, Kel. Cengkareng Timur, Kec. Cengkareng, Jakarta Barat, DKI Jakarta</t>
  </si>
  <si>
    <t>0030742660031</t>
  </si>
  <si>
    <t>1138131003</t>
  </si>
  <si>
    <t>JAW-JK-KYB-0301</t>
  </si>
  <si>
    <t>TEBET TIMUR IV RELOCATION</t>
  </si>
  <si>
    <t>053661/TBG-TB/XL/MKT/04/2022</t>
  </si>
  <si>
    <t xml:space="preserve">-6.23869            </t>
  </si>
  <si>
    <t xml:space="preserve">106.85307           </t>
  </si>
  <si>
    <t xml:space="preserve">Jl. Tebet Timur Raya 41-43, RT.9/RW.8, Tebet Tim., Kecamatan. Tebet, Kota Jakarta Selatan, Daerah Khusus Ibukota Jakarta </t>
  </si>
  <si>
    <t>0030760980031</t>
  </si>
  <si>
    <t>1279141003</t>
  </si>
  <si>
    <t>JAW-JB-SBM-2463</t>
  </si>
  <si>
    <t>BOJONGLONGOK_PARAKAN_SALAK</t>
  </si>
  <si>
    <t>057744/TBG-TB/XL/MKT/06/2022</t>
  </si>
  <si>
    <t xml:space="preserve">-6.81869            </t>
  </si>
  <si>
    <t xml:space="preserve">106.72483           </t>
  </si>
  <si>
    <t>Kp Pasir RT. 02 RW. 01 Desa Bojongasih Kec. Parakansalak Kab. Sukabumi</t>
  </si>
  <si>
    <t>0030794480031</t>
  </si>
  <si>
    <t>1324411003</t>
  </si>
  <si>
    <t>JAW-BT-RKB-0756</t>
  </si>
  <si>
    <t>GIRIHARJA_CIPANAS</t>
  </si>
  <si>
    <t>061889/TBG-TB/XL/MKT/09/2022</t>
  </si>
  <si>
    <t xml:space="preserve">-6.56523            </t>
  </si>
  <si>
    <t xml:space="preserve">106.37647           </t>
  </si>
  <si>
    <t>Kp. Cigebrok RT. 012 RW 003 Desa Giriharja Kecamatan Cipanas Kabupaten Lebak Provinsi Banten</t>
  </si>
  <si>
    <t>PT. TUNAS CAHAYA MANDIRI WIDYATAMA</t>
  </si>
  <si>
    <t>0030729360031</t>
  </si>
  <si>
    <t>1322961003</t>
  </si>
  <si>
    <t>JAW-BT-PDG-0621</t>
  </si>
  <si>
    <t>RANCATEUREUP_LABUAN</t>
  </si>
  <si>
    <t>051520/TBG-TB/XL/MKT/01/2022</t>
  </si>
  <si>
    <t xml:space="preserve">-6.37953            </t>
  </si>
  <si>
    <t xml:space="preserve">105.84713           </t>
  </si>
  <si>
    <t>Kp. Badur RT.003 RW.001 Desa.Rancateureup, Kec. Labuan, Kab. Pandeglang, Prov. Banten</t>
  </si>
  <si>
    <t>PT. SEMESTA ENERGI SERVICES</t>
  </si>
  <si>
    <t>0030739570031</t>
  </si>
  <si>
    <t>1137641003</t>
  </si>
  <si>
    <t>JAW-JK-GGP-0441</t>
  </si>
  <si>
    <t>TAMAN__PALEM_TEGALALUR</t>
  </si>
  <si>
    <t>052961/TBG-TB/XL/MKT/03/2022</t>
  </si>
  <si>
    <t xml:space="preserve">-6.13040            </t>
  </si>
  <si>
    <t xml:space="preserve">106.71617           </t>
  </si>
  <si>
    <t>Jl. Taman Palem Lestari, RT.8/RW.5, Tegal Alur, Kec. Kalideres, Kota Jakarta Barat, Daerah Khusus Ibukota Jakarta 11820</t>
  </si>
  <si>
    <t>0030794470031</t>
  </si>
  <si>
    <t>1324401003</t>
  </si>
  <si>
    <t>JAW-BT-RKB-0759</t>
  </si>
  <si>
    <t>LEBAKSANGKA_LEBAKGEDONG</t>
  </si>
  <si>
    <t>061888/TBG-TB/XL/MKT/09/2022</t>
  </si>
  <si>
    <t>-6.603139</t>
  </si>
  <si>
    <t>106.410236</t>
  </si>
  <si>
    <t>Kp. Muhara RT 02 RW 02 Desa Ciladaeun Kecamatan Lebakgedong Kabupaten Lebak Provinsi Banten</t>
  </si>
  <si>
    <t>0030794510031</t>
  </si>
  <si>
    <t>1324431003</t>
  </si>
  <si>
    <t>JAW-BT-RKB-0592</t>
  </si>
  <si>
    <t>MEKARSARI_LEBAK</t>
  </si>
  <si>
    <t>061892/TBG-TB/XL/MKT/09/2022</t>
  </si>
  <si>
    <t xml:space="preserve">-6.35976            </t>
  </si>
  <si>
    <t xml:space="preserve">106.37078           </t>
  </si>
  <si>
    <t xml:space="preserve">Kp. Sajegang Rt.3 Rw.2 Desa Mekarsari Kecamatan Maja Lebak </t>
  </si>
  <si>
    <t>0030794550031</t>
  </si>
  <si>
    <t>1280591003</t>
  </si>
  <si>
    <t>JAW-JB-CBI-0150</t>
  </si>
  <si>
    <t>CIJERUK_TAJUR_HALANG</t>
  </si>
  <si>
    <t>061896/TBG-TB/XL/MKT/09/2022</t>
  </si>
  <si>
    <t>-6.66001</t>
  </si>
  <si>
    <t>106.78922</t>
  </si>
  <si>
    <t>Kp. Cijeruk RT.01 RW.06 Desa Tajur Halang Kec. Cijeruk Kab. Bogor</t>
  </si>
  <si>
    <t>0030794590031</t>
  </si>
  <si>
    <t>1139931003</t>
  </si>
  <si>
    <t>JAW-JK-KYB-0295</t>
  </si>
  <si>
    <t>PETUKANGAN_SELATAN_PESANGGRAHAN</t>
  </si>
  <si>
    <t>061900/TBG-TB/XL/MKT/09/2022</t>
  </si>
  <si>
    <t xml:space="preserve">-6.24747            </t>
  </si>
  <si>
    <t xml:space="preserve">106.75925           </t>
  </si>
  <si>
    <t>Jalan Mertilang RT.4/RW.1,Petukangan Selatan, Pesanggrahan, Jakarta Selatan,</t>
  </si>
  <si>
    <t>0030739450031</t>
  </si>
  <si>
    <t>1323231003</t>
  </si>
  <si>
    <t>JAW-BT-PDG-0623</t>
  </si>
  <si>
    <t>TAMANJAYA_SUMUR</t>
  </si>
  <si>
    <t>052949/TBG-TB/XL/MKT/03/2022</t>
  </si>
  <si>
    <t xml:space="preserve">-6.77569            </t>
  </si>
  <si>
    <t xml:space="preserve">105.50706           </t>
  </si>
  <si>
    <t>Kp. Peundeuy RT 001 RW 004 Desa Taman Jaya, Kec. Sumur, Kab Pandeglang Prov. Banten</t>
  </si>
  <si>
    <t>0030749810031</t>
  </si>
  <si>
    <t>1138361003</t>
  </si>
  <si>
    <t>JAW-JK-TNA-0441</t>
  </si>
  <si>
    <t>LEMBANG MENTENG RELOCATION BARU</t>
  </si>
  <si>
    <t>055222/TBG-TB/XL/MKT/04/2022</t>
  </si>
  <si>
    <t xml:space="preserve">-6.19443            </t>
  </si>
  <si>
    <t xml:space="preserve">106.83309           </t>
  </si>
  <si>
    <t>JALAN TEUKU UMAR NOMER 46 RT 01 RW 01 GONDANGDIA KECAMATAN MENTENG</t>
  </si>
  <si>
    <t>0030752080031</t>
  </si>
  <si>
    <t>1323751003</t>
  </si>
  <si>
    <t>JAW-BT-TGR-0114</t>
  </si>
  <si>
    <t>RAWA_BONI_PAKUHAJI</t>
  </si>
  <si>
    <t>055547/TBG-TB/XL/MKT/04/2022</t>
  </si>
  <si>
    <t xml:space="preserve">-6.08462            </t>
  </si>
  <si>
    <t xml:space="preserve">106.60148           </t>
  </si>
  <si>
    <t>Kp. Pelonco RT.021/RW.003 Desa Rawa Boni, Kecamatan Pakuhaji, Kabupaten Tangerang, Provinsi Banten</t>
  </si>
  <si>
    <t>0030777290031</t>
  </si>
  <si>
    <t>1139271003</t>
  </si>
  <si>
    <t>JAW-JK-KYB-0308</t>
  </si>
  <si>
    <t>CINIRU_KEB_BARU</t>
  </si>
  <si>
    <t>059785/TBG-TB/XL/MKT/07/2022</t>
  </si>
  <si>
    <t xml:space="preserve">-6.23672            </t>
  </si>
  <si>
    <t xml:space="preserve">106.81419           </t>
  </si>
  <si>
    <t xml:space="preserve">Jalan Suryo ,Kelurahan. Rawa Barat Kecamatan. Kebayoran Baru, Jakarta Selatan, DKI Jakarta				
</t>
  </si>
  <si>
    <t>0030794440031</t>
  </si>
  <si>
    <t>1324381003</t>
  </si>
  <si>
    <t>JAW-BT-RKB-0755</t>
  </si>
  <si>
    <t>TEGAL_LUMBU</t>
  </si>
  <si>
    <t>061885/TBG-TB/XL/MKT/09/2022</t>
  </si>
  <si>
    <t xml:space="preserve">-6.81967            </t>
  </si>
  <si>
    <t xml:space="preserve">106.38351           </t>
  </si>
  <si>
    <t>Kp.Tegal lumbu RT.01 RW.01 Desa Wanasari Kecamatan Cibeber Kabupaten Lebak Provinsi Banten</t>
  </si>
  <si>
    <t>0040006340041</t>
  </si>
  <si>
    <t>1300661004</t>
  </si>
  <si>
    <t>11TGN0636</t>
  </si>
  <si>
    <t>METRO CIBOGO</t>
  </si>
  <si>
    <t>DESA_CIBOGO_PK</t>
  </si>
  <si>
    <t>02480/TBG-PKP/ISAT/MKT/11/2022</t>
  </si>
  <si>
    <t>-6.329076</t>
  </si>
  <si>
    <t>106.64483</t>
  </si>
  <si>
    <t>Jl. Desa Cibogo Kp. Cibelut RT 004/RW 001 Desa Cibogo Kecamatan Cisauk Kabupaten Tangerang Provinsi Banten</t>
  </si>
  <si>
    <t>0030729420031</t>
  </si>
  <si>
    <t>1322991003</t>
  </si>
  <si>
    <t>JAW-BT-RKB-0770</t>
  </si>
  <si>
    <t>KERSARATU_MALINGPING</t>
  </si>
  <si>
    <t>051526/TBG-TB/XL/MKT/01/2022</t>
  </si>
  <si>
    <t xml:space="preserve">-6.77738            </t>
  </si>
  <si>
    <t xml:space="preserve">106.04057           </t>
  </si>
  <si>
    <t>Kp. CIPENDEUY LEBAK RT.010 RW.001 Desa KERSARATU Kec. MALINGPING KAB.LEBAK</t>
  </si>
  <si>
    <t>0030729450031</t>
  </si>
  <si>
    <t>1323011003</t>
  </si>
  <si>
    <t>JAW-BT-SRG-0057</t>
  </si>
  <si>
    <t>CIKANDE_CEMPLANG</t>
  </si>
  <si>
    <t>051529/TBG-TB/XL/MKT/01/2022</t>
  </si>
  <si>
    <t xml:space="preserve">-6.32905            </t>
  </si>
  <si>
    <t xml:space="preserve">106.33749           </t>
  </si>
  <si>
    <t>Kp. Tegal Sari RT 007 RW 002 Desa Cemplang Kecamatan Jawilan Kabupaten Serang Provinsi Banten</t>
  </si>
  <si>
    <t>0030730840031</t>
  </si>
  <si>
    <t>1136941003</t>
  </si>
  <si>
    <t>JAW-JK-GGP-0453</t>
  </si>
  <si>
    <t>RAWA BELONG BANGO RELOCATION</t>
  </si>
  <si>
    <t>051673/TBG-PKP/XL/MKT/02/2022</t>
  </si>
  <si>
    <t xml:space="preserve">-6.206976           </t>
  </si>
  <si>
    <t xml:space="preserve">106.782471          </t>
  </si>
  <si>
    <t>Jl. Yusuf no.59. Rt.002 RW. 003 Sukabumi Utara, Kebon Jeruk, Jakarta Barat DKI Jakarta</t>
  </si>
  <si>
    <t>0030739460031</t>
  </si>
  <si>
    <t>1323241003</t>
  </si>
  <si>
    <t>JAW-BT-PDG-0629</t>
  </si>
  <si>
    <t>SIKULAN_JIPUT</t>
  </si>
  <si>
    <t>052950/TBG-TB/XL/MKT/03/2022</t>
  </si>
  <si>
    <t xml:space="preserve">-6.31968            </t>
  </si>
  <si>
    <t xml:space="preserve">105.89998           </t>
  </si>
  <si>
    <t>Kp. Kadu Bangban RT 001 RW 009 Desa Sikulan, Kec. Jiput Kab Pandeglang Prov. Banten</t>
  </si>
  <si>
    <t>0030794460031</t>
  </si>
  <si>
    <t>1280551003</t>
  </si>
  <si>
    <t>JAW-JB-SBM-2457</t>
  </si>
  <si>
    <t>CIKEMBANG_CARINGIN</t>
  </si>
  <si>
    <t>061887/TBG-TB/XL/MKT/09/2022</t>
  </si>
  <si>
    <t xml:space="preserve">-6.86295            </t>
  </si>
  <si>
    <t xml:space="preserve">106.86849           </t>
  </si>
  <si>
    <t>Kp. Cicurug RT 008 RW 003 Desa Cikembang Kecamatan Caringin Kabupaten Sukabumi</t>
  </si>
  <si>
    <t>0030794530031</t>
  </si>
  <si>
    <t>1280581003</t>
  </si>
  <si>
    <t>JAW-JB-KWG-1094</t>
  </si>
  <si>
    <t>CIBOGO_KARAWANG</t>
  </si>
  <si>
    <t>061894/TBG-TB/XL/MKT/09/2022</t>
  </si>
  <si>
    <t>-6.42171</t>
  </si>
  <si>
    <t>107.36471</t>
  </si>
  <si>
    <t>Dusun Kaum Kp. Cibogo RT 005 RW 002 Desa Mulyasari Kecamatan Ciampel Kabupaten Karawang Provinsi Jawa Barat</t>
  </si>
  <si>
    <t>PT. SUMBERSOLUSINDO HITECH</t>
  </si>
  <si>
    <t>0030739590031</t>
  </si>
  <si>
    <t>1137651003</t>
  </si>
  <si>
    <t>JAW-JK-GGP-0438</t>
  </si>
  <si>
    <t>WARU_KALI_DERES</t>
  </si>
  <si>
    <t>052963/TBG-TB/XL/MKT/03/2022</t>
  </si>
  <si>
    <t xml:space="preserve">-6.146775           </t>
  </si>
  <si>
    <t xml:space="preserve">106.698808          </t>
  </si>
  <si>
    <t xml:space="preserve"> Jl. Mawar IV RT.010 RW.011 Kel.Kalideres, Kec.Kalideres, Jakarta Barat</t>
  </si>
  <si>
    <t>0030739660031</t>
  </si>
  <si>
    <t>1276851003</t>
  </si>
  <si>
    <t>JAW-JB-CBI-0148</t>
  </si>
  <si>
    <t>BOGOR_LEUWISADENG</t>
  </si>
  <si>
    <t>052970/TBG-TB/XL/MKT/03/2022</t>
  </si>
  <si>
    <t xml:space="preserve">-6.57797            </t>
  </si>
  <si>
    <t xml:space="preserve">106.60124           </t>
  </si>
  <si>
    <t>Kp. Sindangsari RT 009 RW 002 Desa Leuwisadeng Kecamatan Leuwisadeng Kabupaten Bogor</t>
  </si>
  <si>
    <t>0030752070031</t>
  </si>
  <si>
    <t>1323741003</t>
  </si>
  <si>
    <t>JAW-BT-RKB-0786</t>
  </si>
  <si>
    <t>MEKARJAYA_CILELES</t>
  </si>
  <si>
    <t>055546/TBG-TB/XL/MKT/04/2022</t>
  </si>
  <si>
    <t xml:space="preserve">-6.50726            </t>
  </si>
  <si>
    <t xml:space="preserve">106.00503           </t>
  </si>
  <si>
    <t>Kp. Sarisi RT. 002 RW. 004, Desa Mekarjaya, Kecamatan Cileles, Kabupaten Lebak, Banten</t>
  </si>
  <si>
    <t>0030794520031</t>
  </si>
  <si>
    <t>1280571003</t>
  </si>
  <si>
    <t>JAW-JB-CKR-0106</t>
  </si>
  <si>
    <t>CIJAMBE_BEKASI</t>
  </si>
  <si>
    <t>061893/TBG-TB/XL/MKT/09/2022</t>
  </si>
  <si>
    <t>-6.36116</t>
  </si>
  <si>
    <t>107.11146</t>
  </si>
  <si>
    <t>Kp. Cijambe RT 10 RW 05 Desa Sukadami, Kec. Cikarang Selatan, Kabupaten Bekasi, Jawa Barat</t>
  </si>
  <si>
    <t>0040006250041</t>
  </si>
  <si>
    <t>1201241004</t>
  </si>
  <si>
    <t>13KRW0621</t>
  </si>
  <si>
    <t>CINTALANGGENG</t>
  </si>
  <si>
    <t>SUBUR_FAULAN_PK</t>
  </si>
  <si>
    <t>02471/TBG-PKP/ISAT/MKT/11/2022</t>
  </si>
  <si>
    <t>-6.50724</t>
  </si>
  <si>
    <t>107.2344</t>
  </si>
  <si>
    <t>Kampung Tegalmalang Rt 005 Rw 002 Desa Cintalanggeng Kecamatan Tegalwaru Kabupaten Karawang Prov Jawa Barat</t>
  </si>
  <si>
    <t>0040006280041</t>
  </si>
  <si>
    <t>1201261004</t>
  </si>
  <si>
    <t>13CKR0737</t>
  </si>
  <si>
    <t>SETIALAKSANA</t>
  </si>
  <si>
    <t>CABANGBUNGIN_PK</t>
  </si>
  <si>
    <t>02474/TBG-PKP/ISAT/MKT/11/2022</t>
  </si>
  <si>
    <t>-6.08318</t>
  </si>
  <si>
    <t>107.17249</t>
  </si>
  <si>
    <t>Kp. Garon Tengah RT. 06 RW. 06 Desa Setialaksana Kec. Cabangbungin Kab. Bekasi</t>
  </si>
  <si>
    <t>0030729440031</t>
  </si>
  <si>
    <t>1323001003</t>
  </si>
  <si>
    <t>JAW-BT-RKB-0773</t>
  </si>
  <si>
    <t>SUKAMANAH_RANGKASBITUNG</t>
  </si>
  <si>
    <t>051528/TBG-TB/XL/MKT/01/2022</t>
  </si>
  <si>
    <t xml:space="preserve">-6.315833           </t>
  </si>
  <si>
    <t xml:space="preserve">106.277417          </t>
  </si>
  <si>
    <t>Kp. Pasir Ranji RT. 03/05 Desa. Sukamanah Kec. Rangkasbitung Kab.Lebak</t>
  </si>
  <si>
    <t>0030729480031</t>
  </si>
  <si>
    <t>1323031003</t>
  </si>
  <si>
    <t>JAW-BT-RKB-0767</t>
  </si>
  <si>
    <t>PARAGE_CIKULUR</t>
  </si>
  <si>
    <t>051532/TBG-TB/XL/MKT/01/2022</t>
  </si>
  <si>
    <t xml:space="preserve">-6.35189            </t>
  </si>
  <si>
    <t xml:space="preserve">106.14070           </t>
  </si>
  <si>
    <t xml:space="preserve">Kp. Parage Lembur RT.010/002 Desa Parage
Kecamatan Cikulur Kab. Lebak Banten				
</t>
  </si>
  <si>
    <t>0030729560031</t>
  </si>
  <si>
    <t>1136861003</t>
  </si>
  <si>
    <t>JAW-JK-KYB-0467</t>
  </si>
  <si>
    <t>CEMPAKA_HARAPAN_MULIA</t>
  </si>
  <si>
    <t>051540/TBG-TB/XL/MKT/01/2022</t>
  </si>
  <si>
    <t xml:space="preserve">-6.16536            </t>
  </si>
  <si>
    <t xml:space="preserve">106.85603           </t>
  </si>
  <si>
    <t>Jl. Haji Ung RT.007 RW.004 Kelurahan Utan Panjang, Kecamatan Kemayoran, Jakarta Pusat, DKI JAKARTA</t>
  </si>
  <si>
    <t>0030729610031</t>
  </si>
  <si>
    <t>1323091003</t>
  </si>
  <si>
    <t>JAW-BT-RKB-0774</t>
  </si>
  <si>
    <t>BANJARSARI_WARUNGGUNUNG</t>
  </si>
  <si>
    <t>051545/TBG-TB/XL/MKT/01/2022</t>
  </si>
  <si>
    <t xml:space="preserve">-6.32275            </t>
  </si>
  <si>
    <t xml:space="preserve">106.17801           </t>
  </si>
  <si>
    <t>Kp. Citundun Lor RT 008 RW 002 Desa Banjarsari Kec.Warunggunung Kab. Lebak</t>
  </si>
  <si>
    <t>0030739440031</t>
  </si>
  <si>
    <t>1323221003</t>
  </si>
  <si>
    <t>JAW-BT-PDG-0628</t>
  </si>
  <si>
    <t>RANCABUGEL_MEKARJAYA</t>
  </si>
  <si>
    <t>052948/TBG-TB/XL/MKT/03/2022</t>
  </si>
  <si>
    <t xml:space="preserve">-6.39464            </t>
  </si>
  <si>
    <t xml:space="preserve">106.03449           </t>
  </si>
  <si>
    <t>Kp.Pasir Pogor RT.09 RW.05 Desa Rancabugel Kecamatan Mekarjaya Pandegelang</t>
  </si>
  <si>
    <t>0030739530031</t>
  </si>
  <si>
    <t>1137611003</t>
  </si>
  <si>
    <t>JAW-JK-GGP-0446</t>
  </si>
  <si>
    <t>PETERNAKAN_KAPUK_CENGKARENG</t>
  </si>
  <si>
    <t>052957/TBG-TB/XL/MKT/03/2022</t>
  </si>
  <si>
    <t xml:space="preserve">-6.14307            </t>
  </si>
  <si>
    <t xml:space="preserve">106.76759           </t>
  </si>
  <si>
    <t>Jl. Berdikari 1 RT004 RW001, Kelurahan. Kapuk, Kecammatan. Cengkareng, Jakarta Barat, DKI JAKARTA</t>
  </si>
  <si>
    <t>0030739560031</t>
  </si>
  <si>
    <t>1137631003</t>
  </si>
  <si>
    <t>JAW-JK-GGP-0443</t>
  </si>
  <si>
    <t>WIJAYA_KUSUMA_GROGOL</t>
  </si>
  <si>
    <t>052960/TBG-TB/XL/MKT/03/2022</t>
  </si>
  <si>
    <t xml:space="preserve">-6.149764           </t>
  </si>
  <si>
    <t xml:space="preserve">106.775904          </t>
  </si>
  <si>
    <t>Kp Baru RT 013 RW 05, Kelurahan Wijaya Kesuma, Kecamatan Grogol Petamburan, Kota Jakarta Barat, DKI Jakarta</t>
  </si>
  <si>
    <t>0030739580031</t>
  </si>
  <si>
    <t>1323291003</t>
  </si>
  <si>
    <t>JAW-BT-SRG-0062</t>
  </si>
  <si>
    <t>OTONOMI_CIKANDE_SERANG</t>
  </si>
  <si>
    <t>052962/TBG-TB/XL/MKT/03/2022</t>
  </si>
  <si>
    <t xml:space="preserve">-6.21496            </t>
  </si>
  <si>
    <t xml:space="preserve">106.35292           </t>
  </si>
  <si>
    <t>JL.Raya Patikus RT.003/RW.005 Desa Cikande, Kecamatan Cikande, Kabupaten Serang, Provinsi Banten</t>
  </si>
  <si>
    <t>0030777280031</t>
  </si>
  <si>
    <t>1139261003</t>
  </si>
  <si>
    <t>JAW-JK-KYB-0307</t>
  </si>
  <si>
    <t>GUNAWARMAN_KEB_BARU</t>
  </si>
  <si>
    <t>059784/TBG-TB/XL/MKT/07/2022</t>
  </si>
  <si>
    <t xml:space="preserve">-6.23718            </t>
  </si>
  <si>
    <t xml:space="preserve">106.80757           </t>
  </si>
  <si>
    <t>Jalan Gunawarman, Kelurahan. Rawa Barat Kecamatan. Kebayoran Baru, Jakarta Selatan, DKI Jakarta</t>
  </si>
  <si>
    <t>0030786900031</t>
  </si>
  <si>
    <t>1139621003</t>
  </si>
  <si>
    <t>JAW-JK-KYB-0238</t>
  </si>
  <si>
    <t>SEKOLAH KENCANA RELOCATION</t>
  </si>
  <si>
    <t>060852/TBG-TB/XL/MKT/08/2022</t>
  </si>
  <si>
    <t>-6.27759</t>
  </si>
  <si>
    <t>106.78804</t>
  </si>
  <si>
    <t>Jalan kencana Indah 4 ( Taman segitiga ), RT. 04 / RW. 015 Kel.Pondok Pinang Kec.Kebayoran Lama Jakarta selatan</t>
  </si>
  <si>
    <t>0030794500031</t>
  </si>
  <si>
    <t>1324421003</t>
  </si>
  <si>
    <t>JAW-BT-PDG-0613</t>
  </si>
  <si>
    <t>PADAHERANG_PANDEGLANG</t>
  </si>
  <si>
    <t>061891/TBG-TB/XL/MKT/09/2022</t>
  </si>
  <si>
    <t xml:space="preserve">-6.584861           </t>
  </si>
  <si>
    <t xml:space="preserve">105.829583          </t>
  </si>
  <si>
    <t xml:space="preserve">Jl. Angsana-Sobang KM.05, Kp. Kihara, RT.002/RW.001 Desa Padaherang, Kecamatan Angsana, Kabupaten Pandeglang, Provinsi Banten												
</t>
  </si>
  <si>
    <t>0030794580031</t>
  </si>
  <si>
    <t>1324461003</t>
  </si>
  <si>
    <t>JAW-BT-PDG-0616</t>
  </si>
  <si>
    <t>SURAKARTA_PAGELARAN</t>
  </si>
  <si>
    <t>061899/TBG-TB/XL/MKT/09/2022</t>
  </si>
  <si>
    <t xml:space="preserve">-6.420139           </t>
  </si>
  <si>
    <t xml:space="preserve">105.879194          </t>
  </si>
  <si>
    <t>Jl.Desa Surakarta, Kp.Walang, RT.004/RW.001 Desa Surakarta, Kec.Pagelaran Kabupaten Pandeglang, Provinsi Banten</t>
  </si>
  <si>
    <t>0030795770031</t>
  </si>
  <si>
    <t>1139991003</t>
  </si>
  <si>
    <t>JA54</t>
  </si>
  <si>
    <t>SUMUR BATU KEMAYORAN</t>
  </si>
  <si>
    <t>062077/TBG-PKP/XL/MKT/09/2022</t>
  </si>
  <si>
    <t xml:space="preserve">-6.15814            </t>
  </si>
  <si>
    <t xml:space="preserve">106.86816           </t>
  </si>
  <si>
    <t>Jl. Sunter Kemayoran RT 05 RW 07 Kel. Sunter Jaya Kec. Tanjung Priok Kota Jakarta Utara DKI Jakarta</t>
  </si>
  <si>
    <t>0030729570031</t>
  </si>
  <si>
    <t>1323071003</t>
  </si>
  <si>
    <t>JAW-BT-RKB-0768</t>
  </si>
  <si>
    <t>LEBAK_CIMARGA</t>
  </si>
  <si>
    <t>051541/TBG-TB/XL/MKT/01/2022</t>
  </si>
  <si>
    <t xml:space="preserve">-6.40887            </t>
  </si>
  <si>
    <t xml:space="preserve">106.20864           </t>
  </si>
  <si>
    <t>Kp. Ilham Jaya RT 011 RW 004 Desa Mekarjaya Kec. Cimarga Kab.Lebak</t>
  </si>
  <si>
    <t>0030730730031</t>
  </si>
  <si>
    <t>1276271003</t>
  </si>
  <si>
    <t>JAW-JB-CKR-0127</t>
  </si>
  <si>
    <t>KEBON_KOPI_SUKADAMI</t>
  </si>
  <si>
    <t>051659/TBG-PKP/XL/MKT/02/2022</t>
  </si>
  <si>
    <t xml:space="preserve">-6.36259            </t>
  </si>
  <si>
    <t xml:space="preserve">107.12354           </t>
  </si>
  <si>
    <t>Kp Kebon Kopi RT.001 RW. 001 Desa Sukadami   Kecamatan.Cikarang Selatan Kab Bekasi Prov. Jawa Barat</t>
  </si>
  <si>
    <t>0030739480031</t>
  </si>
  <si>
    <t>1323261003</t>
  </si>
  <si>
    <t>JAW-BT-SRG-0060</t>
  </si>
  <si>
    <t>TAKTAKAN_CILOWONG_SERANG</t>
  </si>
  <si>
    <t>052952/TBG-TB/XL/MKT/03/2022</t>
  </si>
  <si>
    <t xml:space="preserve">-6.15022            </t>
  </si>
  <si>
    <t xml:space="preserve">106.08022           </t>
  </si>
  <si>
    <t>JL.Takari Lingk.Cilowong Mesjid RT.001/RW.002 Kel.Cibendung, Kec.Taktakan, Kota Serang, Provinsi Banten</t>
  </si>
  <si>
    <t>0030739670031</t>
  </si>
  <si>
    <t>1276861003</t>
  </si>
  <si>
    <t>JAW-JB-SBM-2466</t>
  </si>
  <si>
    <t>WANGUNREJA_NYALINDUNG</t>
  </si>
  <si>
    <t>052971/TBG-TB/XL/MKT/03/2022</t>
  </si>
  <si>
    <t xml:space="preserve">-6.98070            </t>
  </si>
  <si>
    <t xml:space="preserve">106.88720           </t>
  </si>
  <si>
    <t>Kp. Wangunreja RT.002 RW.005 Desa Wangunreja Kec. Nyalindung Kab. Sukabumi</t>
  </si>
  <si>
    <t>0030739700031</t>
  </si>
  <si>
    <t>1323311003</t>
  </si>
  <si>
    <t>JAW-BT-TGR-0115</t>
  </si>
  <si>
    <t>TANJUNG_ANOM_BONISARI</t>
  </si>
  <si>
    <t>052974/TBG-TB/XL/MKT/03/2022</t>
  </si>
  <si>
    <t xml:space="preserve">-6.02876            </t>
  </si>
  <si>
    <t xml:space="preserve">106.54737           </t>
  </si>
  <si>
    <t>Kp.Buaran Asem RT.006/RW.005 Desa Tanjung Anom, Kecamatan Mauk, Kabupaten Tangerang, Provinsi Banten</t>
  </si>
  <si>
    <t>0030743350031</t>
  </si>
  <si>
    <t>1277231003</t>
  </si>
  <si>
    <t>JAW-JB-BGR-0239</t>
  </si>
  <si>
    <t>HARJASARI BOGOR</t>
  </si>
  <si>
    <t>054088/TBG-TB/XL/MKT/04/2022</t>
  </si>
  <si>
    <t xml:space="preserve">-6.65279            </t>
  </si>
  <si>
    <t xml:space="preserve">106.84154           </t>
  </si>
  <si>
    <t>Jl. Rulita RT.03/RW.03 Kel. Harjasari Kec. Bogor Selatan Kota Bogor</t>
  </si>
  <si>
    <t>0030777160031</t>
  </si>
  <si>
    <t>1279631003</t>
  </si>
  <si>
    <t>JAW-JB-CBI-0177</t>
  </si>
  <si>
    <t>CIKEAS SUKARAJA PANARAGAN</t>
  </si>
  <si>
    <t>059769/TBG-TB/XL/MKT/07/2022</t>
  </si>
  <si>
    <t xml:space="preserve">-6.59024            </t>
  </si>
  <si>
    <t xml:space="preserve">106.83981           </t>
  </si>
  <si>
    <t>Kp. Sukaraja RT 01 RW 05 Desa Cikeas Kecamatan Sukaraja Kabupaten Bogor</t>
  </si>
  <si>
    <t>0030794630031</t>
  </si>
  <si>
    <t>1324481003</t>
  </si>
  <si>
    <t>JAW-BT-TGR-0103</t>
  </si>
  <si>
    <t>CIRUMPAK_KRONJO</t>
  </si>
  <si>
    <t>061904/TBG-TB/XL/MKT/09/2022</t>
  </si>
  <si>
    <t>-6.126618</t>
  </si>
  <si>
    <t>106.442528</t>
  </si>
  <si>
    <t>Kp. Buniayu RT 001 RW.001 Ds. Buniayu, Kec. Sukamulya</t>
  </si>
  <si>
    <t>0030795560031</t>
  </si>
  <si>
    <t>1139971003</t>
  </si>
  <si>
    <t>JAW-JK-GGP-0462</t>
  </si>
  <si>
    <t>HARAPAN_KITA</t>
  </si>
  <si>
    <t>062049/TBG-TB/XL/MKT/09/2022</t>
  </si>
  <si>
    <t xml:space="preserve">-6.18085            </t>
  </si>
  <si>
    <t xml:space="preserve">106.80114           </t>
  </si>
  <si>
    <t>Jl Aster no 52 RT 15 RW 01, Kelurahan Jati Pulo, Kecamatan Palmerah, Kota Jakarta Barat, DKI Jakarta</t>
  </si>
  <si>
    <t>0040006930041</t>
  </si>
  <si>
    <t>1201291004</t>
  </si>
  <si>
    <t>13CBN1241</t>
  </si>
  <si>
    <t>PONDOK BITUNG F</t>
  </si>
  <si>
    <t>PONDOK_BITUG_PK</t>
  </si>
  <si>
    <t>02540/TBG-PKP/ISAT/MKT/11/2022</t>
  </si>
  <si>
    <t>-6.6525</t>
  </si>
  <si>
    <t>106.77303</t>
  </si>
  <si>
    <t>Kp. Sukamaju RT 001 RW 010 Desa Sukamantri Kecamatan Tamansari Kabupaten Bogor</t>
  </si>
  <si>
    <t>0030794540031</t>
  </si>
  <si>
    <t>1324441003</t>
  </si>
  <si>
    <t>JAW-BT-TGR-0100</t>
  </si>
  <si>
    <t>DESA_CITUIS</t>
  </si>
  <si>
    <t>061895/TBG-TB/XL/MKT/09/2022</t>
  </si>
  <si>
    <t>-6.07168</t>
  </si>
  <si>
    <t>106.56272</t>
  </si>
  <si>
    <t>Kp. Rawa Kidang RT.004 RW.001 Desa Rawa Kidang Kecamatan Sukadiri Kabupaten Tangerang Banten</t>
  </si>
  <si>
    <t>0040006320041</t>
  </si>
  <si>
    <t>1201271004</t>
  </si>
  <si>
    <t>13CBN1240</t>
  </si>
  <si>
    <t>SIRNAJAYA SUKAMAKMUR</t>
  </si>
  <si>
    <t>ALFA_MAKMUR_PK</t>
  </si>
  <si>
    <t>02478/TBG-PKP/ISAT/MKT/11/2022</t>
  </si>
  <si>
    <t>-6.594365</t>
  </si>
  <si>
    <t>107.0235</t>
  </si>
  <si>
    <t>Kp. Kebon Danas RT 02 RW 01 Desa Sirnajaya Kecamatan Sukamakmur Kabupaten Bogor</t>
  </si>
  <si>
    <t>0040719590041</t>
  </si>
  <si>
    <t>1135421004</t>
  </si>
  <si>
    <t>01JKU809</t>
  </si>
  <si>
    <t>GABUS_TELUKGONG_JKU</t>
  </si>
  <si>
    <t>049327/TBG-PKP/ISAT/MKT/11/2021</t>
  </si>
  <si>
    <t xml:space="preserve">-6.133546           </t>
  </si>
  <si>
    <t xml:space="preserve">106.779516          </t>
  </si>
  <si>
    <t>Jl. Boncel No.1 RT.008 RW.012, Kel. Pejagalan, Kec. Penjaringan, Jakarta Utara, DKI Jakarta</t>
  </si>
  <si>
    <t>0230720970231</t>
  </si>
  <si>
    <t>1275521023</t>
  </si>
  <si>
    <t>INBDG4152-3</t>
  </si>
  <si>
    <t>SUKABUMI CARINGIN</t>
  </si>
  <si>
    <t>050288/TBG-TB/SMART8/MKT/12/2021</t>
  </si>
  <si>
    <t xml:space="preserve">-6.85074            </t>
  </si>
  <si>
    <t xml:space="preserve">106.88474           </t>
  </si>
  <si>
    <t>Kp. Ciheulang Girang RT. 007 RW. 003 Desa Sukamulya Kecamatan Caringin Kabupaten Sukabumi Prov. Jawa Barat</t>
  </si>
  <si>
    <t>0230727980231</t>
  </si>
  <si>
    <t>1276171023</t>
  </si>
  <si>
    <t>INJB060_22_4568-1</t>
  </si>
  <si>
    <t>CISEENG BOGOR</t>
  </si>
  <si>
    <t>051379/TBG-TB/SMART8/MKT/01/2022</t>
  </si>
  <si>
    <t xml:space="preserve">-6.43492            </t>
  </si>
  <si>
    <t xml:space="preserve">106.68255           </t>
  </si>
  <si>
    <t>Kp. Cibentang RT.002 RW.002 Desa Cihowe Kec. Ciseeng Kab. Bogor</t>
  </si>
  <si>
    <t>0070723110071</t>
  </si>
  <si>
    <t>1135891007</t>
  </si>
  <si>
    <t>91488</t>
  </si>
  <si>
    <t>PKP JAKARTA UTARA 91488</t>
  </si>
  <si>
    <t>050633/TBG-PKP/HCPT/MKT/12/2021</t>
  </si>
  <si>
    <t xml:space="preserve">-6.13439            </t>
  </si>
  <si>
    <t xml:space="preserve">106.83535           </t>
  </si>
  <si>
    <t>Jl. Budi Mulia 19B RT 05 RW 07 Kel. Pademangan Barat Kec. Pademangan Kota Jakarta Utara Provinsi DKI JAKARTA</t>
  </si>
  <si>
    <t>0230727800231</t>
  </si>
  <si>
    <t>1276121023</t>
  </si>
  <si>
    <t>INJB21_0584</t>
  </si>
  <si>
    <t>DRAMAGA BOGOR</t>
  </si>
  <si>
    <t>051361/TBG-TB/SMART8/MKT/01/2022</t>
  </si>
  <si>
    <t xml:space="preserve">-6.57708            </t>
  </si>
  <si>
    <t xml:space="preserve">106.73295           </t>
  </si>
  <si>
    <t>Jl. R. Soewandana RT.007 RW.003 Desa Sinarsari Kec. Dramaga Kab. Bogor</t>
  </si>
  <si>
    <t>0230789300231</t>
  </si>
  <si>
    <t>1280041023</t>
  </si>
  <si>
    <t>IN20_JB_1451</t>
  </si>
  <si>
    <t>CIAMPEL KARAWANG</t>
  </si>
  <si>
    <t>061255/TBG-TB/SMART8/MKT/08/2022</t>
  </si>
  <si>
    <t xml:space="preserve">-6.40119            </t>
  </si>
  <si>
    <t xml:space="preserve">107.3585            </t>
  </si>
  <si>
    <t>Dusun I Kp Parakan Terus Rt 003 Rw 002 Desa Kutapohaci Kec Ciampel Kab.Karawang, Jawa Barat</t>
  </si>
  <si>
    <t>0230724740231</t>
  </si>
  <si>
    <t>1136321023</t>
  </si>
  <si>
    <t>ZJKT2_5978</t>
  </si>
  <si>
    <t>TAMBORA JAKARTA BARAT</t>
  </si>
  <si>
    <t>050850/TBG-TB/SMART8/MKT/01/2022</t>
  </si>
  <si>
    <t xml:space="preserve">-6.15587            </t>
  </si>
  <si>
    <t xml:space="preserve">106.80164           </t>
  </si>
  <si>
    <t>Jln. Duri Utara Rt. 02 Rw. 06, Kelurahan Duri Utara, Kecamatan Tambora, Kota Administrasi Jakarta Barat</t>
  </si>
  <si>
    <t>0230687850231</t>
  </si>
  <si>
    <t>1322021023</t>
  </si>
  <si>
    <t>ZJKT2_6089</t>
  </si>
  <si>
    <t>TANGERANG CIPONDOH</t>
  </si>
  <si>
    <t>039833/TBG-TB/SMART8/MKT/07/2021</t>
  </si>
  <si>
    <t xml:space="preserve">-6.19714            </t>
  </si>
  <si>
    <t xml:space="preserve">106.68597           </t>
  </si>
  <si>
    <t>Kav. DPR RT.003 RW.01 Kel.Kenanga, Kec.Cipondoh, Kota Tangerang </t>
  </si>
  <si>
    <t>PT. PAMENGKANG JAGAT ABADI</t>
  </si>
  <si>
    <t>0230727990231</t>
  </si>
  <si>
    <t>1276181023</t>
  </si>
  <si>
    <t>INJB060_22_4870-1</t>
  </si>
  <si>
    <t>CIAMPEA BOGOR</t>
  </si>
  <si>
    <t>051380/TBG-TB/SMART8/MKT/01/2022</t>
  </si>
  <si>
    <t xml:space="preserve">-6.597065           </t>
  </si>
  <si>
    <t xml:space="preserve">106.715544          </t>
  </si>
  <si>
    <t>Kp. Cihideung Udik RT. 002 RW. 011 Desa Cihideung Udik Kec. Ciampea Kab. Bogor</t>
  </si>
  <si>
    <t>0230725520231</t>
  </si>
  <si>
    <t>1322801023</t>
  </si>
  <si>
    <t>INJB21_0246</t>
  </si>
  <si>
    <t>TANGERANG PAGEDANGAN</t>
  </si>
  <si>
    <t>051113/TBG-TB/SMART8/MKT/01/2022</t>
  </si>
  <si>
    <t xml:space="preserve">-6.32728            </t>
  </si>
  <si>
    <t xml:space="preserve">106.60287           </t>
  </si>
  <si>
    <t>Kp. Kadusirung RT.003 RW.001 Desa Kadusirung Kec. Pagedangan Kab. Tangerang</t>
  </si>
  <si>
    <t>0230724720231</t>
  </si>
  <si>
    <t>1275871023</t>
  </si>
  <si>
    <t>ZBGR_4260</t>
  </si>
  <si>
    <t>LEUWILIANG BOGOR 2</t>
  </si>
  <si>
    <t>050848/TBG-TB/SMART8/MKT/01/2022</t>
  </si>
  <si>
    <t xml:space="preserve">-6.63615            </t>
  </si>
  <si>
    <t xml:space="preserve">106.64292           </t>
  </si>
  <si>
    <t>Kp. Kroncong 3 RT.003 RW.007 Desa Pamijahan Kec. Pamijahan Kab. Bogor</t>
  </si>
  <si>
    <t>0230777490231</t>
  </si>
  <si>
    <t>1324191023</t>
  </si>
  <si>
    <t>IN20_JB_0287</t>
  </si>
  <si>
    <t>PKP LEBAK WARUNGGUNG</t>
  </si>
  <si>
    <t>059820/TBG-PKP/SMART8/MKT/07/2022</t>
  </si>
  <si>
    <t xml:space="preserve">-6.30117            </t>
  </si>
  <si>
    <t xml:space="preserve">106.19481           </t>
  </si>
  <si>
    <t>Jl Raya Warung Gunung - Petir, RT 009/RW 003 Desa Jagabaya, Kecamatan Warunggunung, Kabupaten Lebak, Provinsi Banten</t>
  </si>
  <si>
    <t>0230789240231</t>
  </si>
  <si>
    <t>1139791023</t>
  </si>
  <si>
    <t>IN22_JKT_4969-3</t>
  </si>
  <si>
    <t>CENGKARENG JAKBAR</t>
  </si>
  <si>
    <t>061249/TBG-TB/SMART8/MKT/08/2022</t>
  </si>
  <si>
    <t xml:space="preserve">-6.14203            </t>
  </si>
  <si>
    <t xml:space="preserve">106.74521           </t>
  </si>
  <si>
    <t>JL. Timbul II Rt. 018 Rw. 016 Kelurahan Kapuk Kecamatan Cengkareng Kota Jakarta Barat DKI JAKARTA</t>
  </si>
  <si>
    <t>0260771750261</t>
  </si>
  <si>
    <t>1138721026</t>
  </si>
  <si>
    <t>JBX305</t>
  </si>
  <si>
    <t>RELOCSTADISKOTIK</t>
  </si>
  <si>
    <t>TBG</t>
  </si>
  <si>
    <t>058957/TBG-TB/TBG/MKT/06/2022</t>
  </si>
  <si>
    <t xml:space="preserve">-6.15104            </t>
  </si>
  <si>
    <t xml:space="preserve">106.81797           </t>
  </si>
  <si>
    <t>Jalan Hayam Wuruk III RT. 03 RW. 09 Kel. Maphar Kec. Tamansari Jakarta Barat</t>
  </si>
  <si>
    <t>0230721360231</t>
  </si>
  <si>
    <t>1275561023</t>
  </si>
  <si>
    <t>INBGR4075-2</t>
  </si>
  <si>
    <t>BOGOR CIBUNGBULANG</t>
  </si>
  <si>
    <t>050327/TBG-TB/SMART8/MKT/12/2021</t>
  </si>
  <si>
    <t xml:space="preserve">-6.580482           </t>
  </si>
  <si>
    <t xml:space="preserve">106.671684          </t>
  </si>
  <si>
    <t>Kp. Kalurahan RT. 003 RW. 005 Desa Cibatok 1 Kecamatan Cibungbulang Kab. Bogor</t>
  </si>
  <si>
    <t>0230721390231</t>
  </si>
  <si>
    <t>1322631023</t>
  </si>
  <si>
    <t>INJB21_0327</t>
  </si>
  <si>
    <t>SERANG CARENANG</t>
  </si>
  <si>
    <t>050330/TBG-TB/SMART8/MKT/12/2021</t>
  </si>
  <si>
    <t xml:space="preserve">-6.09745            </t>
  </si>
  <si>
    <t xml:space="preserve">106.30465           </t>
  </si>
  <si>
    <t>Kp. Tegalsere RT 26 RW 04 Desa. Walikukun Kec. Carenang  Kab. Serang banten</t>
  </si>
  <si>
    <t>0260032490261</t>
  </si>
  <si>
    <t>1101081026</t>
  </si>
  <si>
    <t>JAW-JK-CKG-0756</t>
  </si>
  <si>
    <t>PONDOK KOPI II</t>
  </si>
  <si>
    <t>06380/TBG-TB/TBG/MKT/12/2022</t>
  </si>
  <si>
    <t>-6.21798</t>
  </si>
  <si>
    <t>106.94055</t>
  </si>
  <si>
    <t>Jl. Pondok Kopi,  Pondok Kopi, Kec. Duren Sawit, Kota Jakarta Timur, Daerah Khusus Ibukota Jakarta</t>
  </si>
  <si>
    <t>0230707220231</t>
  </si>
  <si>
    <t>1274311023</t>
  </si>
  <si>
    <t>IN20_JB_0117</t>
  </si>
  <si>
    <t>BOGOR RUMPIN</t>
  </si>
  <si>
    <t>045936/TBG-TB/SMART8/MKT/09/2021</t>
  </si>
  <si>
    <t xml:space="preserve">-6.389608           </t>
  </si>
  <si>
    <t xml:space="preserve">106.633167          </t>
  </si>
  <si>
    <t>Kp Sukamanah RT 003 RW 005, Desa Taman Sari, Kecamatan Rumpin, Kabupaten Bogor</t>
  </si>
  <si>
    <t>0230707770231</t>
  </si>
  <si>
    <t>1322571023</t>
  </si>
  <si>
    <t>INJB21_0244</t>
  </si>
  <si>
    <t>TANGERANG LEGOK</t>
  </si>
  <si>
    <t>046144/TBG-TB/SMART8/MKT/09/2021</t>
  </si>
  <si>
    <t xml:space="preserve">-6.30524            </t>
  </si>
  <si>
    <t xml:space="preserve">106.58112           </t>
  </si>
  <si>
    <t>Kp. Bojong RT. 003 RW. 002 Desa Kemuning Kecamatan Legok Kabupaten Tangerang</t>
  </si>
  <si>
    <t>0230727810231</t>
  </si>
  <si>
    <t>1322881023</t>
  </si>
  <si>
    <t>INJKT6883-3</t>
  </si>
  <si>
    <t>GUNUNG KALER</t>
  </si>
  <si>
    <t>051362/TBG-TB/SMART8/MKT/01/2022</t>
  </si>
  <si>
    <t xml:space="preserve">-6.10158            </t>
  </si>
  <si>
    <t xml:space="preserve">106.39489           </t>
  </si>
  <si>
    <t xml:space="preserve">Kp. Sakem RT. 12 RW 03 Desa. Tamiang Kec. Gunung Kaler Kab. Tangerang </t>
  </si>
  <si>
    <t>0230727970231</t>
  </si>
  <si>
    <t>1276161023</t>
  </si>
  <si>
    <t>INBGR4975-3</t>
  </si>
  <si>
    <t>GUNUNG SINDUR BOGOR 2</t>
  </si>
  <si>
    <t>051378/TBG-TB/SMART8/MKT/01/2022</t>
  </si>
  <si>
    <t xml:space="preserve">-6.36917            </t>
  </si>
  <si>
    <t xml:space="preserve">106.65787           </t>
  </si>
  <si>
    <t>Kp. Kalurahan RT.002 RW.001 Desa Pabuaran Kec. Gunung Sindur Kab. Bogor</t>
  </si>
  <si>
    <t>Done</t>
  </si>
  <si>
    <t>Non SOW</t>
  </si>
  <si>
    <t>Not Yet</t>
  </si>
  <si>
    <t>IMB release di tahun 2022 (RFI Year 2010 - 2022)</t>
  </si>
  <si>
    <t>RFI Year</t>
  </si>
  <si>
    <t>IMB Done</t>
  </si>
  <si>
    <t>IMB NY</t>
  </si>
  <si>
    <t>Total</t>
  </si>
  <si>
    <t>Percentage</t>
  </si>
  <si>
    <t>2010 - 2022</t>
  </si>
  <si>
    <t>Aktual KPI (All Site)</t>
  </si>
  <si>
    <t>2022 (Jan - Aug)</t>
  </si>
  <si>
    <t>2022 (Aug - Des)</t>
  </si>
  <si>
    <t>Tambahan (All Site)</t>
  </si>
  <si>
    <t>Aktual KPI (2022)</t>
  </si>
  <si>
    <t>Tambahan (2022)</t>
  </si>
  <si>
    <t>RFC Ontime</t>
  </si>
  <si>
    <t>Count of RTC</t>
  </si>
  <si>
    <t>Count of RTC2</t>
  </si>
  <si>
    <t>PRE-SITAC</t>
  </si>
  <si>
    <t>Count of SONumb</t>
  </si>
  <si>
    <t>Count of Aging PRE_SITAC</t>
  </si>
  <si>
    <t>IMB Readiness</t>
  </si>
  <si>
    <t>Cancel Rate</t>
  </si>
  <si>
    <t>PRE SITAC</t>
  </si>
  <si>
    <t>Average of Pre-SITAC</t>
  </si>
  <si>
    <t>Average of Aging SITAC</t>
  </si>
  <si>
    <t>Anugerah Permana Prasetyo Aji</t>
  </si>
  <si>
    <t>Site Acquisition</t>
  </si>
  <si>
    <t>Negotiation 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</si>
</sst>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(* #,##0_);_(* \(#,##0\);_(* &quot;-&quot;_);_(@_)"/>
    <numFmt numFmtId="43" formatCode="_(* #,##0.00_);_(* \(#,##0.00\);_(* &quot;-&quot;??_);_(@_)"/>
    <numFmt numFmtId="164" formatCode="[$-409]dd\-mmm\-yy;@"/>
    <numFmt numFmtId="165" formatCode="0.0"/>
    <numFmt numFmtId="166" formatCode="_(* #,##0.0_);_(* \(#,##0.0\);_(* &quot;-&quot;??_);_(@_)"/>
    <numFmt numFmtId="167" formatCode="_(* #,##0_);_(* \(#,##0\);_(* &quot;-&quot;??_);_(@_)"/>
    <numFmt numFmtId="168" formatCode="0.0%"/>
    <numFmt numFmtId="169" formatCode="[$-409]mmm\-yy;@"/>
    <numFmt numFmtId="170" formatCode="[$-409]d\-mmm\-yy;@"/>
    <numFmt numFmtId="171" formatCode="[$-C09]dd\-mmm\-yy;@"/>
    <numFmt numFmtId="172" formatCode="[$-13809]d\ mmm\ yyyy;@"/>
  </numFmts>
  <fonts count="6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6"/>
      <name val="Calibri"/>
      <family val="2"/>
      <scheme val="minor"/>
    </font>
    <font>
      <sz val="16"/>
      <name val="Calibri"/>
      <family val="2"/>
      <scheme val="minor"/>
    </font>
    <font>
      <sz val="1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4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.5"/>
      <name val="Arial"/>
      <family val="2"/>
    </font>
    <font>
      <u/>
      <sz val="10.5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22"/>
      <color theme="1"/>
      <name val="Calibri"/>
      <family val="2"/>
      <scheme val="minor"/>
    </font>
    <font>
      <sz val="10"/>
      <name val="Arial"/>
      <family val="2"/>
    </font>
    <font>
      <sz val="12"/>
      <name val="Webdings"/>
      <family val="1"/>
      <charset val="2"/>
    </font>
    <font>
      <sz val="12"/>
      <name val="Wingdings"/>
      <charset val="2"/>
    </font>
    <font>
      <sz val="11"/>
      <name val="Calibri"/>
      <family val="2"/>
    </font>
    <font>
      <strike/>
      <sz val="11"/>
      <name val="Calibri"/>
      <family val="2"/>
    </font>
    <font>
      <strike/>
      <sz val="11"/>
      <name val="Calibri"/>
      <family val="2"/>
      <scheme val="minor"/>
    </font>
    <font>
      <sz val="12"/>
      <name val="Calibri"/>
      <family val="2"/>
      <scheme val="minor"/>
    </font>
    <font>
      <b/>
      <u/>
      <sz val="10"/>
      <name val="Britannic Bold"/>
      <family val="2"/>
    </font>
    <font>
      <b/>
      <u/>
      <sz val="8"/>
      <name val="Britannic Bold"/>
      <family val="2"/>
    </font>
    <font>
      <b/>
      <sz val="8"/>
      <name val="Calibri"/>
      <family val="2"/>
      <scheme val="minor"/>
    </font>
    <font>
      <u/>
      <sz val="8"/>
      <name val="Britannic Bold"/>
      <family val="2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name val="Tw Cen MT"/>
      <family val="2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Times New Roman"/>
      <family val="1"/>
    </font>
    <font>
      <b/>
      <sz val="9"/>
      <color theme="1"/>
      <name val="Calibri"/>
      <family val="2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2"/>
      <name val="Calibri"/>
      <family val="2"/>
      <scheme val="minor"/>
    </font>
    <font>
      <b/>
      <sz val="11"/>
      <name val="Century Gothic"/>
      <family val="2"/>
    </font>
    <font>
      <sz val="9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0" tint="-0.249977111117893"/>
      <name val="Calibri"/>
      <family val="2"/>
    </font>
    <font>
      <b/>
      <sz val="9"/>
      <name val="Calibri"/>
      <family val="2"/>
    </font>
    <font>
      <b/>
      <sz val="8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0" tint="-4.9989318521683403E-2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2" tint="-0.499984740745262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0" tint="-0.14999847407452621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gradientFill degree="90">
        <stop position="0">
          <color theme="0"/>
        </stop>
        <stop position="1">
          <color theme="4"/>
        </stop>
      </gradientFill>
    </fill>
    <fill>
      <gradientFill degree="90">
        <stop position="0">
          <color theme="0"/>
        </stop>
        <stop position="1">
          <color rgb="FFFFFF00"/>
        </stop>
      </gradientFill>
    </fill>
    <fill>
      <gradientFill degree="90">
        <stop position="0">
          <color theme="0"/>
        </stop>
        <stop position="1">
          <color rgb="FF00B050"/>
        </stop>
      </gradientFill>
    </fill>
    <fill>
      <patternFill patternType="solid">
        <fgColor theme="9" tint="0.39997558519241921"/>
        <bgColor auto="1"/>
      </patternFill>
    </fill>
    <fill>
      <patternFill patternType="solid">
        <fgColor theme="1"/>
        <bgColor auto="1"/>
      </patternFill>
    </fill>
    <fill>
      <gradientFill degree="90">
        <stop position="0">
          <color theme="0"/>
        </stop>
        <stop position="1">
          <color theme="0" tint="-0.1490218817712943"/>
        </stop>
      </gradient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3">
    <xf numFmtId="0" fontId="0" fillId="0" borderId="0"/>
    <xf numFmtId="9" fontId="19" fillId="0" borderId="0" applyFont="0" applyFill="0" applyBorder="0" applyAlignment="0" applyProtection="0"/>
    <xf numFmtId="0" fontId="21" fillId="0" borderId="0"/>
    <xf numFmtId="164" fontId="23" fillId="0" borderId="0"/>
    <xf numFmtId="0" fontId="21" fillId="0" borderId="0"/>
    <xf numFmtId="43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0" fontId="26" fillId="0" borderId="0">
      <alignment vertical="center"/>
    </xf>
    <xf numFmtId="0" fontId="40" fillId="0" borderId="0"/>
    <xf numFmtId="0" fontId="19" fillId="0" borderId="0"/>
    <xf numFmtId="0" fontId="19" fillId="0" borderId="0"/>
    <xf numFmtId="0" fontId="19" fillId="0" borderId="0"/>
    <xf numFmtId="0" fontId="19" fillId="0" borderId="0"/>
  </cellStyleXfs>
  <cellXfs count="494">
    <xf numFmtId="0" fontId="0" fillId="0" borderId="0" xfId="0"/>
    <xf numFmtId="0" fontId="5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0" fillId="0" borderId="1" xfId="0" applyBorder="1"/>
    <xf numFmtId="0" fontId="1" fillId="7" borderId="1" xfId="0" applyFont="1" applyFill="1" applyBorder="1" applyAlignment="1">
      <alignment vertical="center" wrapText="1"/>
    </xf>
    <xf numFmtId="0" fontId="8" fillId="7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Fill="1" applyBorder="1"/>
    <xf numFmtId="0" fontId="6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3" fillId="0" borderId="0" xfId="0" applyFont="1" applyAlignment="1">
      <alignment vertical="center" wrapText="1" readingOrder="1"/>
    </xf>
    <xf numFmtId="0" fontId="13" fillId="0" borderId="0" xfId="0" applyFont="1" applyAlignment="1">
      <alignment wrapText="1" readingOrder="1"/>
    </xf>
    <xf numFmtId="0" fontId="0" fillId="0" borderId="0" xfId="0" applyAlignment="1">
      <alignment wrapText="1" readingOrder="1"/>
    </xf>
    <xf numFmtId="0" fontId="12" fillId="0" borderId="0" xfId="0" applyFont="1" applyAlignment="1">
      <alignment vertical="center" wrapText="1" readingOrder="1"/>
    </xf>
    <xf numFmtId="0" fontId="0" fillId="8" borderId="1" xfId="0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quotePrefix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7" fillId="0" borderId="0" xfId="0" applyFont="1" applyAlignment="1">
      <alignment horizontal="left" vertical="center" wrapText="1" readingOrder="1"/>
    </xf>
    <xf numFmtId="0" fontId="16" fillId="0" borderId="1" xfId="0" applyFont="1" applyBorder="1" applyAlignment="1">
      <alignment horizontal="left" vertical="center" wrapText="1" readingOrder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21" fillId="0" borderId="0" xfId="2"/>
    <xf numFmtId="0" fontId="22" fillId="0" borderId="0" xfId="0" applyFont="1" applyAlignment="1">
      <alignment vertical="center"/>
    </xf>
    <xf numFmtId="0" fontId="20" fillId="9" borderId="1" xfId="0" applyFont="1" applyFill="1" applyBorder="1" applyAlignment="1">
      <alignment vertical="center"/>
    </xf>
    <xf numFmtId="0" fontId="20" fillId="0" borderId="0" xfId="0" applyFont="1" applyFill="1" applyBorder="1" applyAlignment="1">
      <alignment vertical="center"/>
    </xf>
    <xf numFmtId="0" fontId="0" fillId="0" borderId="0" xfId="0" applyFill="1"/>
    <xf numFmtId="0" fontId="20" fillId="10" borderId="0" xfId="0" applyFont="1" applyFill="1" applyBorder="1" applyAlignment="1">
      <alignment vertical="center"/>
    </xf>
    <xf numFmtId="0" fontId="0" fillId="0" borderId="0" xfId="0" applyFill="1" applyAlignment="1">
      <alignment horizontal="center"/>
    </xf>
    <xf numFmtId="164" fontId="24" fillId="0" borderId="0" xfId="3" applyFont="1" applyBorder="1" applyAlignment="1">
      <alignment horizontal="center" vertical="center"/>
    </xf>
    <xf numFmtId="0" fontId="8" fillId="0" borderId="0" xfId="4" applyFont="1" applyFill="1" applyBorder="1" applyAlignment="1">
      <alignment vertical="center" wrapText="1"/>
    </xf>
    <xf numFmtId="9" fontId="8" fillId="0" borderId="0" xfId="0" applyNumberFormat="1" applyFont="1" applyFill="1" applyBorder="1" applyAlignment="1">
      <alignment horizontal="center" vertical="center"/>
    </xf>
    <xf numFmtId="9" fontId="8" fillId="0" borderId="0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164" fontId="25" fillId="0" borderId="0" xfId="3" applyFont="1" applyBorder="1" applyAlignment="1">
      <alignment horizontal="center" vertical="center"/>
    </xf>
    <xf numFmtId="0" fontId="0" fillId="0" borderId="0" xfId="0" applyFill="1" applyBorder="1"/>
    <xf numFmtId="0" fontId="26" fillId="0" borderId="0" xfId="0" applyFont="1" applyFill="1" applyBorder="1" applyAlignment="1">
      <alignment vertical="center" wrapText="1"/>
    </xf>
    <xf numFmtId="0" fontId="27" fillId="0" borderId="0" xfId="0" applyFont="1" applyFill="1" applyBorder="1" applyAlignment="1">
      <alignment vertical="center" wrapText="1"/>
    </xf>
    <xf numFmtId="9" fontId="0" fillId="0" borderId="0" xfId="1" applyFont="1" applyFill="1"/>
    <xf numFmtId="0" fontId="8" fillId="0" borderId="0" xfId="0" applyFont="1" applyFill="1" applyBorder="1" applyAlignment="1">
      <alignment vertical="center" wrapText="1"/>
    </xf>
    <xf numFmtId="0" fontId="28" fillId="0" borderId="0" xfId="0" applyFont="1" applyFill="1" applyBorder="1" applyAlignment="1">
      <alignment vertical="center" wrapText="1"/>
    </xf>
    <xf numFmtId="9" fontId="0" fillId="0" borderId="0" xfId="0" applyNumberFormat="1"/>
    <xf numFmtId="9" fontId="0" fillId="0" borderId="0" xfId="0" applyNumberFormat="1" applyFill="1" applyAlignment="1">
      <alignment horizontal="center"/>
    </xf>
    <xf numFmtId="9" fontId="0" fillId="0" borderId="0" xfId="0" applyNumberFormat="1" applyFill="1"/>
    <xf numFmtId="0" fontId="29" fillId="0" borderId="0" xfId="0" applyFont="1" applyFill="1" applyBorder="1" applyAlignment="1">
      <alignment vertical="center"/>
    </xf>
    <xf numFmtId="0" fontId="13" fillId="0" borderId="0" xfId="0" applyFont="1" applyAlignment="1">
      <alignment vertical="center" readingOrder="1"/>
    </xf>
    <xf numFmtId="0" fontId="8" fillId="12" borderId="0" xfId="4" applyFont="1" applyFill="1" applyBorder="1" applyAlignment="1">
      <alignment vertical="center" wrapText="1"/>
    </xf>
    <xf numFmtId="9" fontId="8" fillId="12" borderId="0" xfId="0" applyNumberFormat="1" applyFont="1" applyFill="1" applyBorder="1" applyAlignment="1">
      <alignment horizontal="center" vertical="center"/>
    </xf>
    <xf numFmtId="1" fontId="8" fillId="12" borderId="0" xfId="0" applyNumberFormat="1" applyFont="1" applyFill="1" applyBorder="1" applyAlignment="1">
      <alignment horizontal="center" vertical="center" wrapText="1"/>
    </xf>
    <xf numFmtId="0" fontId="0" fillId="12" borderId="0" xfId="0" applyFill="1"/>
    <xf numFmtId="9" fontId="0" fillId="12" borderId="0" xfId="0" applyNumberFormat="1" applyFill="1" applyAlignment="1">
      <alignment horizontal="center"/>
    </xf>
    <xf numFmtId="0" fontId="13" fillId="12" borderId="0" xfId="0" applyFont="1" applyFill="1" applyAlignment="1">
      <alignment horizontal="left" vertical="center" readingOrder="1"/>
    </xf>
    <xf numFmtId="9" fontId="8" fillId="12" borderId="0" xfId="0" applyNumberFormat="1" applyFont="1" applyFill="1" applyBorder="1" applyAlignment="1">
      <alignment horizontal="center" vertical="center" wrapText="1"/>
    </xf>
    <xf numFmtId="2" fontId="8" fillId="12" borderId="0" xfId="0" applyNumberFormat="1" applyFont="1" applyFill="1" applyBorder="1" applyAlignment="1">
      <alignment horizontal="center" vertical="center" wrapText="1"/>
    </xf>
    <xf numFmtId="0" fontId="8" fillId="12" borderId="0" xfId="0" applyNumberFormat="1" applyFont="1" applyFill="1" applyBorder="1" applyAlignment="1">
      <alignment horizontal="center" vertical="center" wrapText="1"/>
    </xf>
    <xf numFmtId="0" fontId="30" fillId="11" borderId="0" xfId="0" applyFont="1" applyFill="1" applyBorder="1" applyAlignment="1">
      <alignment vertical="center"/>
    </xf>
    <xf numFmtId="0" fontId="31" fillId="11" borderId="0" xfId="0" applyFont="1" applyFill="1" applyBorder="1" applyAlignment="1">
      <alignment vertical="center"/>
    </xf>
    <xf numFmtId="0" fontId="31" fillId="11" borderId="0" xfId="0" applyFont="1" applyFill="1" applyBorder="1" applyAlignment="1">
      <alignment horizontal="center" vertical="center"/>
    </xf>
    <xf numFmtId="0" fontId="32" fillId="0" borderId="1" xfId="0" applyFont="1" applyBorder="1" applyAlignment="1">
      <alignment horizontal="left" vertical="center" wrapText="1"/>
    </xf>
    <xf numFmtId="43" fontId="31" fillId="11" borderId="0" xfId="5" applyFont="1" applyFill="1" applyBorder="1" applyAlignment="1">
      <alignment horizontal="right" vertical="center"/>
    </xf>
    <xf numFmtId="0" fontId="31" fillId="11" borderId="0" xfId="0" applyFont="1" applyFill="1" applyBorder="1" applyAlignment="1">
      <alignment horizontal="left" vertical="center" wrapText="1"/>
    </xf>
    <xf numFmtId="9" fontId="31" fillId="11" borderId="0" xfId="1" applyFont="1" applyFill="1" applyBorder="1" applyAlignment="1">
      <alignment horizontal="center" vertical="center"/>
    </xf>
    <xf numFmtId="0" fontId="33" fillId="11" borderId="0" xfId="0" applyFont="1" applyFill="1" applyBorder="1" applyAlignment="1">
      <alignment horizontal="left" vertical="center"/>
    </xf>
    <xf numFmtId="9" fontId="31" fillId="11" borderId="0" xfId="1" applyFont="1" applyFill="1" applyBorder="1" applyAlignment="1">
      <alignment horizontal="left" vertical="center"/>
    </xf>
    <xf numFmtId="0" fontId="34" fillId="0" borderId="0" xfId="0" applyFont="1" applyFill="1" applyAlignment="1">
      <alignment vertical="center"/>
    </xf>
    <xf numFmtId="0" fontId="35" fillId="0" borderId="0" xfId="0" applyFont="1" applyFill="1" applyAlignment="1">
      <alignment vertical="center"/>
    </xf>
    <xf numFmtId="0" fontId="36" fillId="0" borderId="0" xfId="7" applyFont="1" applyAlignment="1">
      <alignment horizontal="center" vertical="center"/>
    </xf>
    <xf numFmtId="0" fontId="36" fillId="0" borderId="0" xfId="7" applyFont="1">
      <alignment vertical="center"/>
    </xf>
    <xf numFmtId="164" fontId="25" fillId="0" borderId="3" xfId="3" applyFont="1" applyBorder="1" applyAlignment="1">
      <alignment horizontal="center" vertical="center"/>
    </xf>
    <xf numFmtId="164" fontId="24" fillId="0" borderId="3" xfId="3" applyFont="1" applyBorder="1" applyAlignment="1">
      <alignment horizontal="center" vertical="center"/>
    </xf>
    <xf numFmtId="9" fontId="36" fillId="0" borderId="0" xfId="1" applyFont="1" applyAlignment="1">
      <alignment horizontal="center" vertical="center"/>
    </xf>
    <xf numFmtId="0" fontId="34" fillId="0" borderId="1" xfId="0" applyFont="1" applyBorder="1" applyAlignment="1">
      <alignment vertical="center" wrapText="1"/>
    </xf>
    <xf numFmtId="0" fontId="37" fillId="13" borderId="1" xfId="0" applyFont="1" applyFill="1" applyBorder="1" applyAlignment="1">
      <alignment horizontal="center" vertical="center" wrapText="1"/>
    </xf>
    <xf numFmtId="43" fontId="37" fillId="13" borderId="1" xfId="5" applyFont="1" applyFill="1" applyBorder="1" applyAlignment="1">
      <alignment horizontal="center" vertical="center" wrapText="1"/>
    </xf>
    <xf numFmtId="0" fontId="37" fillId="13" borderId="1" xfId="0" applyFont="1" applyFill="1" applyBorder="1" applyAlignment="1">
      <alignment horizontal="left" vertical="center" wrapText="1"/>
    </xf>
    <xf numFmtId="9" fontId="37" fillId="13" borderId="3" xfId="1" applyFont="1" applyFill="1" applyBorder="1" applyAlignment="1">
      <alignment horizontal="center" vertical="center" wrapText="1"/>
    </xf>
    <xf numFmtId="0" fontId="37" fillId="13" borderId="3" xfId="0" applyFont="1" applyFill="1" applyBorder="1" applyAlignment="1">
      <alignment horizontal="center" vertical="center" wrapText="1"/>
    </xf>
    <xf numFmtId="9" fontId="37" fillId="13" borderId="3" xfId="1" applyFont="1" applyFill="1" applyBorder="1" applyAlignment="1">
      <alignment horizontal="left" vertical="center" wrapText="1"/>
    </xf>
    <xf numFmtId="0" fontId="38" fillId="14" borderId="5" xfId="0" applyFont="1" applyFill="1" applyBorder="1" applyAlignment="1">
      <alignment horizontal="center" vertical="center" wrapText="1"/>
    </xf>
    <xf numFmtId="0" fontId="35" fillId="0" borderId="0" xfId="0" applyFont="1" applyAlignment="1">
      <alignment vertical="center"/>
    </xf>
    <xf numFmtId="0" fontId="39" fillId="15" borderId="1" xfId="8" applyFont="1" applyFill="1" applyBorder="1" applyAlignment="1">
      <alignment vertical="center" wrapText="1"/>
    </xf>
    <xf numFmtId="0" fontId="34" fillId="15" borderId="1" xfId="0" applyFont="1" applyFill="1" applyBorder="1" applyAlignment="1">
      <alignment horizontal="center" vertical="center" wrapText="1"/>
    </xf>
    <xf numFmtId="0" fontId="34" fillId="15" borderId="1" xfId="0" applyFont="1" applyFill="1" applyBorder="1" applyAlignment="1">
      <alignment vertical="center" wrapText="1"/>
    </xf>
    <xf numFmtId="1" fontId="32" fillId="15" borderId="1" xfId="0" applyNumberFormat="1" applyFont="1" applyFill="1" applyBorder="1" applyAlignment="1">
      <alignment horizontal="right" vertical="center"/>
    </xf>
    <xf numFmtId="9" fontId="34" fillId="15" borderId="1" xfId="0" quotePrefix="1" applyNumberFormat="1" applyFont="1" applyFill="1" applyBorder="1" applyAlignment="1">
      <alignment horizontal="left" vertical="center" wrapText="1"/>
    </xf>
    <xf numFmtId="0" fontId="34" fillId="15" borderId="1" xfId="0" applyNumberFormat="1" applyFont="1" applyFill="1" applyBorder="1" applyAlignment="1">
      <alignment horizontal="center" vertical="center" wrapText="1"/>
    </xf>
    <xf numFmtId="9" fontId="34" fillId="15" borderId="1" xfId="1" applyFont="1" applyFill="1" applyBorder="1" applyAlignment="1">
      <alignment horizontal="center" vertical="center"/>
    </xf>
    <xf numFmtId="0" fontId="34" fillId="15" borderId="1" xfId="0" applyFont="1" applyFill="1" applyBorder="1" applyAlignment="1">
      <alignment horizontal="left" vertical="center" wrapText="1"/>
    </xf>
    <xf numFmtId="9" fontId="34" fillId="15" borderId="1" xfId="1" applyFont="1" applyFill="1" applyBorder="1" applyAlignment="1">
      <alignment horizontal="left" vertical="center" wrapText="1"/>
    </xf>
    <xf numFmtId="0" fontId="34" fillId="15" borderId="1" xfId="0" applyFont="1" applyFill="1" applyBorder="1" applyAlignment="1">
      <alignment horizontal="center" vertical="center"/>
    </xf>
    <xf numFmtId="164" fontId="25" fillId="15" borderId="1" xfId="3" applyFont="1" applyFill="1" applyBorder="1" applyAlignment="1">
      <alignment horizontal="center" vertical="center"/>
    </xf>
    <xf numFmtId="0" fontId="41" fillId="0" borderId="1" xfId="9" applyFont="1" applyBorder="1" applyAlignment="1">
      <alignment horizontal="right" vertical="center" wrapText="1"/>
    </xf>
    <xf numFmtId="9" fontId="42" fillId="15" borderId="1" xfId="0" quotePrefix="1" applyNumberFormat="1" applyFont="1" applyFill="1" applyBorder="1" applyAlignment="1">
      <alignment horizontal="right" vertical="center" wrapText="1"/>
    </xf>
    <xf numFmtId="2" fontId="43" fillId="11" borderId="1" xfId="0" quotePrefix="1" applyNumberFormat="1" applyFont="1" applyFill="1" applyBorder="1" applyAlignment="1">
      <alignment horizontal="right" vertical="center"/>
    </xf>
    <xf numFmtId="0" fontId="42" fillId="11" borderId="1" xfId="0" quotePrefix="1" applyFont="1" applyFill="1" applyBorder="1" applyAlignment="1">
      <alignment horizontal="right" vertical="center"/>
    </xf>
    <xf numFmtId="165" fontId="42" fillId="11" borderId="1" xfId="0" quotePrefix="1" applyNumberFormat="1" applyFont="1" applyFill="1" applyBorder="1" applyAlignment="1">
      <alignment horizontal="right" vertical="center"/>
    </xf>
    <xf numFmtId="0" fontId="43" fillId="11" borderId="1" xfId="0" quotePrefix="1" applyFont="1" applyFill="1" applyBorder="1" applyAlignment="1">
      <alignment horizontal="right" vertical="center"/>
    </xf>
    <xf numFmtId="165" fontId="43" fillId="11" borderId="1" xfId="0" quotePrefix="1" applyNumberFormat="1" applyFont="1" applyFill="1" applyBorder="1" applyAlignment="1">
      <alignment horizontal="right" vertical="center"/>
    </xf>
    <xf numFmtId="0" fontId="44" fillId="11" borderId="1" xfId="0" quotePrefix="1" applyFont="1" applyFill="1" applyBorder="1" applyAlignment="1">
      <alignment horizontal="right" vertical="center"/>
    </xf>
    <xf numFmtId="9" fontId="45" fillId="0" borderId="1" xfId="9" applyNumberFormat="1" applyFont="1" applyFill="1" applyBorder="1" applyAlignment="1">
      <alignment horizontal="center" vertical="center"/>
    </xf>
    <xf numFmtId="0" fontId="36" fillId="0" borderId="1" xfId="9" applyFont="1" applyFill="1" applyBorder="1" applyAlignment="1">
      <alignment horizontal="center" vertical="center"/>
    </xf>
    <xf numFmtId="41" fontId="32" fillId="15" borderId="1" xfId="6" applyFont="1" applyFill="1" applyBorder="1" applyAlignment="1">
      <alignment horizontal="right" vertical="center"/>
    </xf>
    <xf numFmtId="1" fontId="34" fillId="15" borderId="1" xfId="0" applyNumberFormat="1" applyFont="1" applyFill="1" applyBorder="1" applyAlignment="1">
      <alignment horizontal="left" vertical="center" wrapText="1"/>
    </xf>
    <xf numFmtId="164" fontId="24" fillId="15" borderId="1" xfId="3" applyFont="1" applyFill="1" applyBorder="1" applyAlignment="1">
      <alignment horizontal="center" vertical="center" wrapText="1"/>
    </xf>
    <xf numFmtId="0" fontId="34" fillId="15" borderId="1" xfId="0" applyFont="1" applyFill="1" applyBorder="1" applyAlignment="1">
      <alignment vertical="center"/>
    </xf>
    <xf numFmtId="1" fontId="43" fillId="11" borderId="1" xfId="0" quotePrefix="1" applyNumberFormat="1" applyFont="1" applyFill="1" applyBorder="1" applyAlignment="1">
      <alignment horizontal="right" vertical="center"/>
    </xf>
    <xf numFmtId="1" fontId="46" fillId="15" borderId="1" xfId="0" applyNumberFormat="1" applyFont="1" applyFill="1" applyBorder="1" applyAlignment="1">
      <alignment horizontal="right" vertical="center" wrapText="1"/>
    </xf>
    <xf numFmtId="0" fontId="43" fillId="0" borderId="1" xfId="0" applyNumberFormat="1" applyFont="1" applyFill="1" applyBorder="1" applyAlignment="1">
      <alignment horizontal="right" vertical="center"/>
    </xf>
    <xf numFmtId="0" fontId="42" fillId="0" borderId="1" xfId="0" applyNumberFormat="1" applyFont="1" applyFill="1" applyBorder="1" applyAlignment="1">
      <alignment horizontal="right" vertical="center"/>
    </xf>
    <xf numFmtId="1" fontId="42" fillId="0" borderId="1" xfId="0" applyNumberFormat="1" applyFont="1" applyFill="1" applyBorder="1" applyAlignment="1">
      <alignment horizontal="right" vertical="center"/>
    </xf>
    <xf numFmtId="0" fontId="44" fillId="0" borderId="1" xfId="0" applyNumberFormat="1" applyFont="1" applyFill="1" applyBorder="1" applyAlignment="1">
      <alignment horizontal="right" vertical="center"/>
    </xf>
    <xf numFmtId="166" fontId="47" fillId="16" borderId="1" xfId="5" applyNumberFormat="1" applyFont="1" applyFill="1" applyBorder="1" applyAlignment="1">
      <alignment horizontal="center" vertical="center" wrapText="1"/>
    </xf>
    <xf numFmtId="0" fontId="39" fillId="15" borderId="1" xfId="0" applyFont="1" applyFill="1" applyBorder="1" applyAlignment="1">
      <alignment vertical="center" wrapText="1"/>
    </xf>
    <xf numFmtId="167" fontId="47" fillId="15" borderId="1" xfId="5" applyNumberFormat="1" applyFont="1" applyFill="1" applyBorder="1" applyAlignment="1">
      <alignment horizontal="right" vertical="center"/>
    </xf>
    <xf numFmtId="9" fontId="35" fillId="15" borderId="1" xfId="1" applyFont="1" applyFill="1" applyBorder="1" applyAlignment="1">
      <alignment horizontal="left" vertical="center" wrapText="1"/>
    </xf>
    <xf numFmtId="0" fontId="8" fillId="15" borderId="1" xfId="0" quotePrefix="1" applyFont="1" applyFill="1" applyBorder="1" applyAlignment="1">
      <alignment horizontal="center" vertical="center"/>
    </xf>
    <xf numFmtId="0" fontId="34" fillId="15" borderId="2" xfId="0" applyFont="1" applyFill="1" applyBorder="1" applyAlignment="1">
      <alignment horizontal="center" vertical="center" wrapText="1"/>
    </xf>
    <xf numFmtId="0" fontId="34" fillId="15" borderId="2" xfId="0" applyFont="1" applyFill="1" applyBorder="1" applyAlignment="1">
      <alignment vertical="center" wrapText="1"/>
    </xf>
    <xf numFmtId="0" fontId="41" fillId="0" borderId="1" xfId="10" applyFont="1" applyFill="1" applyBorder="1" applyAlignment="1">
      <alignment horizontal="right" vertical="center" wrapText="1"/>
    </xf>
    <xf numFmtId="9" fontId="46" fillId="15" borderId="1" xfId="0" quotePrefix="1" applyNumberFormat="1" applyFont="1" applyFill="1" applyBorder="1" applyAlignment="1">
      <alignment horizontal="right" vertical="center" wrapText="1"/>
    </xf>
    <xf numFmtId="0" fontId="48" fillId="0" borderId="1" xfId="9" applyFont="1" applyBorder="1" applyAlignment="1">
      <alignment horizontal="right" vertical="center" wrapText="1"/>
    </xf>
    <xf numFmtId="1" fontId="42" fillId="11" borderId="1" xfId="0" quotePrefix="1" applyNumberFormat="1" applyFont="1" applyFill="1" applyBorder="1" applyAlignment="1">
      <alignment horizontal="right" vertical="center"/>
    </xf>
    <xf numFmtId="0" fontId="32" fillId="15" borderId="1" xfId="0" applyFont="1" applyFill="1" applyBorder="1" applyAlignment="1">
      <alignment vertical="center"/>
    </xf>
    <xf numFmtId="164" fontId="24" fillId="15" borderId="1" xfId="3" applyFont="1" applyFill="1" applyBorder="1" applyAlignment="1">
      <alignment horizontal="center" vertical="center"/>
    </xf>
    <xf numFmtId="0" fontId="43" fillId="0" borderId="1" xfId="0" applyFont="1" applyBorder="1" applyAlignment="1">
      <alignment horizontal="right" vertical="center"/>
    </xf>
    <xf numFmtId="0" fontId="47" fillId="0" borderId="0" xfId="0" applyFont="1" applyAlignment="1">
      <alignment vertical="center"/>
    </xf>
    <xf numFmtId="167" fontId="34" fillId="15" borderId="1" xfId="5" applyNumberFormat="1" applyFont="1" applyFill="1" applyBorder="1" applyAlignment="1">
      <alignment horizontal="left" vertical="center" wrapText="1"/>
    </xf>
    <xf numFmtId="167" fontId="35" fillId="15" borderId="1" xfId="5" applyNumberFormat="1" applyFont="1" applyFill="1" applyBorder="1" applyAlignment="1">
      <alignment horizontal="left" vertical="center" wrapText="1"/>
    </xf>
    <xf numFmtId="165" fontId="34" fillId="15" borderId="1" xfId="0" applyNumberFormat="1" applyFont="1" applyFill="1" applyBorder="1" applyAlignment="1">
      <alignment horizontal="left" vertical="center" wrapText="1"/>
    </xf>
    <xf numFmtId="167" fontId="34" fillId="15" borderId="1" xfId="5" applyNumberFormat="1" applyFont="1" applyFill="1" applyBorder="1" applyAlignment="1">
      <alignment horizontal="left" vertical="center"/>
    </xf>
    <xf numFmtId="167" fontId="47" fillId="15" borderId="1" xfId="5" applyNumberFormat="1" applyFont="1" applyFill="1" applyBorder="1" applyAlignment="1">
      <alignment horizontal="left" vertical="center"/>
    </xf>
    <xf numFmtId="165" fontId="46" fillId="15" borderId="1" xfId="0" applyNumberFormat="1" applyFont="1" applyFill="1" applyBorder="1" applyAlignment="1">
      <alignment horizontal="right" vertical="center" wrapText="1"/>
    </xf>
    <xf numFmtId="0" fontId="49" fillId="0" borderId="1" xfId="11" applyFont="1" applyFill="1" applyBorder="1" applyAlignment="1">
      <alignment horizontal="right" vertical="center" wrapText="1"/>
    </xf>
    <xf numFmtId="167" fontId="50" fillId="15" borderId="1" xfId="5" applyNumberFormat="1" applyFont="1" applyFill="1" applyBorder="1" applyAlignment="1">
      <alignment horizontal="left" vertical="center" wrapText="1"/>
    </xf>
    <xf numFmtId="167" fontId="35" fillId="15" borderId="1" xfId="5" applyNumberFormat="1" applyFont="1" applyFill="1" applyBorder="1" applyAlignment="1">
      <alignment horizontal="left" vertical="center"/>
    </xf>
    <xf numFmtId="165" fontId="42" fillId="0" borderId="1" xfId="0" applyNumberFormat="1" applyFont="1" applyFill="1" applyBorder="1" applyAlignment="1">
      <alignment horizontal="right" vertical="center"/>
    </xf>
    <xf numFmtId="9" fontId="47" fillId="15" borderId="1" xfId="1" applyFont="1" applyFill="1" applyBorder="1" applyAlignment="1">
      <alignment horizontal="left" vertical="center" wrapText="1"/>
    </xf>
    <xf numFmtId="0" fontId="34" fillId="0" borderId="0" xfId="0" applyFont="1" applyAlignment="1">
      <alignment horizontal="center" vertical="center"/>
    </xf>
    <xf numFmtId="0" fontId="34" fillId="0" borderId="0" xfId="0" applyFont="1" applyAlignment="1">
      <alignment vertical="center" wrapText="1"/>
    </xf>
    <xf numFmtId="0" fontId="34" fillId="0" borderId="0" xfId="0" applyFont="1" applyAlignment="1">
      <alignment horizontal="center" vertical="center" wrapText="1"/>
    </xf>
    <xf numFmtId="43" fontId="34" fillId="0" borderId="0" xfId="5" applyFont="1" applyAlignment="1">
      <alignment horizontal="right" vertical="center"/>
    </xf>
    <xf numFmtId="0" fontId="34" fillId="0" borderId="0" xfId="0" applyFont="1" applyAlignment="1">
      <alignment horizontal="left" vertical="center" wrapText="1"/>
    </xf>
    <xf numFmtId="9" fontId="32" fillId="0" borderId="0" xfId="1" applyFont="1" applyAlignment="1">
      <alignment horizontal="center" vertical="center"/>
    </xf>
    <xf numFmtId="0" fontId="34" fillId="0" borderId="0" xfId="0" applyFont="1" applyAlignment="1">
      <alignment horizontal="left" vertical="center"/>
    </xf>
    <xf numFmtId="9" fontId="32" fillId="0" borderId="0" xfId="1" applyFont="1" applyAlignment="1">
      <alignment horizontal="left" vertical="center"/>
    </xf>
    <xf numFmtId="0" fontId="34" fillId="0" borderId="0" xfId="0" applyFont="1" applyAlignment="1">
      <alignment vertical="center"/>
    </xf>
    <xf numFmtId="0" fontId="35" fillId="0" borderId="0" xfId="0" applyFont="1" applyAlignment="1">
      <alignment horizontal="center" vertical="center"/>
    </xf>
    <xf numFmtId="0" fontId="35" fillId="0" borderId="0" xfId="0" applyFont="1" applyAlignment="1">
      <alignment vertical="center" wrapText="1"/>
    </xf>
    <xf numFmtId="0" fontId="35" fillId="0" borderId="0" xfId="0" applyFont="1" applyAlignment="1">
      <alignment horizontal="center" vertical="center" wrapText="1"/>
    </xf>
    <xf numFmtId="43" fontId="35" fillId="0" borderId="0" xfId="5" applyFont="1" applyAlignment="1">
      <alignment horizontal="right" vertical="center"/>
    </xf>
    <xf numFmtId="0" fontId="35" fillId="0" borderId="0" xfId="0" applyFont="1" applyAlignment="1">
      <alignment horizontal="left" vertical="center" wrapText="1"/>
    </xf>
    <xf numFmtId="9" fontId="35" fillId="0" borderId="0" xfId="1" applyFont="1" applyAlignment="1">
      <alignment horizontal="center" vertical="center"/>
    </xf>
    <xf numFmtId="9" fontId="35" fillId="0" borderId="0" xfId="1" applyFont="1" applyAlignment="1">
      <alignment horizontal="left" vertical="center"/>
    </xf>
    <xf numFmtId="9" fontId="50" fillId="15" borderId="1" xfId="1" applyFont="1" applyFill="1" applyBorder="1" applyAlignment="1">
      <alignment horizontal="left" vertical="center" wrapText="1"/>
    </xf>
    <xf numFmtId="0" fontId="39" fillId="15" borderId="3" xfId="0" applyFont="1" applyFill="1" applyBorder="1" applyAlignment="1">
      <alignment vertical="center" wrapText="1"/>
    </xf>
    <xf numFmtId="0" fontId="39" fillId="15" borderId="4" xfId="0" applyFont="1" applyFill="1" applyBorder="1" applyAlignment="1">
      <alignment vertical="center" wrapText="1"/>
    </xf>
    <xf numFmtId="0" fontId="39" fillId="15" borderId="2" xfId="0" applyFont="1" applyFill="1" applyBorder="1" applyAlignment="1">
      <alignment vertical="center" wrapText="1"/>
    </xf>
    <xf numFmtId="0" fontId="39" fillId="15" borderId="1" xfId="8" applyFont="1" applyFill="1" applyBorder="1" applyAlignment="1">
      <alignment vertical="center"/>
    </xf>
    <xf numFmtId="0" fontId="39" fillId="15" borderId="4" xfId="8" applyFont="1" applyFill="1" applyBorder="1" applyAlignment="1">
      <alignment vertical="center"/>
    </xf>
    <xf numFmtId="0" fontId="39" fillId="15" borderId="3" xfId="8" applyFont="1" applyFill="1" applyBorder="1" applyAlignment="1">
      <alignment horizontal="left" vertical="center"/>
    </xf>
    <xf numFmtId="0" fontId="51" fillId="0" borderId="0" xfId="0" applyFont="1" applyAlignment="1">
      <alignment horizontal="center" vertical="center" wrapText="1"/>
    </xf>
    <xf numFmtId="1" fontId="47" fillId="15" borderId="1" xfId="0" applyNumberFormat="1" applyFont="1" applyFill="1" applyBorder="1" applyAlignment="1">
      <alignment horizontal="center" vertical="center"/>
    </xf>
    <xf numFmtId="9" fontId="34" fillId="15" borderId="1" xfId="0" quotePrefix="1" applyNumberFormat="1" applyFont="1" applyFill="1" applyBorder="1" applyAlignment="1">
      <alignment horizontal="center" vertical="center" wrapText="1"/>
    </xf>
    <xf numFmtId="167" fontId="47" fillId="15" borderId="1" xfId="5" applyNumberFormat="1" applyFont="1" applyFill="1" applyBorder="1" applyAlignment="1">
      <alignment horizontal="center" vertical="center"/>
    </xf>
    <xf numFmtId="165" fontId="34" fillId="15" borderId="1" xfId="0" applyNumberFormat="1" applyFont="1" applyFill="1" applyBorder="1" applyAlignment="1">
      <alignment horizontal="center" vertical="center" wrapText="1"/>
    </xf>
    <xf numFmtId="0" fontId="8" fillId="0" borderId="0" xfId="4" applyFont="1" applyFill="1" applyBorder="1" applyAlignment="1">
      <alignment vertical="center"/>
    </xf>
    <xf numFmtId="9" fontId="0" fillId="0" borderId="0" xfId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54" fillId="0" borderId="0" xfId="0" applyFont="1" applyAlignment="1">
      <alignment horizontal="center" vertical="center"/>
    </xf>
    <xf numFmtId="0" fontId="35" fillId="17" borderId="3" xfId="0" applyFont="1" applyFill="1" applyBorder="1" applyAlignment="1">
      <alignment horizontal="center" vertical="center" wrapText="1"/>
    </xf>
    <xf numFmtId="0" fontId="35" fillId="21" borderId="6" xfId="0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 wrapText="1"/>
    </xf>
    <xf numFmtId="10" fontId="55" fillId="22" borderId="1" xfId="0" applyNumberFormat="1" applyFont="1" applyFill="1" applyBorder="1" applyAlignment="1">
      <alignment horizontal="center" vertical="center"/>
    </xf>
    <xf numFmtId="9" fontId="55" fillId="22" borderId="1" xfId="0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9" fontId="2" fillId="0" borderId="8" xfId="1" applyFont="1" applyBorder="1" applyAlignment="1">
      <alignment horizontal="center" vertical="center"/>
    </xf>
    <xf numFmtId="168" fontId="55" fillId="22" borderId="1" xfId="0" applyNumberFormat="1" applyFont="1" applyFill="1" applyBorder="1" applyAlignment="1">
      <alignment horizontal="center" vertical="center"/>
    </xf>
    <xf numFmtId="0" fontId="57" fillId="13" borderId="9" xfId="0" applyFont="1" applyFill="1" applyBorder="1" applyAlignment="1">
      <alignment horizontal="center" vertical="center" wrapText="1"/>
    </xf>
    <xf numFmtId="0" fontId="57" fillId="13" borderId="10" xfId="0" applyFont="1" applyFill="1" applyBorder="1" applyAlignment="1">
      <alignment horizontal="center" vertical="center" wrapText="1"/>
    </xf>
    <xf numFmtId="0" fontId="57" fillId="13" borderId="11" xfId="0" applyFont="1" applyFill="1" applyBorder="1" applyAlignment="1">
      <alignment horizontal="center" vertical="center" wrapText="1"/>
    </xf>
    <xf numFmtId="9" fontId="57" fillId="13" borderId="11" xfId="1" applyFont="1" applyFill="1" applyBorder="1" applyAlignment="1">
      <alignment horizontal="center" vertical="center" wrapText="1"/>
    </xf>
    <xf numFmtId="0" fontId="3" fillId="13" borderId="1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9" fontId="11" fillId="0" borderId="1" xfId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60" fillId="0" borderId="1" xfId="0" applyNumberFormat="1" applyFont="1" applyFill="1" applyBorder="1" applyAlignment="1">
      <alignment horizontal="center" vertical="center" wrapText="1"/>
    </xf>
    <xf numFmtId="0" fontId="19" fillId="0" borderId="1" xfId="10" applyFont="1" applyBorder="1" applyAlignment="1">
      <alignment horizontal="center" vertical="center"/>
    </xf>
    <xf numFmtId="0" fontId="11" fillId="0" borderId="1" xfId="0" applyFont="1" applyFill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61" fillId="11" borderId="1" xfId="0" quotePrefix="1" applyFont="1" applyFill="1" applyBorder="1" applyAlignment="1">
      <alignment horizontal="right" vertical="center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vertical="center"/>
    </xf>
    <xf numFmtId="0" fontId="62" fillId="0" borderId="1" xfId="0" applyFont="1" applyBorder="1" applyAlignment="1">
      <alignment horizontal="right" vertical="center"/>
    </xf>
    <xf numFmtId="0" fontId="0" fillId="0" borderId="0" xfId="0" applyAlignment="1">
      <alignment horizontal="center" wrapText="1"/>
    </xf>
    <xf numFmtId="0" fontId="0" fillId="0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Fill="1" applyBorder="1" applyAlignment="1">
      <alignment vertical="center" wrapText="1"/>
    </xf>
    <xf numFmtId="0" fontId="19" fillId="0" borderId="14" xfId="12" applyBorder="1"/>
    <xf numFmtId="0" fontId="19" fillId="0" borderId="15" xfId="12" applyBorder="1"/>
    <xf numFmtId="0" fontId="19" fillId="0" borderId="19" xfId="12" applyBorder="1"/>
    <xf numFmtId="0" fontId="19" fillId="0" borderId="20" xfId="12" applyBorder="1"/>
    <xf numFmtId="0" fontId="4" fillId="0" borderId="1" xfId="12" applyFont="1" applyBorder="1" applyAlignment="1">
      <alignment horizontal="center" vertical="center"/>
    </xf>
    <xf numFmtId="0" fontId="4" fillId="0" borderId="26" xfId="12" applyFont="1" applyBorder="1" applyAlignment="1">
      <alignment horizontal="center" vertical="center"/>
    </xf>
    <xf numFmtId="0" fontId="19" fillId="0" borderId="3" xfId="12" applyBorder="1"/>
    <xf numFmtId="0" fontId="19" fillId="0" borderId="28" xfId="12" applyBorder="1"/>
    <xf numFmtId="0" fontId="19" fillId="0" borderId="4" xfId="12" applyBorder="1"/>
    <xf numFmtId="0" fontId="19" fillId="0" borderId="29" xfId="12" applyBorder="1"/>
    <xf numFmtId="0" fontId="11" fillId="0" borderId="1" xfId="12" applyFont="1" applyBorder="1"/>
    <xf numFmtId="0" fontId="11" fillId="0" borderId="26" xfId="12" applyFont="1" applyBorder="1"/>
    <xf numFmtId="0" fontId="4" fillId="12" borderId="30" xfId="12" applyFont="1" applyFill="1" applyBorder="1" applyAlignment="1">
      <alignment horizontal="center" vertical="center"/>
    </xf>
    <xf numFmtId="0" fontId="4" fillId="12" borderId="1" xfId="12" applyFont="1" applyFill="1" applyBorder="1" applyAlignment="1">
      <alignment horizontal="center" vertical="center"/>
    </xf>
    <xf numFmtId="0" fontId="11" fillId="0" borderId="1" xfId="12" applyFont="1" applyBorder="1" applyAlignment="1">
      <alignment horizontal="center" vertical="center"/>
    </xf>
    <xf numFmtId="9" fontId="11" fillId="0" borderId="1" xfId="1" applyFont="1" applyBorder="1" applyAlignment="1">
      <alignment horizontal="center" vertical="center"/>
    </xf>
    <xf numFmtId="0" fontId="29" fillId="0" borderId="1" xfId="1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0" fillId="19" borderId="1" xfId="0" applyFont="1" applyFill="1" applyBorder="1" applyAlignment="1">
      <alignment horizontal="left" vertical="center"/>
    </xf>
    <xf numFmtId="0" fontId="29" fillId="19" borderId="1" xfId="0" applyNumberFormat="1" applyFont="1" applyFill="1" applyBorder="1" applyAlignment="1">
      <alignment horizontal="center" vertical="center" wrapText="1"/>
    </xf>
    <xf numFmtId="9" fontId="0" fillId="0" borderId="1" xfId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1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9" fillId="19" borderId="1" xfId="10" applyFont="1" applyFill="1" applyBorder="1" applyAlignment="1">
      <alignment horizontal="center" vertical="center"/>
    </xf>
    <xf numFmtId="0" fontId="11" fillId="19" borderId="1" xfId="0" applyFont="1" applyFill="1" applyBorder="1" applyAlignment="1">
      <alignment horizontal="center" vertical="center"/>
    </xf>
    <xf numFmtId="0" fontId="0" fillId="19" borderId="1" xfId="10" quotePrefix="1" applyFont="1" applyFill="1" applyBorder="1" applyAlignment="1">
      <alignment horizontal="center" vertical="center"/>
    </xf>
    <xf numFmtId="0" fontId="0" fillId="19" borderId="1" xfId="1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3" fontId="0" fillId="0" borderId="1" xfId="5" applyFont="1" applyFill="1" applyBorder="1"/>
    <xf numFmtId="169" fontId="1" fillId="0" borderId="1" xfId="5" applyNumberFormat="1" applyFont="1" applyFill="1" applyBorder="1" applyAlignment="1">
      <alignment horizontal="center" vertical="center"/>
    </xf>
    <xf numFmtId="0" fontId="0" fillId="0" borderId="1" xfId="0" applyFont="1" applyFill="1" applyBorder="1"/>
    <xf numFmtId="0" fontId="0" fillId="7" borderId="1" xfId="0" applyFill="1" applyBorder="1" applyAlignment="1">
      <alignment vertical="center" wrapText="1"/>
    </xf>
    <xf numFmtId="0" fontId="0" fillId="7" borderId="1" xfId="0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9" fontId="11" fillId="29" borderId="1" xfId="1" applyFont="1" applyFill="1" applyBorder="1" applyAlignment="1">
      <alignment horizontal="center" vertical="center"/>
    </xf>
    <xf numFmtId="0" fontId="29" fillId="29" borderId="1" xfId="1" applyNumberFormat="1" applyFont="1" applyFill="1" applyBorder="1" applyAlignment="1">
      <alignment horizontal="center" vertical="center" wrapText="1"/>
    </xf>
    <xf numFmtId="0" fontId="29" fillId="29" borderId="1" xfId="0" applyNumberFormat="1" applyFont="1" applyFill="1" applyBorder="1" applyAlignment="1">
      <alignment horizontal="center" vertical="center" wrapText="1"/>
    </xf>
    <xf numFmtId="170" fontId="0" fillId="0" borderId="0" xfId="0" applyNumberFormat="1" applyAlignment="1">
      <alignment horizontal="center" vertical="center"/>
    </xf>
    <xf numFmtId="41" fontId="0" fillId="0" borderId="0" xfId="6" applyFont="1" applyAlignment="1">
      <alignment horizontal="center" vertical="center"/>
    </xf>
    <xf numFmtId="170" fontId="0" fillId="0" borderId="0" xfId="0" applyNumberFormat="1"/>
    <xf numFmtId="1" fontId="0" fillId="0" borderId="0" xfId="6" applyNumberFormat="1" applyFont="1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pivotButton="1" applyAlignment="1">
      <alignment horizontal="center" vertical="center"/>
    </xf>
    <xf numFmtId="171" fontId="0" fillId="0" borderId="0" xfId="0" applyNumberFormat="1"/>
    <xf numFmtId="167" fontId="0" fillId="0" borderId="0" xfId="5" applyNumberFormat="1" applyFont="1"/>
    <xf numFmtId="1" fontId="0" fillId="0" borderId="0" xfId="5" applyNumberFormat="1" applyFont="1"/>
    <xf numFmtId="0" fontId="4" fillId="12" borderId="6" xfId="12" applyFont="1" applyFill="1" applyBorder="1" applyAlignment="1">
      <alignment horizontal="center" vertical="center" wrapText="1"/>
    </xf>
    <xf numFmtId="0" fontId="1" fillId="19" borderId="20" xfId="0" quotePrefix="1" applyFont="1" applyFill="1" applyBorder="1" applyAlignment="1">
      <alignment horizontal="center" vertical="center"/>
    </xf>
    <xf numFmtId="0" fontId="1" fillId="19" borderId="20" xfId="0" applyFont="1" applyFill="1" applyBorder="1" applyAlignment="1">
      <alignment horizontal="center" vertical="center"/>
    </xf>
    <xf numFmtId="0" fontId="64" fillId="31" borderId="1" xfId="0" applyFont="1" applyFill="1" applyBorder="1" applyAlignment="1">
      <alignment horizontal="center" vertical="center" wrapText="1"/>
    </xf>
    <xf numFmtId="0" fontId="65" fillId="0" borderId="1" xfId="0" quotePrefix="1" applyNumberFormat="1" applyFont="1" applyFill="1" applyBorder="1" applyAlignment="1">
      <alignment horizontal="center" vertical="center"/>
    </xf>
    <xf numFmtId="0" fontId="65" fillId="0" borderId="1" xfId="0" applyNumberFormat="1" applyFont="1" applyFill="1" applyBorder="1" applyAlignment="1">
      <alignment horizontal="center" vertical="center" wrapText="1"/>
    </xf>
    <xf numFmtId="2" fontId="65" fillId="0" borderId="1" xfId="5" applyNumberFormat="1" applyFont="1" applyFill="1" applyBorder="1" applyAlignment="1">
      <alignment horizontal="center" vertical="center" wrapText="1"/>
    </xf>
    <xf numFmtId="0" fontId="65" fillId="0" borderId="1" xfId="0" quotePrefix="1" applyNumberFormat="1" applyFont="1" applyFill="1" applyBorder="1" applyAlignment="1">
      <alignment horizontal="center" vertical="center" wrapText="1"/>
    </xf>
    <xf numFmtId="0" fontId="65" fillId="0" borderId="1" xfId="0" applyNumberFormat="1" applyFont="1" applyFill="1" applyBorder="1" applyAlignment="1">
      <alignment horizontal="center" vertical="center"/>
    </xf>
    <xf numFmtId="0" fontId="4" fillId="12" borderId="30" xfId="12" applyFont="1" applyFill="1" applyBorder="1" applyAlignment="1">
      <alignment horizontal="center" vertical="center" wrapText="1"/>
    </xf>
    <xf numFmtId="0" fontId="4" fillId="12" borderId="1" xfId="12" applyFont="1" applyFill="1" applyBorder="1" applyAlignment="1">
      <alignment horizontal="center" vertical="center" wrapText="1"/>
    </xf>
    <xf numFmtId="0" fontId="4" fillId="32" borderId="1" xfId="12" applyFont="1" applyFill="1" applyBorder="1" applyAlignment="1">
      <alignment horizontal="center" vertical="center" wrapText="1"/>
    </xf>
    <xf numFmtId="0" fontId="1" fillId="4" borderId="1" xfId="0" quotePrefix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1" fillId="33" borderId="1" xfId="12" applyFont="1" applyFill="1" applyBorder="1" applyAlignment="1">
      <alignment horizontal="center" vertical="center"/>
    </xf>
    <xf numFmtId="9" fontId="11" fillId="33" borderId="1" xfId="1" applyFont="1" applyFill="1" applyBorder="1" applyAlignment="1">
      <alignment horizontal="center" vertical="center"/>
    </xf>
    <xf numFmtId="0" fontId="29" fillId="33" borderId="1" xfId="1" applyNumberFormat="1" applyFont="1" applyFill="1" applyBorder="1" applyAlignment="1">
      <alignment horizontal="center" vertical="center" wrapText="1"/>
    </xf>
    <xf numFmtId="0" fontId="29" fillId="33" borderId="1" xfId="0" applyNumberFormat="1" applyFont="1" applyFill="1" applyBorder="1" applyAlignment="1">
      <alignment horizontal="center" vertical="center" wrapText="1"/>
    </xf>
    <xf numFmtId="0" fontId="11" fillId="15" borderId="1" xfId="12" applyFont="1" applyFill="1" applyBorder="1" applyAlignment="1">
      <alignment horizontal="center" vertical="center"/>
    </xf>
    <xf numFmtId="9" fontId="11" fillId="15" borderId="1" xfId="1" applyFont="1" applyFill="1" applyBorder="1" applyAlignment="1">
      <alignment horizontal="center" vertical="center"/>
    </xf>
    <xf numFmtId="0" fontId="29" fillId="15" borderId="1" xfId="1" applyNumberFormat="1" applyFont="1" applyFill="1" applyBorder="1" applyAlignment="1">
      <alignment horizontal="center" vertical="center" wrapText="1"/>
    </xf>
    <xf numFmtId="0" fontId="29" fillId="15" borderId="1" xfId="0" applyNumberFormat="1" applyFont="1" applyFill="1" applyBorder="1" applyAlignment="1">
      <alignment horizontal="center" vertical="center" wrapText="1"/>
    </xf>
    <xf numFmtId="0" fontId="11" fillId="6" borderId="1" xfId="12" applyFont="1" applyFill="1" applyBorder="1" applyAlignment="1">
      <alignment horizontal="center" vertical="center"/>
    </xf>
    <xf numFmtId="9" fontId="11" fillId="6" borderId="1" xfId="1" applyFont="1" applyFill="1" applyBorder="1" applyAlignment="1">
      <alignment horizontal="center" vertical="center"/>
    </xf>
    <xf numFmtId="0" fontId="29" fillId="6" borderId="1" xfId="1" applyNumberFormat="1" applyFont="1" applyFill="1" applyBorder="1" applyAlignment="1">
      <alignment horizontal="center" vertical="center" wrapText="1"/>
    </xf>
    <xf numFmtId="0" fontId="29" fillId="6" borderId="1" xfId="0" applyNumberFormat="1" applyFont="1" applyFill="1" applyBorder="1" applyAlignment="1">
      <alignment horizontal="center" vertical="center" wrapText="1"/>
    </xf>
    <xf numFmtId="0" fontId="11" fillId="34" borderId="1" xfId="12" applyFont="1" applyFill="1" applyBorder="1" applyAlignment="1">
      <alignment horizontal="center" vertical="center"/>
    </xf>
    <xf numFmtId="9" fontId="11" fillId="34" borderId="1" xfId="1" applyFont="1" applyFill="1" applyBorder="1" applyAlignment="1">
      <alignment horizontal="center" vertical="center"/>
    </xf>
    <xf numFmtId="0" fontId="29" fillId="34" borderId="1" xfId="1" applyNumberFormat="1" applyFont="1" applyFill="1" applyBorder="1" applyAlignment="1">
      <alignment horizontal="center" vertical="center" wrapText="1"/>
    </xf>
    <xf numFmtId="0" fontId="29" fillId="34" borderId="1" xfId="0" applyNumberFormat="1" applyFont="1" applyFill="1" applyBorder="1" applyAlignment="1">
      <alignment horizontal="center" vertical="center" wrapText="1"/>
    </xf>
    <xf numFmtId="0" fontId="11" fillId="34" borderId="1" xfId="12" applyFont="1" applyFill="1" applyBorder="1" applyAlignment="1">
      <alignment horizontal="center" vertical="center" wrapText="1"/>
    </xf>
    <xf numFmtId="9" fontId="11" fillId="34" borderId="1" xfId="1" applyFont="1" applyFill="1" applyBorder="1" applyAlignment="1">
      <alignment horizontal="center" vertical="center" wrapText="1"/>
    </xf>
    <xf numFmtId="0" fontId="11" fillId="33" borderId="1" xfId="0" applyFont="1" applyFill="1" applyBorder="1" applyAlignment="1">
      <alignment horizontal="center" vertical="center"/>
    </xf>
    <xf numFmtId="9" fontId="11" fillId="33" borderId="3" xfId="1" applyFont="1" applyFill="1" applyBorder="1" applyAlignment="1">
      <alignment horizontal="center" vertical="center"/>
    </xf>
    <xf numFmtId="1" fontId="11" fillId="33" borderId="1" xfId="0" applyNumberFormat="1" applyFont="1" applyFill="1" applyBorder="1" applyAlignment="1">
      <alignment horizontal="center" vertical="center"/>
    </xf>
    <xf numFmtId="0" fontId="11" fillId="34" borderId="1" xfId="0" applyFont="1" applyFill="1" applyBorder="1" applyAlignment="1">
      <alignment horizontal="center" vertical="center"/>
    </xf>
    <xf numFmtId="9" fontId="11" fillId="34" borderId="3" xfId="1" applyFont="1" applyFill="1" applyBorder="1" applyAlignment="1">
      <alignment horizontal="center" vertical="center"/>
    </xf>
    <xf numFmtId="0" fontId="11" fillId="34" borderId="1" xfId="0" applyFont="1" applyFill="1" applyBorder="1" applyAlignment="1">
      <alignment horizontal="center" vertical="center" wrapText="1"/>
    </xf>
    <xf numFmtId="9" fontId="11" fillId="34" borderId="3" xfId="1" applyFont="1" applyFill="1" applyBorder="1" applyAlignment="1">
      <alignment horizontal="center" vertical="center" wrapText="1"/>
    </xf>
    <xf numFmtId="1" fontId="11" fillId="34" borderId="1" xfId="0" applyNumberFormat="1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/>
    </xf>
    <xf numFmtId="9" fontId="11" fillId="6" borderId="3" xfId="1" applyFont="1" applyFill="1" applyBorder="1" applyAlignment="1">
      <alignment horizontal="center" vertical="center"/>
    </xf>
    <xf numFmtId="0" fontId="11" fillId="15" borderId="1" xfId="0" applyFont="1" applyFill="1" applyBorder="1" applyAlignment="1">
      <alignment horizontal="center" vertical="center"/>
    </xf>
    <xf numFmtId="9" fontId="11" fillId="15" borderId="3" xfId="1" applyFont="1" applyFill="1" applyBorder="1" applyAlignment="1">
      <alignment horizontal="center" vertical="center"/>
    </xf>
    <xf numFmtId="1" fontId="11" fillId="29" borderId="1" xfId="0" applyNumberFormat="1" applyFont="1" applyFill="1" applyBorder="1" applyAlignment="1">
      <alignment horizontal="center" vertical="center"/>
    </xf>
    <xf numFmtId="0" fontId="11" fillId="29" borderId="1" xfId="0" applyFont="1" applyFill="1" applyBorder="1" applyAlignment="1">
      <alignment horizontal="center" vertical="center"/>
    </xf>
    <xf numFmtId="9" fontId="11" fillId="29" borderId="3" xfId="1" applyFont="1" applyFill="1" applyBorder="1" applyAlignment="1">
      <alignment horizontal="center" vertical="center"/>
    </xf>
    <xf numFmtId="9" fontId="66" fillId="33" borderId="3" xfId="1" applyFont="1" applyFill="1" applyBorder="1" applyAlignment="1">
      <alignment horizontal="center" vertical="center"/>
    </xf>
    <xf numFmtId="9" fontId="66" fillId="33" borderId="3" xfId="1" applyNumberFormat="1" applyFont="1" applyFill="1" applyBorder="1" applyAlignment="1">
      <alignment horizontal="center" vertical="center"/>
    </xf>
    <xf numFmtId="9" fontId="66" fillId="34" borderId="1" xfId="1" applyFont="1" applyFill="1" applyBorder="1" applyAlignment="1">
      <alignment horizontal="center" vertical="center"/>
    </xf>
    <xf numFmtId="9" fontId="66" fillId="34" borderId="1" xfId="1" applyFont="1" applyFill="1" applyBorder="1" applyAlignment="1">
      <alignment horizontal="center" vertical="center" wrapText="1"/>
    </xf>
    <xf numFmtId="9" fontId="66" fillId="34" borderId="3" xfId="1" applyNumberFormat="1" applyFont="1" applyFill="1" applyBorder="1" applyAlignment="1">
      <alignment horizontal="center" vertical="center" wrapText="1"/>
    </xf>
    <xf numFmtId="9" fontId="66" fillId="34" borderId="3" xfId="1" applyFont="1" applyFill="1" applyBorder="1" applyAlignment="1">
      <alignment horizontal="center" vertical="center" wrapText="1"/>
    </xf>
    <xf numFmtId="9" fontId="66" fillId="6" borderId="1" xfId="1" applyFont="1" applyFill="1" applyBorder="1" applyAlignment="1">
      <alignment horizontal="center" vertical="center"/>
    </xf>
    <xf numFmtId="9" fontId="66" fillId="6" borderId="3" xfId="1" applyFont="1" applyFill="1" applyBorder="1" applyAlignment="1">
      <alignment horizontal="center" vertical="center"/>
    </xf>
    <xf numFmtId="9" fontId="66" fillId="33" borderId="1" xfId="1" applyFont="1" applyFill="1" applyBorder="1" applyAlignment="1">
      <alignment horizontal="center" vertical="center"/>
    </xf>
    <xf numFmtId="9" fontId="66" fillId="15" borderId="3" xfId="1" applyFont="1" applyFill="1" applyBorder="1" applyAlignment="1">
      <alignment horizontal="center" vertical="center"/>
    </xf>
    <xf numFmtId="9" fontId="66" fillId="29" borderId="3" xfId="1" applyFont="1" applyFill="1" applyBorder="1" applyAlignment="1">
      <alignment horizontal="center" vertical="center"/>
    </xf>
    <xf numFmtId="0" fontId="64" fillId="35" borderId="1" xfId="0" applyFont="1" applyFill="1" applyBorder="1" applyAlignment="1">
      <alignment horizontal="center" vertical="center" wrapText="1"/>
    </xf>
    <xf numFmtId="0" fontId="67" fillId="0" borderId="1" xfId="0" quotePrefix="1" applyNumberFormat="1" applyFont="1" applyFill="1" applyBorder="1" applyAlignment="1">
      <alignment horizontal="center" vertical="center"/>
    </xf>
    <xf numFmtId="2" fontId="11" fillId="0" borderId="1" xfId="5" applyNumberFormat="1" applyFont="1" applyFill="1" applyBorder="1" applyAlignment="1">
      <alignment horizontal="center" vertical="center" wrapText="1"/>
    </xf>
    <xf numFmtId="0" fontId="29" fillId="0" borderId="1" xfId="0" quotePrefix="1" applyNumberFormat="1" applyFont="1" applyFill="1" applyBorder="1" applyAlignment="1">
      <alignment horizontal="center" vertical="center"/>
    </xf>
    <xf numFmtId="0" fontId="29" fillId="0" borderId="1" xfId="0" quotePrefix="1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9" fontId="66" fillId="34" borderId="3" xfId="1" applyFont="1" applyFill="1" applyBorder="1" applyAlignment="1">
      <alignment horizontal="center" vertical="center"/>
    </xf>
    <xf numFmtId="9" fontId="66" fillId="15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8" fillId="0" borderId="0" xfId="0" applyFont="1"/>
    <xf numFmtId="172" fontId="0" fillId="0" borderId="0" xfId="0" applyNumberFormat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9" borderId="0" xfId="0" applyFill="1"/>
    <xf numFmtId="0" fontId="0" fillId="0" borderId="35" xfId="0" applyBorder="1" applyAlignment="1">
      <alignment horizontal="center" vertical="center"/>
    </xf>
    <xf numFmtId="10" fontId="0" fillId="0" borderId="36" xfId="1" applyNumberFormat="1" applyFont="1" applyBorder="1" applyAlignment="1">
      <alignment horizontal="center" vertical="center"/>
    </xf>
    <xf numFmtId="10" fontId="0" fillId="0" borderId="0" xfId="0" applyNumberFormat="1"/>
    <xf numFmtId="10" fontId="0" fillId="0" borderId="0" xfId="1" applyNumberFormat="1" applyFont="1"/>
    <xf numFmtId="0" fontId="0" fillId="0" borderId="0" xfId="0" pivotButton="1" applyAlignment="1">
      <alignment horizontal="left"/>
    </xf>
    <xf numFmtId="0" fontId="0" fillId="0" borderId="0" xfId="0" pivotButton="1" applyNumberFormat="1"/>
    <xf numFmtId="10" fontId="0" fillId="0" borderId="0" xfId="0" pivotButton="1" applyNumberFormat="1"/>
    <xf numFmtId="0" fontId="38" fillId="30" borderId="32" xfId="0" applyNumberFormat="1" applyFont="1" applyFill="1" applyBorder="1"/>
    <xf numFmtId="0" fontId="38" fillId="30" borderId="32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textRotation="90" wrapText="1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39" fillId="15" borderId="3" xfId="8" applyFont="1" applyFill="1" applyBorder="1" applyAlignment="1">
      <alignment horizontal="center" vertical="center" wrapText="1"/>
    </xf>
    <xf numFmtId="0" fontId="39" fillId="15" borderId="2" xfId="8" applyFont="1" applyFill="1" applyBorder="1" applyAlignment="1">
      <alignment horizontal="center" vertical="center" wrapText="1"/>
    </xf>
    <xf numFmtId="0" fontId="39" fillId="15" borderId="4" xfId="8" applyFont="1" applyFill="1" applyBorder="1" applyAlignment="1">
      <alignment horizontal="center" vertical="center" wrapText="1"/>
    </xf>
    <xf numFmtId="0" fontId="52" fillId="0" borderId="4" xfId="0" applyFont="1" applyBorder="1" applyAlignment="1">
      <alignment horizontal="center" vertical="center" wrapText="1"/>
    </xf>
    <xf numFmtId="0" fontId="52" fillId="0" borderId="2" xfId="0" applyFont="1" applyBorder="1" applyAlignment="1">
      <alignment horizontal="center" vertical="center" wrapText="1"/>
    </xf>
    <xf numFmtId="0" fontId="37" fillId="13" borderId="5" xfId="0" applyFont="1" applyFill="1" applyBorder="1" applyAlignment="1">
      <alignment horizontal="center" vertical="center" wrapText="1"/>
    </xf>
    <xf numFmtId="0" fontId="37" fillId="13" borderId="0" xfId="0" applyFont="1" applyFill="1" applyBorder="1" applyAlignment="1">
      <alignment horizontal="center" vertical="center" wrapText="1"/>
    </xf>
    <xf numFmtId="0" fontId="39" fillId="15" borderId="3" xfId="0" applyFont="1" applyFill="1" applyBorder="1" applyAlignment="1">
      <alignment vertical="center" wrapText="1"/>
    </xf>
    <xf numFmtId="0" fontId="39" fillId="15" borderId="4" xfId="0" applyFont="1" applyFill="1" applyBorder="1" applyAlignment="1">
      <alignment vertical="center" wrapText="1"/>
    </xf>
    <xf numFmtId="0" fontId="39" fillId="15" borderId="2" xfId="0" applyFont="1" applyFill="1" applyBorder="1" applyAlignment="1">
      <alignment vertical="center" wrapText="1"/>
    </xf>
    <xf numFmtId="0" fontId="39" fillId="15" borderId="3" xfId="8" applyFont="1" applyFill="1" applyBorder="1" applyAlignment="1">
      <alignment vertical="center" wrapText="1"/>
    </xf>
    <xf numFmtId="0" fontId="39" fillId="15" borderId="2" xfId="8" applyFont="1" applyFill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8" fillId="28" borderId="1" xfId="0" applyNumberFormat="1" applyFont="1" applyFill="1" applyBorder="1" applyAlignment="1">
      <alignment horizontal="center" vertical="center"/>
    </xf>
    <xf numFmtId="169" fontId="56" fillId="27" borderId="1" xfId="0" applyNumberFormat="1" applyFont="1" applyFill="1" applyBorder="1" applyAlignment="1">
      <alignment horizontal="center" vertical="center"/>
    </xf>
    <xf numFmtId="0" fontId="38" fillId="23" borderId="1" xfId="0" applyFont="1" applyFill="1" applyBorder="1" applyAlignment="1">
      <alignment horizontal="center" vertical="center" wrapText="1"/>
    </xf>
    <xf numFmtId="0" fontId="38" fillId="24" borderId="1" xfId="0" applyFont="1" applyFill="1" applyBorder="1" applyAlignment="1">
      <alignment horizontal="center" vertical="center" wrapText="1"/>
    </xf>
    <xf numFmtId="0" fontId="38" fillId="25" borderId="1" xfId="0" applyFont="1" applyFill="1" applyBorder="1" applyAlignment="1">
      <alignment horizontal="center" vertical="center" wrapText="1"/>
    </xf>
    <xf numFmtId="0" fontId="38" fillId="26" borderId="1" xfId="0" applyFont="1" applyFill="1" applyBorder="1" applyAlignment="1">
      <alignment horizontal="center" vertical="center" wrapText="1"/>
    </xf>
    <xf numFmtId="0" fontId="37" fillId="2" borderId="1" xfId="0" applyFont="1" applyFill="1" applyBorder="1" applyAlignment="1">
      <alignment horizontal="center" vertical="center" wrapText="1"/>
    </xf>
    <xf numFmtId="0" fontId="53" fillId="0" borderId="0" xfId="0" applyFont="1" applyBorder="1" applyAlignment="1">
      <alignment horizontal="center"/>
    </xf>
    <xf numFmtId="0" fontId="35" fillId="18" borderId="3" xfId="0" applyFont="1" applyFill="1" applyBorder="1" applyAlignment="1">
      <alignment horizontal="center" vertical="center"/>
    </xf>
    <xf numFmtId="0" fontId="35" fillId="19" borderId="3" xfId="0" applyFont="1" applyFill="1" applyBorder="1" applyAlignment="1">
      <alignment horizontal="center" vertical="center"/>
    </xf>
    <xf numFmtId="0" fontId="35" fillId="20" borderId="6" xfId="0" applyFont="1" applyFill="1" applyBorder="1" applyAlignment="1">
      <alignment horizontal="center" vertical="center"/>
    </xf>
    <xf numFmtId="0" fontId="35" fillId="20" borderId="7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57" fillId="17" borderId="11" xfId="0" applyFont="1" applyFill="1" applyBorder="1" applyAlignment="1">
      <alignment horizontal="center" vertical="center" wrapText="1"/>
    </xf>
    <xf numFmtId="0" fontId="57" fillId="17" borderId="12" xfId="0" applyFont="1" applyFill="1" applyBorder="1" applyAlignment="1">
      <alignment horizontal="center" vertical="center" wrapText="1"/>
    </xf>
    <xf numFmtId="0" fontId="58" fillId="18" borderId="11" xfId="0" applyFont="1" applyFill="1" applyBorder="1" applyAlignment="1">
      <alignment horizontal="center" vertical="center" wrapText="1"/>
    </xf>
    <xf numFmtId="0" fontId="58" fillId="18" borderId="12" xfId="0" applyFont="1" applyFill="1" applyBorder="1" applyAlignment="1">
      <alignment horizontal="center" vertical="center" wrapText="1"/>
    </xf>
    <xf numFmtId="0" fontId="59" fillId="19" borderId="11" xfId="0" applyFont="1" applyFill="1" applyBorder="1" applyAlignment="1">
      <alignment horizontal="center" vertical="center" wrapText="1"/>
    </xf>
    <xf numFmtId="0" fontId="59" fillId="19" borderId="12" xfId="0" applyFont="1" applyFill="1" applyBorder="1" applyAlignment="1">
      <alignment horizontal="center" vertical="center" wrapText="1"/>
    </xf>
    <xf numFmtId="0" fontId="57" fillId="20" borderId="11" xfId="0" applyFont="1" applyFill="1" applyBorder="1" applyAlignment="1">
      <alignment horizontal="center" vertical="center" wrapText="1"/>
    </xf>
    <xf numFmtId="0" fontId="57" fillId="20" borderId="12" xfId="0" applyFont="1" applyFill="1" applyBorder="1" applyAlignment="1">
      <alignment horizontal="center" vertical="center" wrapText="1"/>
    </xf>
    <xf numFmtId="0" fontId="57" fillId="21" borderId="11" xfId="0" applyFont="1" applyFill="1" applyBorder="1" applyAlignment="1">
      <alignment horizontal="center" vertical="center" wrapText="1"/>
    </xf>
    <xf numFmtId="0" fontId="57" fillId="21" borderId="12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63" fillId="0" borderId="16" xfId="12" applyFont="1" applyBorder="1" applyAlignment="1">
      <alignment horizontal="left"/>
    </xf>
    <xf numFmtId="0" fontId="63" fillId="0" borderId="17" xfId="12" applyFont="1" applyBorder="1" applyAlignment="1">
      <alignment horizontal="left"/>
    </xf>
    <xf numFmtId="0" fontId="63" fillId="0" borderId="18" xfId="12" applyFont="1" applyBorder="1" applyAlignment="1">
      <alignment horizontal="left"/>
    </xf>
    <xf numFmtId="0" fontId="22" fillId="0" borderId="21" xfId="12" applyFont="1" applyBorder="1" applyAlignment="1">
      <alignment horizontal="left" vertical="center" wrapText="1"/>
    </xf>
    <xf numFmtId="0" fontId="22" fillId="0" borderId="22" xfId="12" applyFont="1" applyBorder="1" applyAlignment="1">
      <alignment horizontal="left" vertical="center" wrapText="1"/>
    </xf>
    <xf numFmtId="0" fontId="22" fillId="0" borderId="23" xfId="12" applyFont="1" applyBorder="1" applyAlignment="1">
      <alignment horizontal="left" vertical="center" wrapText="1"/>
    </xf>
    <xf numFmtId="0" fontId="53" fillId="0" borderId="24" xfId="12" applyFont="1" applyBorder="1" applyAlignment="1">
      <alignment horizontal="center" vertical="center" wrapText="1"/>
    </xf>
    <xf numFmtId="0" fontId="53" fillId="0" borderId="25" xfId="12" applyFont="1" applyBorder="1" applyAlignment="1">
      <alignment horizontal="center" vertical="center" wrapText="1"/>
    </xf>
    <xf numFmtId="0" fontId="53" fillId="0" borderId="27" xfId="12" applyFont="1" applyBorder="1" applyAlignment="1">
      <alignment horizontal="center" vertical="center" wrapText="1"/>
    </xf>
    <xf numFmtId="0" fontId="53" fillId="0" borderId="0" xfId="12" applyFont="1" applyBorder="1" applyAlignment="1">
      <alignment horizontal="center" vertical="center" wrapText="1"/>
    </xf>
    <xf numFmtId="0" fontId="53" fillId="0" borderId="19" xfId="12" applyFont="1" applyBorder="1" applyAlignment="1">
      <alignment horizontal="center" vertical="center" wrapText="1"/>
    </xf>
    <xf numFmtId="0" fontId="53" fillId="0" borderId="20" xfId="12" applyFont="1" applyBorder="1" applyAlignment="1">
      <alignment horizontal="center" vertical="center" wrapText="1"/>
    </xf>
    <xf numFmtId="0" fontId="4" fillId="12" borderId="6" xfId="12" applyFont="1" applyFill="1" applyBorder="1" applyAlignment="1">
      <alignment horizontal="center" vertical="center" wrapText="1"/>
    </xf>
    <xf numFmtId="0" fontId="4" fillId="12" borderId="7" xfId="12" applyFont="1" applyFill="1" applyBorder="1" applyAlignment="1">
      <alignment horizontal="center" vertical="center" wrapText="1"/>
    </xf>
    <xf numFmtId="0" fontId="4" fillId="12" borderId="1" xfId="12" applyFont="1" applyFill="1" applyBorder="1" applyAlignment="1">
      <alignment horizontal="center" vertical="center"/>
    </xf>
    <xf numFmtId="0" fontId="4" fillId="12" borderId="26" xfId="12" applyFont="1" applyFill="1" applyBorder="1" applyAlignment="1">
      <alignment horizontal="center" vertical="center"/>
    </xf>
    <xf numFmtId="0" fontId="1" fillId="19" borderId="20" xfId="0" quotePrefix="1" applyFont="1" applyFill="1" applyBorder="1" applyAlignment="1">
      <alignment horizontal="center" vertical="center"/>
    </xf>
    <xf numFmtId="0" fontId="1" fillId="19" borderId="20" xfId="0" applyFont="1" applyFill="1" applyBorder="1" applyAlignment="1">
      <alignment horizontal="center" vertical="center"/>
    </xf>
    <xf numFmtId="0" fontId="11" fillId="33" borderId="6" xfId="0" applyFont="1" applyFill="1" applyBorder="1" applyAlignment="1">
      <alignment horizontal="left" vertical="center" wrapText="1"/>
    </xf>
    <xf numFmtId="0" fontId="11" fillId="33" borderId="7" xfId="0" applyFont="1" applyFill="1" applyBorder="1" applyAlignment="1">
      <alignment horizontal="left" vertical="center" wrapText="1"/>
    </xf>
    <xf numFmtId="0" fontId="11" fillId="33" borderId="1" xfId="0" applyFont="1" applyFill="1" applyBorder="1" applyAlignment="1">
      <alignment horizontal="left" vertical="center" wrapText="1"/>
    </xf>
    <xf numFmtId="0" fontId="66" fillId="33" borderId="3" xfId="0" applyFont="1" applyFill="1" applyBorder="1" applyAlignment="1">
      <alignment horizontal="center" vertical="center" wrapText="1"/>
    </xf>
    <xf numFmtId="0" fontId="66" fillId="33" borderId="4" xfId="0" applyFont="1" applyFill="1" applyBorder="1" applyAlignment="1">
      <alignment horizontal="center" vertical="center" wrapText="1"/>
    </xf>
    <xf numFmtId="0" fontId="66" fillId="33" borderId="2" xfId="0" applyFont="1" applyFill="1" applyBorder="1" applyAlignment="1">
      <alignment horizontal="center" vertical="center" wrapText="1"/>
    </xf>
    <xf numFmtId="9" fontId="66" fillId="33" borderId="1" xfId="0" applyNumberFormat="1" applyFont="1" applyFill="1" applyBorder="1" applyAlignment="1">
      <alignment horizontal="center" vertical="center" wrapText="1"/>
    </xf>
    <xf numFmtId="0" fontId="66" fillId="33" borderId="1" xfId="0" applyFont="1" applyFill="1" applyBorder="1" applyAlignment="1">
      <alignment horizontal="center" vertical="center" wrapText="1"/>
    </xf>
    <xf numFmtId="9" fontId="66" fillId="34" borderId="1" xfId="0" applyNumberFormat="1" applyFont="1" applyFill="1" applyBorder="1" applyAlignment="1">
      <alignment horizontal="center" vertical="center" wrapText="1"/>
    </xf>
    <xf numFmtId="9" fontId="66" fillId="6" borderId="3" xfId="1" applyFont="1" applyFill="1" applyBorder="1" applyAlignment="1">
      <alignment horizontal="center" vertical="center" wrapText="1"/>
    </xf>
    <xf numFmtId="9" fontId="66" fillId="6" borderId="4" xfId="1" applyFont="1" applyFill="1" applyBorder="1" applyAlignment="1">
      <alignment horizontal="center" vertical="center" wrapText="1"/>
    </xf>
    <xf numFmtId="9" fontId="66" fillId="6" borderId="2" xfId="1" applyFont="1" applyFill="1" applyBorder="1" applyAlignment="1">
      <alignment horizontal="center" vertical="center" wrapText="1"/>
    </xf>
    <xf numFmtId="9" fontId="66" fillId="15" borderId="1" xfId="0" applyNumberFormat="1" applyFont="1" applyFill="1" applyBorder="1" applyAlignment="1">
      <alignment horizontal="center" vertical="center" wrapText="1"/>
    </xf>
    <xf numFmtId="0" fontId="66" fillId="15" borderId="1" xfId="0" applyFont="1" applyFill="1" applyBorder="1" applyAlignment="1">
      <alignment horizontal="center" vertical="center" wrapText="1"/>
    </xf>
    <xf numFmtId="0" fontId="11" fillId="15" borderId="1" xfId="0" applyFont="1" applyFill="1" applyBorder="1" applyAlignment="1">
      <alignment horizontal="left" vertical="center" wrapText="1"/>
    </xf>
    <xf numFmtId="0" fontId="11" fillId="15" borderId="6" xfId="0" applyFont="1" applyFill="1" applyBorder="1" applyAlignment="1">
      <alignment horizontal="left" vertical="center" wrapText="1"/>
    </xf>
    <xf numFmtId="0" fontId="66" fillId="6" borderId="3" xfId="0" applyFont="1" applyFill="1" applyBorder="1" applyAlignment="1">
      <alignment horizontal="center" vertical="center" wrapText="1"/>
    </xf>
    <xf numFmtId="0" fontId="66" fillId="6" borderId="4" xfId="0" applyFont="1" applyFill="1" applyBorder="1" applyAlignment="1">
      <alignment horizontal="center" vertical="center" wrapText="1"/>
    </xf>
    <xf numFmtId="0" fontId="66" fillId="6" borderId="2" xfId="0" applyFont="1" applyFill="1" applyBorder="1" applyAlignment="1">
      <alignment horizontal="center" vertical="center" wrapText="1"/>
    </xf>
    <xf numFmtId="0" fontId="66" fillId="29" borderId="3" xfId="0" applyFont="1" applyFill="1" applyBorder="1" applyAlignment="1">
      <alignment horizontal="center" vertical="center" wrapText="1"/>
    </xf>
    <xf numFmtId="0" fontId="66" fillId="29" borderId="4" xfId="0" applyFont="1" applyFill="1" applyBorder="1" applyAlignment="1">
      <alignment horizontal="center" vertical="center" wrapText="1"/>
    </xf>
    <xf numFmtId="0" fontId="66" fillId="29" borderId="2" xfId="0" applyFont="1" applyFill="1" applyBorder="1" applyAlignment="1">
      <alignment horizontal="center" vertical="center" wrapText="1"/>
    </xf>
    <xf numFmtId="0" fontId="66" fillId="34" borderId="3" xfId="0" applyFont="1" applyFill="1" applyBorder="1" applyAlignment="1">
      <alignment horizontal="center" vertical="center" wrapText="1"/>
    </xf>
    <xf numFmtId="0" fontId="66" fillId="34" borderId="4" xfId="0" applyFont="1" applyFill="1" applyBorder="1" applyAlignment="1">
      <alignment horizontal="center" vertical="center" wrapText="1"/>
    </xf>
    <xf numFmtId="0" fontId="66" fillId="34" borderId="2" xfId="0" applyFont="1" applyFill="1" applyBorder="1" applyAlignment="1">
      <alignment horizontal="center" vertical="center" wrapText="1"/>
    </xf>
    <xf numFmtId="0" fontId="66" fillId="15" borderId="3" xfId="0" applyFont="1" applyFill="1" applyBorder="1" applyAlignment="1">
      <alignment horizontal="center" vertical="center" wrapText="1"/>
    </xf>
    <xf numFmtId="0" fontId="66" fillId="15" borderId="4" xfId="0" applyFont="1" applyFill="1" applyBorder="1" applyAlignment="1">
      <alignment horizontal="center" vertical="center" wrapText="1"/>
    </xf>
    <xf numFmtId="0" fontId="66" fillId="15" borderId="2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left" vertical="center" wrapText="1"/>
    </xf>
    <xf numFmtId="0" fontId="11" fillId="6" borderId="6" xfId="0" applyFont="1" applyFill="1" applyBorder="1" applyAlignment="1">
      <alignment horizontal="left" vertical="center" wrapText="1"/>
    </xf>
    <xf numFmtId="0" fontId="11" fillId="29" borderId="1" xfId="0" applyFont="1" applyFill="1" applyBorder="1" applyAlignment="1">
      <alignment horizontal="left" vertical="center" wrapText="1"/>
    </xf>
    <xf numFmtId="0" fontId="11" fillId="29" borderId="6" xfId="0" applyFont="1" applyFill="1" applyBorder="1" applyAlignment="1">
      <alignment horizontal="left" vertical="center" wrapText="1"/>
    </xf>
    <xf numFmtId="0" fontId="11" fillId="34" borderId="1" xfId="0" applyFont="1" applyFill="1" applyBorder="1" applyAlignment="1">
      <alignment horizontal="left" vertical="center" wrapText="1"/>
    </xf>
    <xf numFmtId="0" fontId="11" fillId="34" borderId="6" xfId="0" applyFont="1" applyFill="1" applyBorder="1" applyAlignment="1">
      <alignment horizontal="left" vertical="center" wrapText="1"/>
    </xf>
    <xf numFmtId="0" fontId="1" fillId="15" borderId="3" xfId="0" applyFont="1" applyFill="1" applyBorder="1" applyAlignment="1">
      <alignment horizontal="center" vertical="center" wrapText="1"/>
    </xf>
    <xf numFmtId="0" fontId="1" fillId="15" borderId="4" xfId="0" applyFont="1" applyFill="1" applyBorder="1" applyAlignment="1">
      <alignment horizontal="center" vertical="center" wrapText="1"/>
    </xf>
    <xf numFmtId="0" fontId="1" fillId="15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29" borderId="3" xfId="0" applyFont="1" applyFill="1" applyBorder="1" applyAlignment="1">
      <alignment horizontal="center" vertical="center" wrapText="1"/>
    </xf>
    <xf numFmtId="0" fontId="1" fillId="29" borderId="4" xfId="0" applyFont="1" applyFill="1" applyBorder="1" applyAlignment="1">
      <alignment horizontal="center" vertical="center" wrapText="1"/>
    </xf>
    <xf numFmtId="0" fontId="1" fillId="29" borderId="2" xfId="0" applyFont="1" applyFill="1" applyBorder="1" applyAlignment="1">
      <alignment horizontal="center" vertical="center" wrapText="1"/>
    </xf>
    <xf numFmtId="0" fontId="1" fillId="34" borderId="3" xfId="0" applyFont="1" applyFill="1" applyBorder="1" applyAlignment="1">
      <alignment horizontal="center" vertical="center" wrapText="1"/>
    </xf>
    <xf numFmtId="0" fontId="1" fillId="34" borderId="4" xfId="0" applyFont="1" applyFill="1" applyBorder="1" applyAlignment="1">
      <alignment horizontal="center" vertical="center" wrapText="1"/>
    </xf>
    <xf numFmtId="0" fontId="1" fillId="34" borderId="2" xfId="0" applyFont="1" applyFill="1" applyBorder="1" applyAlignment="1">
      <alignment horizontal="center" vertical="center" wrapText="1"/>
    </xf>
    <xf numFmtId="0" fontId="1" fillId="33" borderId="3" xfId="0" applyFont="1" applyFill="1" applyBorder="1" applyAlignment="1">
      <alignment horizontal="center" vertical="center" wrapText="1"/>
    </xf>
    <xf numFmtId="0" fontId="1" fillId="33" borderId="4" xfId="0" applyFont="1" applyFill="1" applyBorder="1" applyAlignment="1">
      <alignment horizontal="center" vertical="center" wrapText="1"/>
    </xf>
    <xf numFmtId="0" fontId="1" fillId="33" borderId="2" xfId="0" applyFont="1" applyFill="1" applyBorder="1" applyAlignment="1">
      <alignment horizontal="center" vertical="center" wrapText="1"/>
    </xf>
    <xf numFmtId="0" fontId="11" fillId="6" borderId="7" xfId="0" applyFont="1" applyFill="1" applyBorder="1" applyAlignment="1">
      <alignment horizontal="left" vertical="center" wrapText="1"/>
    </xf>
    <xf numFmtId="0" fontId="4" fillId="32" borderId="6" xfId="12" applyFont="1" applyFill="1" applyBorder="1" applyAlignment="1">
      <alignment horizontal="center" vertical="center" wrapText="1"/>
    </xf>
    <xf numFmtId="0" fontId="4" fillId="32" borderId="33" xfId="12" applyFont="1" applyFill="1" applyBorder="1" applyAlignment="1">
      <alignment horizontal="center" vertical="center" wrapText="1"/>
    </xf>
    <xf numFmtId="0" fontId="4" fillId="32" borderId="7" xfId="12" applyFont="1" applyFill="1" applyBorder="1" applyAlignment="1">
      <alignment horizontal="center" vertical="center" wrapText="1"/>
    </xf>
    <xf numFmtId="0" fontId="64" fillId="31" borderId="6" xfId="0" applyFont="1" applyFill="1" applyBorder="1" applyAlignment="1">
      <alignment horizontal="center" vertical="center" wrapText="1"/>
    </xf>
    <xf numFmtId="0" fontId="64" fillId="31" borderId="33" xfId="0" applyFont="1" applyFill="1" applyBorder="1" applyAlignment="1">
      <alignment horizontal="center" vertical="center" wrapText="1"/>
    </xf>
    <xf numFmtId="0" fontId="64" fillId="31" borderId="7" xfId="0" applyFont="1" applyFill="1" applyBorder="1" applyAlignment="1">
      <alignment horizontal="center" vertical="center" wrapText="1"/>
    </xf>
    <xf numFmtId="0" fontId="4" fillId="12" borderId="1" xfId="12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0" fontId="0" fillId="0" borderId="34" xfId="1" applyNumberFormat="1" applyFont="1" applyBorder="1" applyAlignment="1">
      <alignment horizontal="center" vertical="center"/>
    </xf>
  </cellXfs>
  <cellStyles count="13">
    <cellStyle name="Comma" xfId="5" builtinId="3"/>
    <cellStyle name="Comma [0]" xfId="6" builtinId="6"/>
    <cellStyle name="Normal" xfId="0" builtinId="0"/>
    <cellStyle name="Normal - Style1 2 4 2" xfId="10" xr:uid="{00000000-0005-0000-0000-000003000000}"/>
    <cellStyle name="Normal - Style1 2 4 2 2" xfId="11" xr:uid="{00000000-0005-0000-0000-000004000000}"/>
    <cellStyle name="Normal 100" xfId="4" xr:uid="{00000000-0005-0000-0000-000005000000}"/>
    <cellStyle name="Normal 192" xfId="7" xr:uid="{00000000-0005-0000-0000-000006000000}"/>
    <cellStyle name="Normal 192 3" xfId="9" xr:uid="{00000000-0005-0000-0000-000007000000}"/>
    <cellStyle name="Normal 2" xfId="2" xr:uid="{00000000-0005-0000-0000-000008000000}"/>
    <cellStyle name="Normal 2 2 2" xfId="3" xr:uid="{00000000-0005-0000-0000-000009000000}"/>
    <cellStyle name="Normal 2 38 3" xfId="12" xr:uid="{00000000-0005-0000-0000-00000A000000}"/>
    <cellStyle name="Normal_form AP" xfId="8" xr:uid="{00000000-0005-0000-0000-00000B000000}"/>
    <cellStyle name="Percent" xfId="1" builtinId="5"/>
  </cellStyles>
  <dxfs count="12"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3.xml"/><Relationship Id="rId21" Type="http://schemas.openxmlformats.org/officeDocument/2006/relationships/externalLink" Target="externalLinks/externalLink8.xml"/><Relationship Id="rId42" Type="http://schemas.openxmlformats.org/officeDocument/2006/relationships/externalLink" Target="externalLinks/externalLink29.xml"/><Relationship Id="rId47" Type="http://schemas.openxmlformats.org/officeDocument/2006/relationships/externalLink" Target="externalLinks/externalLink34.xml"/><Relationship Id="rId63" Type="http://schemas.openxmlformats.org/officeDocument/2006/relationships/externalLink" Target="externalLinks/externalLink50.xml"/><Relationship Id="rId68" Type="http://schemas.openxmlformats.org/officeDocument/2006/relationships/externalLink" Target="externalLinks/externalLink55.xml"/><Relationship Id="rId84" Type="http://schemas.openxmlformats.org/officeDocument/2006/relationships/theme" Target="theme/theme1.xml"/><Relationship Id="rId16" Type="http://schemas.openxmlformats.org/officeDocument/2006/relationships/externalLink" Target="externalLinks/externalLink3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53" Type="http://schemas.openxmlformats.org/officeDocument/2006/relationships/externalLink" Target="externalLinks/externalLink40.xml"/><Relationship Id="rId58" Type="http://schemas.openxmlformats.org/officeDocument/2006/relationships/externalLink" Target="externalLinks/externalLink45.xml"/><Relationship Id="rId74" Type="http://schemas.openxmlformats.org/officeDocument/2006/relationships/externalLink" Target="externalLinks/externalLink61.xml"/><Relationship Id="rId79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externalLink" Target="externalLinks/externalLink35.xml"/><Relationship Id="rId56" Type="http://schemas.openxmlformats.org/officeDocument/2006/relationships/externalLink" Target="externalLinks/externalLink43.xml"/><Relationship Id="rId64" Type="http://schemas.openxmlformats.org/officeDocument/2006/relationships/externalLink" Target="externalLinks/externalLink51.xml"/><Relationship Id="rId69" Type="http://schemas.openxmlformats.org/officeDocument/2006/relationships/externalLink" Target="externalLinks/externalLink56.xml"/><Relationship Id="rId77" Type="http://schemas.openxmlformats.org/officeDocument/2006/relationships/externalLink" Target="externalLinks/externalLink64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8.xml"/><Relationship Id="rId72" Type="http://schemas.openxmlformats.org/officeDocument/2006/relationships/externalLink" Target="externalLinks/externalLink59.xml"/><Relationship Id="rId80" Type="http://schemas.openxmlformats.org/officeDocument/2006/relationships/pivotCacheDefinition" Target="pivotCache/pivotCacheDefinition2.xml"/><Relationship Id="rId85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externalLink" Target="externalLinks/externalLink33.xml"/><Relationship Id="rId59" Type="http://schemas.openxmlformats.org/officeDocument/2006/relationships/externalLink" Target="externalLinks/externalLink46.xml"/><Relationship Id="rId67" Type="http://schemas.openxmlformats.org/officeDocument/2006/relationships/externalLink" Target="externalLinks/externalLink54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54" Type="http://schemas.openxmlformats.org/officeDocument/2006/relationships/externalLink" Target="externalLinks/externalLink41.xml"/><Relationship Id="rId62" Type="http://schemas.openxmlformats.org/officeDocument/2006/relationships/externalLink" Target="externalLinks/externalLink49.xml"/><Relationship Id="rId70" Type="http://schemas.openxmlformats.org/officeDocument/2006/relationships/externalLink" Target="externalLinks/externalLink57.xml"/><Relationship Id="rId75" Type="http://schemas.openxmlformats.org/officeDocument/2006/relationships/externalLink" Target="externalLinks/externalLink62.xml"/><Relationship Id="rId83" Type="http://schemas.openxmlformats.org/officeDocument/2006/relationships/pivotCacheDefinition" Target="pivotCache/pivotCacheDefinition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externalLink" Target="externalLinks/externalLink36.xml"/><Relationship Id="rId57" Type="http://schemas.openxmlformats.org/officeDocument/2006/relationships/externalLink" Target="externalLinks/externalLink44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52" Type="http://schemas.openxmlformats.org/officeDocument/2006/relationships/externalLink" Target="externalLinks/externalLink39.xml"/><Relationship Id="rId60" Type="http://schemas.openxmlformats.org/officeDocument/2006/relationships/externalLink" Target="externalLinks/externalLink47.xml"/><Relationship Id="rId65" Type="http://schemas.openxmlformats.org/officeDocument/2006/relationships/externalLink" Target="externalLinks/externalLink52.xml"/><Relationship Id="rId73" Type="http://schemas.openxmlformats.org/officeDocument/2006/relationships/externalLink" Target="externalLinks/externalLink60.xml"/><Relationship Id="rId78" Type="http://schemas.openxmlformats.org/officeDocument/2006/relationships/externalLink" Target="externalLinks/externalLink65.xml"/><Relationship Id="rId81" Type="http://schemas.openxmlformats.org/officeDocument/2006/relationships/pivotCacheDefinition" Target="pivotCache/pivotCacheDefinition3.xml"/><Relationship Id="rId86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39" Type="http://schemas.openxmlformats.org/officeDocument/2006/relationships/externalLink" Target="externalLinks/externalLink26.xml"/><Relationship Id="rId34" Type="http://schemas.openxmlformats.org/officeDocument/2006/relationships/externalLink" Target="externalLinks/externalLink21.xml"/><Relationship Id="rId50" Type="http://schemas.openxmlformats.org/officeDocument/2006/relationships/externalLink" Target="externalLinks/externalLink37.xml"/><Relationship Id="rId55" Type="http://schemas.openxmlformats.org/officeDocument/2006/relationships/externalLink" Target="externalLinks/externalLink42.xml"/><Relationship Id="rId76" Type="http://schemas.openxmlformats.org/officeDocument/2006/relationships/externalLink" Target="externalLinks/externalLink63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58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6.xml"/><Relationship Id="rId24" Type="http://schemas.openxmlformats.org/officeDocument/2006/relationships/externalLink" Target="externalLinks/externalLink11.xml"/><Relationship Id="rId40" Type="http://schemas.openxmlformats.org/officeDocument/2006/relationships/externalLink" Target="externalLinks/externalLink27.xml"/><Relationship Id="rId45" Type="http://schemas.openxmlformats.org/officeDocument/2006/relationships/externalLink" Target="externalLinks/externalLink32.xml"/><Relationship Id="rId66" Type="http://schemas.openxmlformats.org/officeDocument/2006/relationships/externalLink" Target="externalLinks/externalLink53.xml"/><Relationship Id="rId87" Type="http://schemas.openxmlformats.org/officeDocument/2006/relationships/calcChain" Target="calcChain.xml"/><Relationship Id="rId61" Type="http://schemas.openxmlformats.org/officeDocument/2006/relationships/externalLink" Target="externalLinks/externalLink48.xml"/><Relationship Id="rId82" Type="http://schemas.openxmlformats.org/officeDocument/2006/relationships/pivotCacheDefinition" Target="pivotCache/pivotCacheDefinition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489640</xdr:colOff>
      <xdr:row>3</xdr:row>
      <xdr:rowOff>110424</xdr:rowOff>
    </xdr:from>
    <xdr:to>
      <xdr:col>10</xdr:col>
      <xdr:colOff>540803</xdr:colOff>
      <xdr:row>7</xdr:row>
      <xdr:rowOff>143255</xdr:rowOff>
    </xdr:to>
    <xdr:sp macro="" textlink="">
      <xdr:nvSpPr>
        <xdr:cNvPr id="2" name="TextBox 24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708840" y="681924"/>
          <a:ext cx="4927963" cy="794831"/>
        </a:xfrm>
        <a:prstGeom prst="rect">
          <a:avLst/>
        </a:prstGeom>
        <a:noFill/>
        <a:ln>
          <a:noFill/>
        </a:ln>
        <a:effectLst/>
      </xdr:spPr>
      <xdr:txBody>
        <a:bodyPr wrap="square" lIns="91431" tIns="45715" rIns="91431" bIns="45715" rtlCol="0" anchor="ctr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F2.1 Revenue 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F2.2 # Tenant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d-ID" sz="1100" b="0" i="0" u="none" strike="noStrike" kern="1200" cap="none" spc="0" normalizeH="0" baseline="0">
              <a:ln>
                <a:noFill/>
              </a:ln>
              <a:solidFill>
                <a:srgbClr val="3A3F5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F2.3 Revenue from New Business</a:t>
          </a: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rgbClr val="3A3F5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 (new &amp; recurring)</a:t>
          </a:r>
          <a:endParaRPr kumimoji="0" lang="en-US" sz="1100" b="1" i="0" u="none" strike="noStrike" kern="1200" cap="none" spc="0" normalizeH="0" baseline="0">
            <a:ln>
              <a:noFill/>
            </a:ln>
            <a:solidFill>
              <a:srgbClr val="00B0F0"/>
            </a:solidFill>
            <a:effectLst/>
            <a:uLnTx/>
            <a:uFillTx/>
            <a:latin typeface="Century Gothic"/>
            <a:ea typeface="+mn-ea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rgbClr val="3A3F5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F2.4 Revenue Growth</a:t>
          </a:r>
          <a:endParaRPr kumimoji="0" lang="en-US" sz="1100" b="1" i="0" u="none" strike="noStrike" kern="0" cap="none" spc="0" normalizeH="0" baseline="0">
            <a:ln>
              <a:noFill/>
            </a:ln>
            <a:solidFill>
              <a:srgbClr val="00B050"/>
            </a:solidFill>
            <a:effectLst/>
            <a:uLnTx/>
            <a:uFillTx/>
            <a:latin typeface="Century Gothic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2010</xdr:colOff>
      <xdr:row>0</xdr:row>
      <xdr:rowOff>154215</xdr:rowOff>
    </xdr:from>
    <xdr:to>
      <xdr:col>21</xdr:col>
      <xdr:colOff>243380</xdr:colOff>
      <xdr:row>7</xdr:row>
      <xdr:rowOff>106947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221210" y="154215"/>
          <a:ext cx="11823770" cy="1286232"/>
        </a:xfrm>
        <a:prstGeom prst="roundRect">
          <a:avLst>
            <a:gd name="adj" fmla="val 11000"/>
          </a:avLst>
        </a:prstGeom>
        <a:noFill/>
        <a:ln w="9525" cap="flat" cmpd="sng" algn="ctr">
          <a:solidFill>
            <a:srgbClr val="4BACC6">
              <a:shade val="95000"/>
              <a:satMod val="105000"/>
            </a:srgb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txBody>
        <a:bodyPr vert="vert270" wrap="square" lIns="91431" tIns="45715" rIns="91431" bIns="45715" rtlCol="0" anchor="t" anchorCtr="1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303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/>
              <a:ea typeface="+mn-ea"/>
              <a:cs typeface="+mn-cs"/>
            </a:rPr>
            <a:t>FINANCE</a:t>
          </a:r>
          <a:endParaRPr kumimoji="0" lang="id-ID" sz="1200" b="1" i="0" u="none" strike="noStrike" kern="0" cap="none" spc="0" normalizeH="0" baseline="0">
            <a:ln>
              <a:noFill/>
            </a:ln>
            <a:solidFill>
              <a:prstClr val="black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2007</xdr:colOff>
      <xdr:row>8</xdr:row>
      <xdr:rowOff>13795</xdr:rowOff>
    </xdr:from>
    <xdr:to>
      <xdr:col>21</xdr:col>
      <xdr:colOff>243378</xdr:colOff>
      <xdr:row>13</xdr:row>
      <xdr:rowOff>71118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221207" y="1537795"/>
          <a:ext cx="11823771" cy="1009823"/>
        </a:xfrm>
        <a:prstGeom prst="roundRect">
          <a:avLst/>
        </a:prstGeom>
        <a:noFill/>
        <a:ln w="9525" cap="flat" cmpd="sng" algn="ctr">
          <a:solidFill>
            <a:srgbClr val="4BACC6">
              <a:shade val="95000"/>
              <a:satMod val="105000"/>
            </a:srgb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txBody>
        <a:bodyPr vert="vert270" wrap="square" lIns="91431" tIns="45715" rIns="91431" bIns="45715" rtlCol="0" anchor="t" anchorCtr="1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303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/>
              <a:ea typeface="+mn-ea"/>
              <a:cs typeface="+mn-cs"/>
            </a:rPr>
            <a:t>CUSTOMER</a:t>
          </a:r>
          <a:endParaRPr kumimoji="0" lang="id-ID" sz="1200" b="1" i="0" u="none" strike="noStrike" kern="0" cap="none" spc="0" normalizeH="0" baseline="0">
            <a:ln>
              <a:noFill/>
            </a:ln>
            <a:solidFill>
              <a:prstClr val="black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0</xdr:colOff>
      <xdr:row>13</xdr:row>
      <xdr:rowOff>124310</xdr:rowOff>
    </xdr:from>
    <xdr:to>
      <xdr:col>21</xdr:col>
      <xdr:colOff>243379</xdr:colOff>
      <xdr:row>25</xdr:row>
      <xdr:rowOff>146103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1219200" y="2600810"/>
          <a:ext cx="11825779" cy="2307793"/>
        </a:xfrm>
        <a:prstGeom prst="roundRect">
          <a:avLst>
            <a:gd name="adj" fmla="val 5723"/>
          </a:avLst>
        </a:prstGeom>
        <a:noFill/>
        <a:ln w="9525" cap="flat" cmpd="sng" algn="ctr">
          <a:solidFill>
            <a:srgbClr val="4BACC6">
              <a:shade val="95000"/>
              <a:satMod val="105000"/>
            </a:srgb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txBody>
        <a:bodyPr vert="vert270" wrap="square" lIns="91431" tIns="45715" rIns="91431" bIns="45715" rtlCol="0" anchor="t" anchorCtr="1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303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/>
              <a:ea typeface="+mn-ea"/>
              <a:cs typeface="+mn-cs"/>
            </a:rPr>
            <a:t>INTERNAL PROCESS</a:t>
          </a:r>
          <a:endParaRPr kumimoji="0" lang="id-ID" sz="1200" b="1" i="0" u="none" strike="noStrike" kern="0" cap="none" spc="0" normalizeH="0" baseline="0">
            <a:ln>
              <a:noFill/>
            </a:ln>
            <a:solidFill>
              <a:prstClr val="black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554</xdr:colOff>
      <xdr:row>26</xdr:row>
      <xdr:rowOff>33429</xdr:rowOff>
    </xdr:from>
    <xdr:to>
      <xdr:col>21</xdr:col>
      <xdr:colOff>243933</xdr:colOff>
      <xdr:row>33</xdr:row>
      <xdr:rowOff>18311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1219754" y="4986429"/>
          <a:ext cx="11825779" cy="1318382"/>
        </a:xfrm>
        <a:prstGeom prst="roundRect">
          <a:avLst>
            <a:gd name="adj" fmla="val 11933"/>
          </a:avLst>
        </a:prstGeom>
        <a:noFill/>
        <a:ln w="9525" cap="flat" cmpd="sng" algn="ctr">
          <a:solidFill>
            <a:srgbClr val="4BACC6">
              <a:shade val="95000"/>
              <a:satMod val="105000"/>
            </a:srgb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txBody>
        <a:bodyPr vert="vert270" wrap="square" lIns="91431" tIns="45715" rIns="91431" bIns="45715" rtlCol="0" anchor="t" anchorCtr="1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303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/>
              <a:ea typeface="+mn-ea"/>
              <a:cs typeface="+mn-cs"/>
            </a:rPr>
            <a:t>LEARN &amp; GROWTH</a:t>
          </a:r>
          <a:endParaRPr kumimoji="0" lang="id-ID" sz="1100" b="1" i="0" u="none" strike="noStrike" kern="0" cap="none" spc="0" normalizeH="0" baseline="0">
            <a:ln>
              <a:noFill/>
            </a:ln>
            <a:solidFill>
              <a:prstClr val="black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39668</xdr:colOff>
      <xdr:row>2</xdr:row>
      <xdr:rowOff>81682</xdr:rowOff>
    </xdr:from>
    <xdr:to>
      <xdr:col>7</xdr:col>
      <xdr:colOff>439405</xdr:colOff>
      <xdr:row>5</xdr:row>
      <xdr:rowOff>69753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3087668" y="462682"/>
          <a:ext cx="1618937" cy="559571"/>
        </a:xfrm>
        <a:prstGeom prst="ellipse">
          <a:avLst/>
        </a:prstGeom>
        <a:solidFill>
          <a:srgbClr val="002060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wrap="square" lIns="91431" tIns="45715" rIns="91431" bIns="45715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303" rtl="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d-ID" sz="1100" b="1" i="0" u="none" strike="noStrike" kern="0" cap="none" spc="0" normalizeH="0" baseline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entury Gothic" panose="020B0502020202020204" pitchFamily="34" charset="0"/>
            </a:rPr>
            <a:t>F2. </a:t>
          </a:r>
          <a:r>
            <a:rPr kumimoji="0" lang="en-US" sz="1100" b="1" i="0" u="none" strike="noStrike" kern="0" cap="none" spc="0" normalizeH="0" baseline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entury Gothic" panose="020B0502020202020204" pitchFamily="34" charset="0"/>
            </a:rPr>
            <a:t>Revenue Growth</a:t>
          </a:r>
          <a:endParaRPr kumimoji="0" lang="en-US" sz="1100" b="0" i="0" u="none" strike="noStrike" kern="0" cap="none" spc="0" normalizeH="0" baseline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9</xdr:col>
      <xdr:colOff>562036</xdr:colOff>
      <xdr:row>1</xdr:row>
      <xdr:rowOff>33801</xdr:rowOff>
    </xdr:from>
    <xdr:to>
      <xdr:col>13</xdr:col>
      <xdr:colOff>218371</xdr:colOff>
      <xdr:row>3</xdr:row>
      <xdr:rowOff>132394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6048436" y="224301"/>
          <a:ext cx="2094735" cy="479593"/>
        </a:xfrm>
        <a:prstGeom prst="ellipse">
          <a:avLst/>
        </a:prstGeom>
        <a:solidFill>
          <a:srgbClr val="002060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wrap="square" lIns="91431" tIns="45715" rIns="91431" bIns="45715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303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F.1 Optimize Company Value</a:t>
          </a:r>
        </a:p>
      </xdr:txBody>
    </xdr:sp>
    <xdr:clientData/>
  </xdr:twoCellAnchor>
  <xdr:twoCellAnchor>
    <xdr:from>
      <xdr:col>17</xdr:col>
      <xdr:colOff>150942</xdr:colOff>
      <xdr:row>1</xdr:row>
      <xdr:rowOff>165488</xdr:rowOff>
    </xdr:from>
    <xdr:to>
      <xdr:col>20</xdr:col>
      <xdr:colOff>136000</xdr:colOff>
      <xdr:row>4</xdr:row>
      <xdr:rowOff>148439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10514142" y="355988"/>
          <a:ext cx="1813858" cy="554451"/>
        </a:xfrm>
        <a:prstGeom prst="ellipse">
          <a:avLst/>
        </a:prstGeom>
        <a:solidFill>
          <a:srgbClr val="002060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wrap="square" lIns="91431" tIns="45715" rIns="91431" bIns="45715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303" rtl="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F3.  Cost  Effectiveness </a:t>
          </a:r>
          <a:endParaRPr kumimoji="0" lang="en-US" sz="1100" b="1" i="1" u="none" strike="noStrike" kern="1200" cap="none" spc="0" normalizeH="0" baseline="0">
            <a:ln>
              <a:noFill/>
            </a:ln>
            <a:solidFill>
              <a:srgbClr val="FFFFFF"/>
            </a:solidFill>
            <a:effectLst/>
            <a:uLnTx/>
            <a:uFillTx/>
            <a:latin typeface="Century Gothic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363767</xdr:colOff>
      <xdr:row>4</xdr:row>
      <xdr:rowOff>13407</xdr:rowOff>
    </xdr:from>
    <xdr:to>
      <xdr:col>13</xdr:col>
      <xdr:colOff>599730</xdr:colOff>
      <xdr:row>5</xdr:row>
      <xdr:rowOff>90857</xdr:rowOff>
    </xdr:to>
    <xdr:sp macro="" textlink="">
      <xdr:nvSpPr>
        <xdr:cNvPr id="10" name="TextBox 25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5850167" y="775407"/>
          <a:ext cx="2674363" cy="267950"/>
        </a:xfrm>
        <a:prstGeom prst="rect">
          <a:avLst/>
        </a:prstGeom>
        <a:noFill/>
        <a:ln>
          <a:noFill/>
        </a:ln>
        <a:effectLst/>
      </xdr:spPr>
      <xdr:txBody>
        <a:bodyPr wrap="square" lIns="91431" tIns="45715" rIns="91431" bIns="45715" rtlCol="0" anchor="ctr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303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F1.1 % EBITDA Margin</a:t>
          </a:r>
          <a:endParaRPr kumimoji="0" lang="en-US" sz="1100" b="1" i="0" u="none" strike="noStrike" kern="0" cap="none" spc="0" normalizeH="0" baseline="0">
            <a:ln>
              <a:noFill/>
            </a:ln>
            <a:solidFill>
              <a:srgbClr val="00B050"/>
            </a:solidFill>
            <a:effectLst/>
            <a:uLnTx/>
            <a:uFillTx/>
            <a:latin typeface="Century Gothic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591913</xdr:colOff>
      <xdr:row>4</xdr:row>
      <xdr:rowOff>75025</xdr:rowOff>
    </xdr:from>
    <xdr:to>
      <xdr:col>20</xdr:col>
      <xdr:colOff>315135</xdr:colOff>
      <xdr:row>7</xdr:row>
      <xdr:rowOff>122729</xdr:rowOff>
    </xdr:to>
    <xdr:sp macro="" textlink="">
      <xdr:nvSpPr>
        <xdr:cNvPr id="11" name="TextBox 26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9126313" y="837025"/>
          <a:ext cx="3380822" cy="619204"/>
        </a:xfrm>
        <a:prstGeom prst="rect">
          <a:avLst/>
        </a:prstGeom>
        <a:noFill/>
        <a:ln>
          <a:noFill/>
        </a:ln>
        <a:effectLst/>
      </xdr:spPr>
      <xdr:txBody>
        <a:bodyPr wrap="square" lIns="91431" tIns="45715" rIns="91431" bIns="45715" rtlCol="0" anchor="ctr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F3.1 % Budget </a:t>
          </a:r>
          <a:r>
            <a:rPr kumimoji="0" lang="id-ID" sz="11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Effectiveness</a:t>
          </a:r>
          <a:endParaRPr kumimoji="0" lang="en-US" sz="1100" b="0" i="0" u="none" strike="noStrike" kern="1200" cap="none" spc="0" normalizeH="0" baseline="0">
            <a:ln>
              <a:noFill/>
            </a:ln>
            <a:solidFill>
              <a:prstClr val="black"/>
            </a:solidFill>
            <a:effectLst/>
            <a:uLnTx/>
            <a:uFillTx/>
            <a:latin typeface="Century Gothic"/>
            <a:ea typeface="+mn-ea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d-ID" sz="11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F3.2 Turn Over AR Ratio</a:t>
          </a:r>
          <a:endParaRPr kumimoji="0" lang="en-US" sz="1100" b="0" i="0" u="none" strike="noStrike" kern="1200" cap="none" spc="0" normalizeH="0" baseline="0">
            <a:ln>
              <a:noFill/>
            </a:ln>
            <a:solidFill>
              <a:srgbClr val="00B0F0"/>
            </a:solidFill>
            <a:effectLst/>
            <a:uLnTx/>
            <a:uFillTx/>
            <a:latin typeface="Century Gothic"/>
            <a:ea typeface="+mn-ea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F3.3. Cost of Fund</a:t>
          </a:r>
          <a:endParaRPr kumimoji="0" lang="en-US" sz="1100" b="0" i="0" u="none" strike="noStrike" kern="0" cap="none" spc="0" normalizeH="0" baseline="0">
            <a:ln>
              <a:noFill/>
            </a:ln>
            <a:solidFill>
              <a:prstClr val="black"/>
            </a:solidFill>
            <a:effectLst/>
            <a:uLnTx/>
            <a:uFillTx/>
            <a:latin typeface="Century Gothic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186666</xdr:colOff>
      <xdr:row>8</xdr:row>
      <xdr:rowOff>147624</xdr:rowOff>
    </xdr:from>
    <xdr:to>
      <xdr:col>9</xdr:col>
      <xdr:colOff>586403</xdr:colOff>
      <xdr:row>11</xdr:row>
      <xdr:rowOff>62067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4453866" y="1671624"/>
          <a:ext cx="1618937" cy="485943"/>
        </a:xfrm>
        <a:prstGeom prst="ellipse">
          <a:avLst/>
        </a:prstGeom>
        <a:solidFill>
          <a:srgbClr val="002060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wrap="square" lIns="91431" tIns="45715" rIns="91431" bIns="45715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303" rtl="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C1.  Market Leader</a:t>
          </a:r>
        </a:p>
      </xdr:txBody>
    </xdr:sp>
    <xdr:clientData/>
  </xdr:twoCellAnchor>
  <xdr:twoCellAnchor>
    <xdr:from>
      <xdr:col>13</xdr:col>
      <xdr:colOff>376680</xdr:colOff>
      <xdr:row>8</xdr:row>
      <xdr:rowOff>183975</xdr:rowOff>
    </xdr:from>
    <xdr:to>
      <xdr:col>17</xdr:col>
      <xdr:colOff>33015</xdr:colOff>
      <xdr:row>11</xdr:row>
      <xdr:rowOff>98418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8301480" y="1707975"/>
          <a:ext cx="2094735" cy="485943"/>
        </a:xfrm>
        <a:prstGeom prst="ellipse">
          <a:avLst/>
        </a:prstGeom>
        <a:solidFill>
          <a:srgbClr val="002060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wrap="square" lIns="91431" tIns="45715" rIns="91431" bIns="45715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303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C2. Customer Top of Mind</a:t>
          </a:r>
        </a:p>
      </xdr:txBody>
    </xdr:sp>
    <xdr:clientData/>
  </xdr:twoCellAnchor>
  <xdr:twoCellAnchor>
    <xdr:from>
      <xdr:col>14</xdr:col>
      <xdr:colOff>331054</xdr:colOff>
      <xdr:row>11</xdr:row>
      <xdr:rowOff>157972</xdr:rowOff>
    </xdr:from>
    <xdr:to>
      <xdr:col>18</xdr:col>
      <xdr:colOff>562428</xdr:colOff>
      <xdr:row>13</xdr:row>
      <xdr:rowOff>60370</xdr:rowOff>
    </xdr:to>
    <xdr:sp macro="" textlink="">
      <xdr:nvSpPr>
        <xdr:cNvPr id="14" name="TextBox 2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8865454" y="2253472"/>
          <a:ext cx="2669774" cy="283398"/>
        </a:xfrm>
        <a:prstGeom prst="rect">
          <a:avLst/>
        </a:prstGeom>
        <a:noFill/>
        <a:ln>
          <a:noFill/>
        </a:ln>
        <a:effectLst/>
      </xdr:spPr>
      <xdr:txBody>
        <a:bodyPr wrap="square" lIns="91431" tIns="45715" rIns="91431" bIns="45715" rtlCol="0" anchor="ctr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303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C2.1 Customer Satisfaction Index</a:t>
          </a:r>
          <a:endParaRPr kumimoji="0" lang="en-US" sz="1100" b="1" i="0" u="none" strike="noStrike" kern="0" cap="none" spc="0" normalizeH="0" baseline="0">
            <a:ln>
              <a:noFill/>
            </a:ln>
            <a:solidFill>
              <a:srgbClr val="00B0F0"/>
            </a:solidFill>
            <a:effectLst/>
            <a:uLnTx/>
            <a:uFillTx/>
            <a:latin typeface="Century Gothic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217227</xdr:colOff>
      <xdr:row>30</xdr:row>
      <xdr:rowOff>97071</xdr:rowOff>
    </xdr:from>
    <xdr:to>
      <xdr:col>8</xdr:col>
      <xdr:colOff>506382</xdr:colOff>
      <xdr:row>32</xdr:row>
      <xdr:rowOff>156755</xdr:rowOff>
    </xdr:to>
    <xdr:sp macro="" textlink="">
      <xdr:nvSpPr>
        <xdr:cNvPr id="15" name="TextBox 2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2655627" y="5812071"/>
          <a:ext cx="2727555" cy="440684"/>
        </a:xfrm>
        <a:prstGeom prst="rect">
          <a:avLst/>
        </a:prstGeom>
        <a:noFill/>
        <a:ln>
          <a:noFill/>
        </a:ln>
        <a:effectLst/>
      </xdr:spPr>
      <xdr:txBody>
        <a:bodyPr wrap="square" lIns="91431" tIns="45715" rIns="91431" bIns="45715" rtlCol="0" anchor="ctr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defTabSz="914303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50" b="0" i="0" u="none" strike="noStrike" kern="1200" cap="none" spc="0" normalizeH="0" baseline="0">
              <a:ln>
                <a:noFill/>
              </a:ln>
              <a:solidFill>
                <a:srgbClr val="3A3F5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L1.1 % Key Position Fill Rate</a:t>
          </a:r>
          <a:endParaRPr kumimoji="0" lang="en-US" sz="1050" b="0" i="0" u="none" strike="noStrike" kern="1200" cap="none" spc="0" normalizeH="0" baseline="0">
            <a:ln>
              <a:noFill/>
            </a:ln>
            <a:solidFill>
              <a:srgbClr val="FF0000"/>
            </a:solidFill>
            <a:effectLst/>
            <a:uLnTx/>
            <a:uFillTx/>
            <a:latin typeface="Century Gothic"/>
            <a:ea typeface="+mn-ea"/>
            <a:cs typeface="+mn-cs"/>
          </a:endParaRPr>
        </a:p>
        <a:p>
          <a:pPr marL="0" marR="0" lvl="0" indent="0" defTabSz="914303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50">
              <a:latin typeface="Century Gothic"/>
            </a:rPr>
            <a:t>L1.2 % Competency Readiness</a:t>
          </a:r>
          <a:endParaRPr kumimoji="0" lang="en-US" sz="1050" b="0" i="0" u="none" strike="noStrike" kern="1200" cap="none" spc="0" normalizeH="0" baseline="0">
            <a:ln>
              <a:noFill/>
            </a:ln>
            <a:solidFill>
              <a:srgbClr val="FF0000"/>
            </a:solidFill>
            <a:effectLst/>
            <a:uLnTx/>
            <a:uFillTx/>
            <a:latin typeface="Century Gothic"/>
          </a:endParaRPr>
        </a:p>
      </xdr:txBody>
    </xdr:sp>
    <xdr:clientData/>
  </xdr:twoCellAnchor>
  <xdr:twoCellAnchor>
    <xdr:from>
      <xdr:col>9</xdr:col>
      <xdr:colOff>505073</xdr:colOff>
      <xdr:row>26</xdr:row>
      <xdr:rowOff>155925</xdr:rowOff>
    </xdr:from>
    <xdr:to>
      <xdr:col>13</xdr:col>
      <xdr:colOff>602482</xdr:colOff>
      <xdr:row>29</xdr:row>
      <xdr:rowOff>152633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5991473" y="5108925"/>
          <a:ext cx="2535809" cy="568208"/>
        </a:xfrm>
        <a:prstGeom prst="ellipse">
          <a:avLst/>
        </a:prstGeom>
        <a:solidFill>
          <a:srgbClr val="002060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wrap="square" lIns="91431" tIns="45715" rIns="91431" bIns="45715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303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L2. Implement Management System</a:t>
          </a:r>
        </a:p>
      </xdr:txBody>
    </xdr:sp>
    <xdr:clientData/>
  </xdr:twoCellAnchor>
  <xdr:twoCellAnchor>
    <xdr:from>
      <xdr:col>15</xdr:col>
      <xdr:colOff>481679</xdr:colOff>
      <xdr:row>26</xdr:row>
      <xdr:rowOff>155925</xdr:rowOff>
    </xdr:from>
    <xdr:to>
      <xdr:col>19</xdr:col>
      <xdr:colOff>431886</xdr:colOff>
      <xdr:row>29</xdr:row>
      <xdr:rowOff>152633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9625679" y="5108925"/>
          <a:ext cx="2388607" cy="568208"/>
        </a:xfrm>
        <a:prstGeom prst="ellipse">
          <a:avLst/>
        </a:prstGeom>
        <a:solidFill>
          <a:srgbClr val="002060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wrap="square" lIns="91431" tIns="45715" rIns="91431" bIns="45715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303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L3. Strengthen Information Capital</a:t>
          </a:r>
          <a:endParaRPr kumimoji="0" lang="id-ID" sz="1100" b="0" i="0" u="none" strike="noStrike" kern="1200" cap="none" spc="0" normalizeH="0" baseline="0">
            <a:ln>
              <a:noFill/>
            </a:ln>
            <a:solidFill>
              <a:srgbClr val="FFFFFF"/>
            </a:solidFill>
            <a:effectLst/>
            <a:uLnTx/>
            <a:uFillTx/>
            <a:latin typeface="Century Gothic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63757</xdr:colOff>
      <xdr:row>30</xdr:row>
      <xdr:rowOff>136693</xdr:rowOff>
    </xdr:from>
    <xdr:to>
      <xdr:col>14</xdr:col>
      <xdr:colOff>301534</xdr:colOff>
      <xdr:row>33</xdr:row>
      <xdr:rowOff>15120</xdr:rowOff>
    </xdr:to>
    <xdr:sp macro="" textlink="">
      <xdr:nvSpPr>
        <xdr:cNvPr id="18" name="TextBox 25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6159757" y="5851693"/>
          <a:ext cx="2676177" cy="449927"/>
        </a:xfrm>
        <a:prstGeom prst="rect">
          <a:avLst/>
        </a:prstGeom>
        <a:noFill/>
        <a:ln>
          <a:noFill/>
        </a:ln>
        <a:effectLst/>
      </xdr:spPr>
      <xdr:txBody>
        <a:bodyPr wrap="square" lIns="91431" tIns="45715" rIns="91431" bIns="45715" rtlCol="0" anchor="ctr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303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rgbClr val="3A3F5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L2.1. # QCP/QIC Implemented  </a:t>
          </a:r>
        </a:p>
        <a:p>
          <a:pPr marL="0" marR="0" lvl="0" indent="0" algn="l" defTabSz="914303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L2.2 % QHSE Performance </a:t>
          </a:r>
          <a:endParaRPr kumimoji="0" lang="en-US" sz="1100" b="0" i="0" u="none" strike="noStrike" kern="1200" cap="none" spc="0" normalizeH="0" baseline="0">
            <a:ln>
              <a:noFill/>
            </a:ln>
            <a:solidFill>
              <a:srgbClr val="FF0000"/>
            </a:solidFill>
            <a:effectLst/>
            <a:uLnTx/>
            <a:uFillTx/>
            <a:latin typeface="Century Gothic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205401</xdr:colOff>
      <xdr:row>30</xdr:row>
      <xdr:rowOff>68408</xdr:rowOff>
    </xdr:from>
    <xdr:to>
      <xdr:col>21</xdr:col>
      <xdr:colOff>42757</xdr:colOff>
      <xdr:row>32</xdr:row>
      <xdr:rowOff>130985</xdr:rowOff>
    </xdr:to>
    <xdr:sp macro="" textlink="">
      <xdr:nvSpPr>
        <xdr:cNvPr id="19" name="TextBox 26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9349401" y="5783408"/>
          <a:ext cx="3494956" cy="443577"/>
        </a:xfrm>
        <a:prstGeom prst="rect">
          <a:avLst/>
        </a:prstGeom>
        <a:noFill/>
        <a:ln>
          <a:noFill/>
        </a:ln>
        <a:effectLst/>
      </xdr:spPr>
      <xdr:txBody>
        <a:bodyPr wrap="square" lIns="91431" tIns="45715" rIns="91431" bIns="45715" rtlCol="0" anchor="ctr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d-ID" sz="1100" b="0" i="0" u="none" strike="noStrike" kern="1200" cap="none" spc="0" normalizeH="0" baseline="0">
              <a:ln>
                <a:noFill/>
              </a:ln>
              <a:solidFill>
                <a:srgbClr val="3A3F5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L3.1 </a:t>
          </a: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rgbClr val="3A3F5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% Data Intelligence Completeness</a:t>
          </a: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rgbClr val="00B0F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 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rgbClr val="3A3F5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L3.2 % Data Quality Fulfillment</a:t>
          </a:r>
          <a:endParaRPr kumimoji="0" lang="en-US" sz="1100" b="0" i="0" u="none" strike="noStrike" kern="1200" cap="none" spc="0" normalizeH="0" baseline="0">
            <a:ln>
              <a:noFill/>
            </a:ln>
            <a:solidFill>
              <a:srgbClr val="00B0F0"/>
            </a:solidFill>
            <a:effectLst/>
            <a:uLnTx/>
            <a:uFillTx/>
            <a:latin typeface="Century Gothic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176611</xdr:colOff>
      <xdr:row>27</xdr:row>
      <xdr:rowOff>249</xdr:rowOff>
    </xdr:from>
    <xdr:to>
      <xdr:col>8</xdr:col>
      <xdr:colOff>77134</xdr:colOff>
      <xdr:row>30</xdr:row>
      <xdr:rowOff>2078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2615011" y="5143749"/>
          <a:ext cx="2338923" cy="573329"/>
        </a:xfrm>
        <a:prstGeom prst="ellipse">
          <a:avLst/>
        </a:prstGeom>
        <a:solidFill>
          <a:srgbClr val="002060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wrap="square" lIns="91431" tIns="45715" rIns="91431" bIns="45715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303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L1. Develop Competent People</a:t>
          </a:r>
          <a:endParaRPr kumimoji="0" lang="en-US" sz="1100" b="0" i="0" u="none" strike="noStrike" kern="1200" cap="none" spc="0" normalizeH="0" baseline="0">
            <a:ln>
              <a:noFill/>
            </a:ln>
            <a:solidFill>
              <a:srgbClr val="FFFFFF"/>
            </a:solidFill>
            <a:effectLst/>
            <a:uLnTx/>
            <a:uFillTx/>
            <a:latin typeface="Century Gothic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25543</xdr:colOff>
      <xdr:row>13</xdr:row>
      <xdr:rowOff>180721</xdr:rowOff>
    </xdr:from>
    <xdr:to>
      <xdr:col>5</xdr:col>
      <xdr:colOff>425280</xdr:colOff>
      <xdr:row>16</xdr:row>
      <xdr:rowOff>95164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1854343" y="2657221"/>
          <a:ext cx="1618937" cy="485943"/>
        </a:xfrm>
        <a:prstGeom prst="ellipse">
          <a:avLst/>
        </a:prstGeom>
        <a:solidFill>
          <a:srgbClr val="002060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wrap="square" lIns="91431" tIns="45715" rIns="91431" bIns="45715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303" rtl="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I1. Asset </a:t>
          </a:r>
          <a:r>
            <a:rPr kumimoji="0" lang="id-ID" sz="11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Productivity</a:t>
          </a:r>
          <a:endParaRPr kumimoji="0" lang="en-US" sz="1100" b="1" i="0" u="none" strike="noStrike" kern="1200" cap="none" spc="0" normalizeH="0" baseline="0">
            <a:ln>
              <a:noFill/>
            </a:ln>
            <a:solidFill>
              <a:srgbClr val="FFFFFF"/>
            </a:solidFill>
            <a:effectLst/>
            <a:uLnTx/>
            <a:uFillTx/>
            <a:latin typeface="Century Gothic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204707</xdr:colOff>
      <xdr:row>14</xdr:row>
      <xdr:rowOff>6368</xdr:rowOff>
    </xdr:from>
    <xdr:to>
      <xdr:col>9</xdr:col>
      <xdr:colOff>200310</xdr:colOff>
      <xdr:row>16</xdr:row>
      <xdr:rowOff>184086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3862307" y="2673368"/>
          <a:ext cx="1824403" cy="558718"/>
        </a:xfrm>
        <a:prstGeom prst="ellipse">
          <a:avLst/>
        </a:prstGeom>
        <a:solidFill>
          <a:srgbClr val="002060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wrap="square" lIns="91431" tIns="45715" rIns="91431" bIns="45715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303" rtl="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d-ID" sz="11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I</a:t>
          </a: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2</a:t>
          </a:r>
          <a:r>
            <a:rPr kumimoji="0" lang="id-ID" sz="11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. </a:t>
          </a: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New Business Implementation</a:t>
          </a:r>
        </a:p>
      </xdr:txBody>
    </xdr:sp>
    <xdr:clientData/>
  </xdr:twoCellAnchor>
  <xdr:twoCellAnchor>
    <xdr:from>
      <xdr:col>9</xdr:col>
      <xdr:colOff>531976</xdr:colOff>
      <xdr:row>14</xdr:row>
      <xdr:rowOff>5673</xdr:rowOff>
    </xdr:from>
    <xdr:to>
      <xdr:col>12</xdr:col>
      <xdr:colOff>420709</xdr:colOff>
      <xdr:row>17</xdr:row>
      <xdr:rowOff>29358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6018376" y="2672673"/>
          <a:ext cx="1717533" cy="595185"/>
        </a:xfrm>
        <a:prstGeom prst="ellipse">
          <a:avLst/>
        </a:prstGeom>
        <a:solidFill>
          <a:srgbClr val="002060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wrap="square" lIns="91431" tIns="45715" rIns="91431" bIns="45715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303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I3. Business Process Excellence</a:t>
          </a:r>
          <a:endParaRPr kumimoji="0" lang="en-US" sz="1100" b="0" i="0" u="none" strike="noStrike" kern="1200" cap="none" spc="0" normalizeH="0" baseline="0">
            <a:ln>
              <a:noFill/>
            </a:ln>
            <a:solidFill>
              <a:srgbClr val="FFFFFF"/>
            </a:solidFill>
            <a:effectLst/>
            <a:uLnTx/>
            <a:uFillTx/>
            <a:latin typeface="Century Gothic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97480</xdr:colOff>
      <xdr:row>14</xdr:row>
      <xdr:rowOff>5673</xdr:rowOff>
    </xdr:from>
    <xdr:to>
      <xdr:col>15</xdr:col>
      <xdr:colOff>504760</xdr:colOff>
      <xdr:row>17</xdr:row>
      <xdr:rowOff>7216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8022280" y="2672673"/>
          <a:ext cx="1626480" cy="573043"/>
        </a:xfrm>
        <a:prstGeom prst="ellipse">
          <a:avLst/>
        </a:prstGeom>
        <a:solidFill>
          <a:srgbClr val="002060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wrap="square" lIns="91431" tIns="45715" rIns="91431" bIns="45715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303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I4. Increase Order</a:t>
          </a:r>
          <a:endParaRPr kumimoji="0" lang="en-US" sz="1100" b="0" i="0" u="none" strike="noStrike" kern="1200" cap="none" spc="0" normalizeH="0" baseline="0">
            <a:ln>
              <a:noFill/>
            </a:ln>
            <a:solidFill>
              <a:srgbClr val="FFFFFF"/>
            </a:solidFill>
            <a:effectLst/>
            <a:uLnTx/>
            <a:uFillTx/>
            <a:latin typeface="Century Gothic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292118</xdr:colOff>
      <xdr:row>13</xdr:row>
      <xdr:rowOff>171920</xdr:rowOff>
    </xdr:from>
    <xdr:to>
      <xdr:col>20</xdr:col>
      <xdr:colOff>243663</xdr:colOff>
      <xdr:row>16</xdr:row>
      <xdr:rowOff>138174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10655318" y="2648420"/>
          <a:ext cx="1780345" cy="537754"/>
        </a:xfrm>
        <a:prstGeom prst="ellipse">
          <a:avLst/>
        </a:prstGeom>
        <a:solidFill>
          <a:srgbClr val="002060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wrap="square" lIns="91431" tIns="45715" rIns="91431" bIns="45715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303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I5. Operational Excellence</a:t>
          </a:r>
          <a:endParaRPr kumimoji="0" lang="en-US" sz="1100" b="0" i="0" u="none" strike="noStrike" kern="1200" cap="none" spc="0" normalizeH="0" baseline="0">
            <a:ln>
              <a:noFill/>
            </a:ln>
            <a:solidFill>
              <a:srgbClr val="FFFFFF"/>
            </a:solidFill>
            <a:effectLst/>
            <a:uLnTx/>
            <a:uFillTx/>
            <a:latin typeface="Century Gothic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381124</xdr:colOff>
      <xdr:row>18</xdr:row>
      <xdr:rowOff>32403</xdr:rowOff>
    </xdr:from>
    <xdr:to>
      <xdr:col>6</xdr:col>
      <xdr:colOff>130869</xdr:colOff>
      <xdr:row>24</xdr:row>
      <xdr:rowOff>73746</xdr:rowOff>
    </xdr:to>
    <xdr:sp macro="" textlink="">
      <xdr:nvSpPr>
        <xdr:cNvPr id="26" name="TextBox 27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1600324" y="3461403"/>
          <a:ext cx="2188145" cy="1184343"/>
        </a:xfrm>
        <a:prstGeom prst="rect">
          <a:avLst/>
        </a:prstGeom>
        <a:noFill/>
        <a:ln>
          <a:noFill/>
        </a:ln>
        <a:effectLst/>
      </xdr:spPr>
      <xdr:txBody>
        <a:bodyPr wrap="square" lIns="91431" tIns="45715" rIns="91431" bIns="45715" rtlCol="0" anchor="ctr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d-ID" sz="11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I</a:t>
          </a: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1</a:t>
          </a:r>
          <a:r>
            <a:rPr kumimoji="0" lang="id-ID" sz="11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.1 </a:t>
          </a: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Colo Ratio</a:t>
          </a:r>
          <a:endParaRPr kumimoji="0" lang="en-US" sz="1100" b="1" i="0" u="none" strike="noStrike" kern="0" cap="none" spc="0" normalizeH="0" baseline="0">
            <a:ln>
              <a:noFill/>
            </a:ln>
            <a:solidFill>
              <a:srgbClr val="00B050"/>
            </a:solidFill>
            <a:effectLst/>
            <a:uLnTx/>
            <a:uFillTx/>
            <a:latin typeface="Century Gothic"/>
            <a:ea typeface="+mn-ea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d-ID" sz="11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I</a:t>
          </a: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1</a:t>
          </a:r>
          <a:r>
            <a:rPr kumimoji="0" lang="id-ID" sz="11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.</a:t>
          </a: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2</a:t>
          </a:r>
          <a:r>
            <a:rPr kumimoji="0" lang="id-ID" sz="11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 % Success Rate Renewal Land lease</a:t>
          </a:r>
          <a:endParaRPr kumimoji="0" lang="en-US" sz="1100" b="1" i="0" u="none" strike="noStrike" kern="1200" cap="none" spc="0" normalizeH="0" baseline="0">
            <a:ln>
              <a:noFill/>
            </a:ln>
            <a:solidFill>
              <a:prstClr val="black"/>
            </a:solidFill>
            <a:effectLst/>
            <a:uLnTx/>
            <a:uFillTx/>
            <a:latin typeface="Century Gothic"/>
            <a:ea typeface="+mn-ea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I1.3 % Reduces Non Productive Asset</a:t>
          </a:r>
        </a:p>
        <a:p>
          <a:pPr>
            <a:defRPr/>
          </a:pPr>
          <a:r>
            <a:rPr lang="en-US" sz="1100">
              <a:latin typeface="Century Gothic" panose="020B0502020202020204" pitchFamily="34" charset="0"/>
            </a:rPr>
            <a:t>I1.4 Utilization Ratio FO</a:t>
          </a:r>
        </a:p>
      </xdr:txBody>
    </xdr:sp>
    <xdr:clientData/>
  </xdr:twoCellAnchor>
  <xdr:twoCellAnchor>
    <xdr:from>
      <xdr:col>16</xdr:col>
      <xdr:colOff>301600</xdr:colOff>
      <xdr:row>16</xdr:row>
      <xdr:rowOff>178743</xdr:rowOff>
    </xdr:from>
    <xdr:to>
      <xdr:col>21</xdr:col>
      <xdr:colOff>346426</xdr:colOff>
      <xdr:row>25</xdr:row>
      <xdr:rowOff>21665</xdr:rowOff>
    </xdr:to>
    <xdr:sp macro="" textlink="">
      <xdr:nvSpPr>
        <xdr:cNvPr id="27" name="TextBox 2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/>
      </xdr:nvSpPr>
      <xdr:spPr>
        <a:xfrm>
          <a:off x="10055200" y="3226743"/>
          <a:ext cx="3092826" cy="1557422"/>
        </a:xfrm>
        <a:prstGeom prst="rect">
          <a:avLst/>
        </a:prstGeom>
        <a:noFill/>
        <a:ln>
          <a:noFill/>
        </a:ln>
        <a:effectLst/>
      </xdr:spPr>
      <xdr:txBody>
        <a:bodyPr wrap="square" lIns="91431" tIns="45715" rIns="91431" bIns="45715" rtlCol="0" anchor="ctr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I5.1 % On time</a:t>
          </a:r>
          <a:r>
            <a:rPr kumimoji="0" lang="id-ID" sz="11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 </a:t>
          </a: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Product Delivery (</a:t>
          </a:r>
          <a:r>
            <a:rPr kumimoji="0" lang="id-ID" sz="11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All Product</a:t>
          </a: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)</a:t>
          </a:r>
          <a:endParaRPr kumimoji="0" lang="en-US" sz="1100" b="1" i="0" u="none" strike="noStrike" kern="0" cap="none" spc="0" normalizeH="0" baseline="0">
            <a:ln>
              <a:noFill/>
            </a:ln>
            <a:solidFill>
              <a:srgbClr val="00B0F0"/>
            </a:solidFill>
            <a:effectLst/>
            <a:uLnTx/>
            <a:uFillTx/>
            <a:latin typeface="Century Gothic"/>
            <a:ea typeface="+mn-ea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d-ID" sz="11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I</a:t>
          </a: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5</a:t>
          </a:r>
          <a:r>
            <a:rPr kumimoji="0" lang="id-ID" sz="11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.2 % Cancelation Rate (All Product</a:t>
          </a:r>
          <a:r>
            <a:rPr lang="en-US" sz="1100">
              <a:solidFill>
                <a:prstClr val="black"/>
              </a:solidFill>
              <a:latin typeface="Century Gothic"/>
            </a:rPr>
            <a:t>)</a:t>
          </a:r>
          <a:endParaRPr kumimoji="0" lang="en-US" sz="1100" b="1" i="0" u="none" strike="noStrike" kern="1200" cap="none" spc="0" normalizeH="0" baseline="0">
            <a:ln>
              <a:noFill/>
            </a:ln>
            <a:solidFill>
              <a:srgbClr val="FF0000"/>
            </a:solidFill>
            <a:effectLst/>
            <a:uLnTx/>
            <a:uFillTx/>
            <a:latin typeface="Century Gothic"/>
            <a:ea typeface="+mn-ea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I5.3 Best performance delivery project all operator </a:t>
          </a:r>
          <a:endParaRPr kumimoji="0" lang="en-US" sz="1100" b="0" i="0" u="none" strike="noStrike" kern="1200" cap="none" spc="0" normalizeH="0" baseline="0">
            <a:ln>
              <a:noFill/>
            </a:ln>
            <a:solidFill>
              <a:srgbClr val="00B0F0"/>
            </a:solidFill>
            <a:effectLst/>
            <a:uLnTx/>
            <a:uFillTx/>
            <a:latin typeface="Century Gothic"/>
            <a:ea typeface="+mn-ea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I5.4 Best Performance Operational Maintenance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I5.5 % Ontime Material On Site</a:t>
          </a:r>
        </a:p>
      </xdr:txBody>
    </xdr:sp>
    <xdr:clientData/>
  </xdr:twoCellAnchor>
  <xdr:twoCellAnchor>
    <xdr:from>
      <xdr:col>9</xdr:col>
      <xdr:colOff>418878</xdr:colOff>
      <xdr:row>17</xdr:row>
      <xdr:rowOff>119064</xdr:rowOff>
    </xdr:from>
    <xdr:to>
      <xdr:col>13</xdr:col>
      <xdr:colOff>336126</xdr:colOff>
      <xdr:row>20</xdr:row>
      <xdr:rowOff>166769</xdr:rowOff>
    </xdr:to>
    <xdr:sp macro="" textlink="">
      <xdr:nvSpPr>
        <xdr:cNvPr id="28" name="TextBox 58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5905278" y="3357564"/>
          <a:ext cx="2355648" cy="619205"/>
        </a:xfrm>
        <a:prstGeom prst="rect">
          <a:avLst/>
        </a:prstGeom>
        <a:noFill/>
        <a:ln>
          <a:noFill/>
        </a:ln>
        <a:effectLst/>
      </xdr:spPr>
      <xdr:txBody>
        <a:bodyPr wrap="square" lIns="91431" tIns="45715" rIns="91431" bIns="45715" rtlCol="0" anchor="ctr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I3</a:t>
          </a:r>
          <a:r>
            <a:rPr kumimoji="0" lang="id-ID" sz="11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.1</a:t>
          </a: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 Lead Time RFI to 1st Invoice I3.2 % Reduce Accrue (cut off 31 December 2</a:t>
          </a:r>
          <a:r>
            <a:rPr kumimoji="0" lang="id-ID" sz="11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0</a:t>
          </a: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21)</a:t>
          </a:r>
          <a:endParaRPr kumimoji="0" lang="en-US" sz="1100" b="0" i="0" u="none" strike="noStrike" kern="1200" cap="none" spc="0" normalizeH="0" baseline="0">
            <a:ln>
              <a:noFill/>
            </a:ln>
            <a:solidFill>
              <a:srgbClr val="00B0F0"/>
            </a:solidFill>
            <a:effectLst/>
            <a:uLnTx/>
            <a:uFillTx/>
            <a:latin typeface="Century Gothic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117686</xdr:colOff>
      <xdr:row>17</xdr:row>
      <xdr:rowOff>108662</xdr:rowOff>
    </xdr:from>
    <xdr:to>
      <xdr:col>16</xdr:col>
      <xdr:colOff>428600</xdr:colOff>
      <xdr:row>22</xdr:row>
      <xdr:rowOff>57890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>
          <a:off x="8042486" y="3347162"/>
          <a:ext cx="2139714" cy="901728"/>
        </a:xfrm>
        <a:prstGeom prst="rect">
          <a:avLst/>
        </a:prstGeom>
        <a:noFill/>
        <a:ln>
          <a:noFill/>
        </a:ln>
        <a:effectLst/>
      </xdr:spPr>
      <xdr:txBody>
        <a:bodyPr wrap="square" lIns="91431" tIns="45715" rIns="91431" bIns="45715" rtlCol="0" anchor="ctr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rgbClr val="3A3F5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I4.1 % STIP Achievement</a:t>
          </a:r>
          <a:r>
            <a:rPr kumimoji="0" lang="en-US" sz="1100" b="1" i="0" u="none" strike="noStrike" kern="0" cap="none" spc="0" normalizeH="0" baseline="0">
              <a:ln>
                <a:noFill/>
              </a:ln>
              <a:solidFill>
                <a:srgbClr val="00B05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 </a:t>
          </a: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rgbClr val="3A3F5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(B2S, Colo</a:t>
          </a:r>
          <a:r>
            <a:rPr lang="en-US" sz="1100">
              <a:solidFill>
                <a:srgbClr val="3A3F50"/>
              </a:solidFill>
              <a:latin typeface="Century Gothic"/>
            </a:rPr>
            <a:t>)</a:t>
          </a:r>
          <a:endParaRPr kumimoji="0" lang="en-US" sz="1100" b="0" i="0" u="none" strike="noStrike" kern="1200" cap="none" spc="0" normalizeH="0" baseline="0">
            <a:ln>
              <a:noFill/>
            </a:ln>
            <a:solidFill>
              <a:srgbClr val="00B0F0"/>
            </a:solidFill>
            <a:effectLst/>
            <a:uLnTx/>
            <a:uFillTx/>
            <a:latin typeface="Century Gothic"/>
            <a:ea typeface="+mn-ea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rgbClr val="3A3F5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I4</a:t>
          </a:r>
          <a:r>
            <a:rPr kumimoji="0" lang="id-ID" sz="1100" b="0" i="0" u="none" strike="noStrike" kern="1200" cap="none" spc="0" normalizeH="0" baseline="0">
              <a:ln>
                <a:noFill/>
              </a:ln>
              <a:solidFill>
                <a:srgbClr val="3A3F5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.</a:t>
          </a: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rgbClr val="3A3F5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2 % STIP SIRO Achievement</a:t>
          </a:r>
          <a:endParaRPr kumimoji="0" lang="en-US" sz="1100" b="0" i="0" u="none" strike="noStrike" kern="1200" cap="none" spc="0" normalizeH="0" baseline="0">
            <a:ln>
              <a:noFill/>
            </a:ln>
            <a:solidFill>
              <a:srgbClr val="1C9AD6"/>
            </a:solidFill>
            <a:effectLst/>
            <a:uLnTx/>
            <a:uFillTx/>
            <a:latin typeface="Century Gothic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130028</xdr:colOff>
      <xdr:row>17</xdr:row>
      <xdr:rowOff>91119</xdr:rowOff>
    </xdr:from>
    <xdr:to>
      <xdr:col>9</xdr:col>
      <xdr:colOff>571501</xdr:colOff>
      <xdr:row>22</xdr:row>
      <xdr:rowOff>140959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>
          <a:off x="3787628" y="3329619"/>
          <a:ext cx="2270273" cy="1002340"/>
        </a:xfrm>
        <a:prstGeom prst="rect">
          <a:avLst/>
        </a:prstGeom>
        <a:noFill/>
        <a:ln>
          <a:noFill/>
        </a:ln>
        <a:effectLst/>
      </xdr:spPr>
      <xdr:txBody>
        <a:bodyPr wrap="square" lIns="91431" tIns="45715" rIns="91431" bIns="45715" rtlCol="0" anchor="ctr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I2.1 </a:t>
          </a:r>
          <a:r>
            <a:rPr kumimoji="0" lang="id-ID" sz="11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# PKS/PO product wholesale</a:t>
          </a:r>
          <a:endParaRPr kumimoji="0" lang="en-US" sz="1100" b="0" i="0" u="none" strike="noStrike" kern="1200" cap="none" spc="0" normalizeH="0" baseline="0">
            <a:ln>
              <a:noFill/>
            </a:ln>
            <a:solidFill>
              <a:srgbClr val="00B0F0"/>
            </a:solidFill>
            <a:effectLst/>
            <a:uLnTx/>
            <a:uFillTx/>
            <a:latin typeface="Century Gothic"/>
            <a:ea typeface="+mn-ea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I2.2 Km Order FiOS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I2.3 # Strategic Development Smart City/Cluster</a:t>
          </a:r>
          <a:endParaRPr kumimoji="0" lang="en-US" sz="1100" b="0" i="0" u="none" strike="noStrike" kern="1200" cap="none" spc="0" normalizeH="0" baseline="0">
            <a:ln>
              <a:noFill/>
            </a:ln>
            <a:solidFill>
              <a:srgbClr val="00B0F0"/>
            </a:solidFill>
            <a:effectLst/>
            <a:uLnTx/>
            <a:uFillTx/>
            <a:latin typeface="Century Gothic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405994</xdr:colOff>
      <xdr:row>11</xdr:row>
      <xdr:rowOff>62953</xdr:rowOff>
    </xdr:from>
    <xdr:to>
      <xdr:col>13</xdr:col>
      <xdr:colOff>300639</xdr:colOff>
      <xdr:row>13</xdr:row>
      <xdr:rowOff>106736</xdr:rowOff>
    </xdr:to>
    <xdr:sp macro="" textlink="">
      <xdr:nvSpPr>
        <xdr:cNvPr id="31" name="TextBox 23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 txBox="1"/>
      </xdr:nvSpPr>
      <xdr:spPr>
        <a:xfrm>
          <a:off x="4063594" y="2158453"/>
          <a:ext cx="4161845" cy="424783"/>
        </a:xfrm>
        <a:prstGeom prst="rect">
          <a:avLst/>
        </a:prstGeom>
        <a:noFill/>
        <a:ln>
          <a:noFill/>
        </a:ln>
        <a:effectLst/>
      </xdr:spPr>
      <xdr:txBody>
        <a:bodyPr wrap="square" lIns="91431" tIns="45715" rIns="91431" bIns="45715" rtlCol="0" anchor="ctr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303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>
              <a:ln>
                <a:noFill/>
              </a:ln>
              <a:solidFill>
                <a:srgbClr val="3A3F50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C1.1 Top Market Leader</a:t>
          </a:r>
        </a:p>
        <a:p>
          <a:pPr marL="0" marR="0" lvl="0" indent="0" algn="l" defTabSz="914303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>
              <a:ln>
                <a:noFill/>
              </a:ln>
              <a:solidFill>
                <a:srgbClr val="3A3F50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C1.2 % Market </a:t>
          </a:r>
          <a:r>
            <a:rPr kumimoji="0" lang="en-US" sz="1000" b="0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Share FO Operator Non TSEL</a:t>
          </a:r>
          <a:endParaRPr lang="en-US" sz="1000" b="0">
            <a:effectLst/>
            <a:latin typeface="Century Gothic" panose="020B0502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15</xdr:row>
      <xdr:rowOff>81642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0" y="29391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 b="1" baseline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0</xdr:col>
      <xdr:colOff>27783</xdr:colOff>
      <xdr:row>27</xdr:row>
      <xdr:rowOff>43221</xdr:rowOff>
    </xdr:from>
    <xdr:to>
      <xdr:col>17</xdr:col>
      <xdr:colOff>380124</xdr:colOff>
      <xdr:row>34</xdr:row>
      <xdr:rowOff>50955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7783" y="5241439"/>
          <a:ext cx="10687979" cy="1355420"/>
        </a:xfrm>
        <a:prstGeom prst="roundRect">
          <a:avLst>
            <a:gd name="adj" fmla="val 11933"/>
          </a:avLst>
        </a:prstGeom>
        <a:noFill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="vert270" wrap="square" lIns="91431" tIns="45715" rIns="91431" bIns="45715" rtlCol="0" anchor="t" anchorCtr="1"/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303"/>
          <a:r>
            <a:rPr lang="en-US" sz="1400" b="1">
              <a:solidFill>
                <a:prstClr val="black"/>
              </a:solidFill>
            </a:rPr>
            <a:t>LEARN &amp; GROWTH</a:t>
          </a:r>
          <a:endParaRPr lang="id-ID" sz="1400" b="1">
            <a:solidFill>
              <a:prstClr val="black"/>
            </a:solidFill>
          </a:endParaRPr>
        </a:p>
      </xdr:txBody>
    </xdr:sp>
    <xdr:clientData/>
  </xdr:twoCellAnchor>
  <xdr:twoCellAnchor>
    <xdr:from>
      <xdr:col>0</xdr:col>
      <xdr:colOff>27781</xdr:colOff>
      <xdr:row>12</xdr:row>
      <xdr:rowOff>44442</xdr:rowOff>
    </xdr:from>
    <xdr:to>
      <xdr:col>17</xdr:col>
      <xdr:colOff>380122</xdr:colOff>
      <xdr:row>27</xdr:row>
      <xdr:rowOff>43222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27781" y="2330442"/>
          <a:ext cx="10715541" cy="2856280"/>
        </a:xfrm>
        <a:prstGeom prst="roundRect">
          <a:avLst>
            <a:gd name="adj" fmla="val 5723"/>
          </a:avLst>
        </a:prstGeom>
        <a:noFill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="vert270" wrap="square" lIns="91431" tIns="45715" rIns="91431" bIns="45715" rtlCol="0" anchor="t" anchorCtr="1"/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303"/>
          <a:r>
            <a:rPr lang="en-US" sz="1400" b="1">
              <a:solidFill>
                <a:prstClr val="black"/>
              </a:solidFill>
            </a:rPr>
            <a:t>INTERNAL PROCESS</a:t>
          </a:r>
          <a:endParaRPr lang="id-ID" sz="1400" b="1">
            <a:solidFill>
              <a:prstClr val="black"/>
            </a:solidFill>
          </a:endParaRPr>
        </a:p>
      </xdr:txBody>
    </xdr:sp>
    <xdr:clientData/>
  </xdr:twoCellAnchor>
  <xdr:twoCellAnchor>
    <xdr:from>
      <xdr:col>0</xdr:col>
      <xdr:colOff>0</xdr:colOff>
      <xdr:row>8</xdr:row>
      <xdr:rowOff>66342</xdr:rowOff>
    </xdr:from>
    <xdr:to>
      <xdr:col>17</xdr:col>
      <xdr:colOff>352341</xdr:colOff>
      <xdr:row>11</xdr:row>
      <xdr:rowOff>155406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0" y="1590342"/>
          <a:ext cx="10715541" cy="660564"/>
        </a:xfrm>
        <a:prstGeom prst="roundRect">
          <a:avLst/>
        </a:prstGeom>
        <a:noFill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="vert270" wrap="square" lIns="91431" tIns="45715" rIns="91431" bIns="45715" rtlCol="0" anchor="t" anchorCtr="1"/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303"/>
          <a:r>
            <a:rPr lang="en-US" sz="1400" b="1">
              <a:solidFill>
                <a:prstClr val="black"/>
              </a:solidFill>
            </a:rPr>
            <a:t>CUSTOMER</a:t>
          </a:r>
          <a:endParaRPr lang="id-ID" sz="1400" b="1">
            <a:solidFill>
              <a:prstClr val="black"/>
            </a:solidFill>
          </a:endParaRPr>
        </a:p>
      </xdr:txBody>
    </xdr:sp>
    <xdr:clientData/>
  </xdr:twoCellAnchor>
  <xdr:twoCellAnchor>
    <xdr:from>
      <xdr:col>0</xdr:col>
      <xdr:colOff>24607</xdr:colOff>
      <xdr:row>1</xdr:row>
      <xdr:rowOff>0</xdr:rowOff>
    </xdr:from>
    <xdr:to>
      <xdr:col>17</xdr:col>
      <xdr:colOff>376948</xdr:colOff>
      <xdr:row>8</xdr:row>
      <xdr:rowOff>11105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24607" y="190500"/>
          <a:ext cx="10715541" cy="1344605"/>
        </a:xfrm>
        <a:prstGeom prst="roundRect">
          <a:avLst>
            <a:gd name="adj" fmla="val 11000"/>
          </a:avLst>
        </a:prstGeom>
        <a:noFill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="vert270" wrap="square" lIns="91431" tIns="45715" rIns="91431" bIns="45715" rtlCol="0" anchor="t" anchorCtr="1"/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303"/>
          <a:r>
            <a:rPr lang="en-US" sz="1400" b="1">
              <a:solidFill>
                <a:prstClr val="black"/>
              </a:solidFill>
            </a:rPr>
            <a:t>FINANCE</a:t>
          </a:r>
          <a:endParaRPr lang="id-ID" sz="1400" b="1">
            <a:solidFill>
              <a:prstClr val="black"/>
            </a:solidFill>
          </a:endParaRPr>
        </a:p>
      </xdr:txBody>
    </xdr:sp>
    <xdr:clientData/>
  </xdr:twoCellAnchor>
  <xdr:twoCellAnchor>
    <xdr:from>
      <xdr:col>7</xdr:col>
      <xdr:colOff>216675</xdr:colOff>
      <xdr:row>2</xdr:row>
      <xdr:rowOff>27009</xdr:rowOff>
    </xdr:from>
    <xdr:to>
      <xdr:col>11</xdr:col>
      <xdr:colOff>113488</xdr:colOff>
      <xdr:row>6</xdr:row>
      <xdr:rowOff>28596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472526" y="412062"/>
          <a:ext cx="2328728" cy="771694"/>
        </a:xfrm>
        <a:prstGeom prst="ellipse">
          <a:avLst/>
        </a:prstGeom>
        <a:solidFill>
          <a:schemeClr val="accent5"/>
        </a:solidFill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lIns="91431" tIns="45715" rIns="91431" bIns="45715" rtlCol="0" anchor="ctr"/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303"/>
          <a:r>
            <a:rPr lang="en-US" sz="1200" b="1">
              <a:solidFill>
                <a:prstClr val="black"/>
              </a:solidFill>
            </a:rPr>
            <a:t>F.1 </a:t>
          </a:r>
          <a:r>
            <a:rPr lang="id-ID" sz="1200" b="1">
              <a:solidFill>
                <a:prstClr val="black"/>
              </a:solidFill>
            </a:rPr>
            <a:t>Cost Competitiveness</a:t>
          </a:r>
          <a:endParaRPr lang="en-US" sz="1200" b="1">
            <a:solidFill>
              <a:prstClr val="black"/>
            </a:solidFill>
          </a:endParaRPr>
        </a:p>
      </xdr:txBody>
    </xdr:sp>
    <xdr:clientData/>
  </xdr:twoCellAnchor>
  <xdr:twoCellAnchor>
    <xdr:from>
      <xdr:col>7</xdr:col>
      <xdr:colOff>324069</xdr:colOff>
      <xdr:row>8</xdr:row>
      <xdr:rowOff>138564</xdr:rowOff>
    </xdr:from>
    <xdr:to>
      <xdr:col>11</xdr:col>
      <xdr:colOff>144681</xdr:colOff>
      <xdr:row>11</xdr:row>
      <xdr:rowOff>73017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4591269" y="1662564"/>
          <a:ext cx="2259012" cy="505953"/>
        </a:xfrm>
        <a:prstGeom prst="ellipse">
          <a:avLst/>
        </a:prstGeom>
        <a:solidFill>
          <a:schemeClr val="accent5"/>
        </a:solidFill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lIns="91431" tIns="45715" rIns="91431" bIns="45715" rtlCol="0" anchor="ctr"/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303" fontAlgn="base"/>
          <a:r>
            <a:rPr lang="en-US" sz="1100" b="1">
              <a:solidFill>
                <a:prstClr val="black"/>
              </a:solidFill>
            </a:rPr>
            <a:t>C1.  Custo</a:t>
          </a:r>
          <a:r>
            <a:rPr lang="id-ID" sz="1100" b="1">
              <a:solidFill>
                <a:prstClr val="black"/>
              </a:solidFill>
            </a:rPr>
            <a:t>mer</a:t>
          </a:r>
          <a:r>
            <a:rPr lang="id-ID" sz="1100" b="1" baseline="0">
              <a:solidFill>
                <a:prstClr val="black"/>
              </a:solidFill>
            </a:rPr>
            <a:t> Top of Mind</a:t>
          </a:r>
          <a:endParaRPr lang="en-US" sz="1100" b="1">
            <a:solidFill>
              <a:prstClr val="black"/>
            </a:solidFill>
          </a:endParaRPr>
        </a:p>
      </xdr:txBody>
    </xdr:sp>
    <xdr:clientData/>
  </xdr:twoCellAnchor>
  <xdr:twoCellAnchor>
    <xdr:from>
      <xdr:col>6</xdr:col>
      <xdr:colOff>306502</xdr:colOff>
      <xdr:row>20</xdr:row>
      <xdr:rowOff>31215</xdr:rowOff>
    </xdr:from>
    <xdr:to>
      <xdr:col>6</xdr:col>
      <xdr:colOff>490653</xdr:colOff>
      <xdr:row>21</xdr:row>
      <xdr:rowOff>102321</xdr:rowOff>
    </xdr:to>
    <xdr:sp macro="" textlink="">
      <xdr:nvSpPr>
        <xdr:cNvPr id="9" name="TextBox 7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3964102" y="3841215"/>
          <a:ext cx="184151" cy="2616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lIns="91431" tIns="45715" rIns="91431" bIns="45715" rtlCol="0" anchor="t">
          <a:spAutoFit/>
        </a:bodyPr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defTabSz="914303"/>
          <a:endParaRPr lang="en-US" b="1">
            <a:solidFill>
              <a:prstClr val="black"/>
            </a:solidFill>
          </a:endParaRPr>
        </a:p>
      </xdr:txBody>
    </xdr:sp>
    <xdr:clientData/>
  </xdr:twoCellAnchor>
  <xdr:twoCellAnchor>
    <xdr:from>
      <xdr:col>2</xdr:col>
      <xdr:colOff>287965</xdr:colOff>
      <xdr:row>28</xdr:row>
      <xdr:rowOff>70799</xdr:rowOff>
    </xdr:from>
    <xdr:to>
      <xdr:col>6</xdr:col>
      <xdr:colOff>155409</xdr:colOff>
      <xdr:row>31</xdr:row>
      <xdr:rowOff>38255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1507165" y="5404799"/>
          <a:ext cx="2305844" cy="538956"/>
        </a:xfrm>
        <a:prstGeom prst="ellipse">
          <a:avLst/>
        </a:prstGeom>
        <a:solidFill>
          <a:schemeClr val="accent5"/>
        </a:solidFill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lIns="91431" tIns="45715" rIns="91431" bIns="45715" rtlCol="0" anchor="ctr"/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303"/>
          <a:r>
            <a:rPr lang="en-US" sz="1100" b="1">
              <a:solidFill>
                <a:prstClr val="black"/>
              </a:solidFill>
            </a:rPr>
            <a:t>L1. Develop Competent People</a:t>
          </a:r>
          <a:endParaRPr lang="en-US" sz="1100">
            <a:solidFill>
              <a:prstClr val="black"/>
            </a:solidFill>
          </a:endParaRPr>
        </a:p>
      </xdr:txBody>
    </xdr:sp>
    <xdr:clientData/>
  </xdr:twoCellAnchor>
  <xdr:twoCellAnchor>
    <xdr:from>
      <xdr:col>7</xdr:col>
      <xdr:colOff>110754</xdr:colOff>
      <xdr:row>28</xdr:row>
      <xdr:rowOff>76086</xdr:rowOff>
    </xdr:from>
    <xdr:to>
      <xdr:col>11</xdr:col>
      <xdr:colOff>225054</xdr:colOff>
      <xdr:row>30</xdr:row>
      <xdr:rowOff>166177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4377954" y="5410086"/>
          <a:ext cx="2552700" cy="471091"/>
        </a:xfrm>
        <a:prstGeom prst="ellipse">
          <a:avLst/>
        </a:prstGeom>
        <a:solidFill>
          <a:schemeClr val="accent5"/>
        </a:solidFill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lIns="91431" tIns="45715" rIns="91431" bIns="45715" rtlCol="0" anchor="ctr"/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303"/>
          <a:r>
            <a:rPr lang="en-US" sz="1100" b="1">
              <a:solidFill>
                <a:prstClr val="black"/>
              </a:solidFill>
            </a:rPr>
            <a:t>L2. Implement Management System</a:t>
          </a:r>
        </a:p>
      </xdr:txBody>
    </xdr:sp>
    <xdr:clientData/>
  </xdr:twoCellAnchor>
  <xdr:twoCellAnchor>
    <xdr:from>
      <xdr:col>3</xdr:col>
      <xdr:colOff>574206</xdr:colOff>
      <xdr:row>27</xdr:row>
      <xdr:rowOff>43223</xdr:rowOff>
    </xdr:from>
    <xdr:to>
      <xdr:col>4</xdr:col>
      <xdr:colOff>277342</xdr:colOff>
      <xdr:row>27</xdr:row>
      <xdr:rowOff>181335</xdr:rowOff>
    </xdr:to>
    <xdr:sp macro="" textlink="">
      <xdr:nvSpPr>
        <xdr:cNvPr id="12" name="Up Arrow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2403006" y="5186723"/>
          <a:ext cx="312736" cy="138112"/>
        </a:xfrm>
        <a:prstGeom prst="up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91431" tIns="45715" rIns="91431" bIns="45715" rtlCol="0" anchor="ctr"/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303"/>
          <a:endParaRPr lang="en-US">
            <a:solidFill>
              <a:prstClr val="white"/>
            </a:solidFill>
          </a:endParaRPr>
        </a:p>
      </xdr:txBody>
    </xdr:sp>
    <xdr:clientData/>
  </xdr:twoCellAnchor>
  <xdr:twoCellAnchor>
    <xdr:from>
      <xdr:col>8</xdr:col>
      <xdr:colOff>570131</xdr:colOff>
      <xdr:row>6</xdr:row>
      <xdr:rowOff>49204</xdr:rowOff>
    </xdr:from>
    <xdr:to>
      <xdr:col>9</xdr:col>
      <xdr:colOff>354231</xdr:colOff>
      <xdr:row>8</xdr:row>
      <xdr:rowOff>25851</xdr:rowOff>
    </xdr:to>
    <xdr:sp macro="" textlink="">
      <xdr:nvSpPr>
        <xdr:cNvPr id="13" name="Up Arrow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5446931" y="1192204"/>
          <a:ext cx="393700" cy="357647"/>
        </a:xfrm>
        <a:prstGeom prst="up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91431" tIns="45715" rIns="91431" bIns="45715" rtlCol="0" anchor="ctr"/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303"/>
          <a:endParaRPr lang="en-US">
            <a:solidFill>
              <a:prstClr val="white"/>
            </a:solidFill>
          </a:endParaRPr>
        </a:p>
      </xdr:txBody>
    </xdr:sp>
    <xdr:clientData/>
  </xdr:twoCellAnchor>
  <xdr:twoCellAnchor>
    <xdr:from>
      <xdr:col>12</xdr:col>
      <xdr:colOff>469125</xdr:colOff>
      <xdr:row>28</xdr:row>
      <xdr:rowOff>43429</xdr:rowOff>
    </xdr:from>
    <xdr:to>
      <xdr:col>16</xdr:col>
      <xdr:colOff>252033</xdr:colOff>
      <xdr:row>31</xdr:row>
      <xdr:rowOff>17589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7784325" y="5377429"/>
          <a:ext cx="2221308" cy="545660"/>
        </a:xfrm>
        <a:prstGeom prst="ellipse">
          <a:avLst/>
        </a:prstGeom>
        <a:solidFill>
          <a:schemeClr val="accent5"/>
        </a:solidFill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lIns="91431" tIns="45715" rIns="91431" bIns="45715" rtlCol="0" anchor="ctr"/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303"/>
          <a:r>
            <a:rPr lang="en-US" sz="1100" b="1">
              <a:solidFill>
                <a:prstClr val="black"/>
              </a:solidFill>
            </a:rPr>
            <a:t>L3. . Strengthen Information Capital</a:t>
          </a:r>
          <a:endParaRPr lang="id-ID" sz="1100">
            <a:solidFill>
              <a:prstClr val="black"/>
            </a:solidFill>
          </a:endParaRPr>
        </a:p>
      </xdr:txBody>
    </xdr:sp>
    <xdr:clientData/>
  </xdr:twoCellAnchor>
  <xdr:twoCellAnchor>
    <xdr:from>
      <xdr:col>2</xdr:col>
      <xdr:colOff>364736</xdr:colOff>
      <xdr:row>16</xdr:row>
      <xdr:rowOff>185966</xdr:rowOff>
    </xdr:from>
    <xdr:to>
      <xdr:col>6</xdr:col>
      <xdr:colOff>425060</xdr:colOff>
      <xdr:row>19</xdr:row>
      <xdr:rowOff>168502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1584792" y="3268213"/>
          <a:ext cx="2500437" cy="560458"/>
        </a:xfrm>
        <a:prstGeom prst="ellipse">
          <a:avLst/>
        </a:prstGeom>
        <a:solidFill>
          <a:schemeClr val="accent5"/>
        </a:solidFill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lIns="91431" tIns="45715" rIns="91431" bIns="45715" rtlCol="0" anchor="ctr"/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rtl="0" eaLnBrk="1" latinLnBrk="0" hangingPunct="1"/>
          <a:r>
            <a:rPr lang="en-US" sz="1000" b="1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id-ID" sz="1000" b="1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000" b="1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id-ID" sz="1000" b="1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Project Excellence Delivery</a:t>
          </a:r>
          <a:endParaRPr lang="en-US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12</xdr:col>
      <xdr:colOff>242998</xdr:colOff>
      <xdr:row>17</xdr:row>
      <xdr:rowOff>135050</xdr:rowOff>
    </xdr:from>
    <xdr:to>
      <xdr:col>16</xdr:col>
      <xdr:colOff>95410</xdr:colOff>
      <xdr:row>20</xdr:row>
      <xdr:rowOff>108119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7516634" y="3289433"/>
          <a:ext cx="2276958" cy="529725"/>
        </a:xfrm>
        <a:prstGeom prst="ellipse">
          <a:avLst/>
        </a:prstGeom>
        <a:solidFill>
          <a:schemeClr val="accent5"/>
        </a:solidFill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lIns="91431" tIns="45715" rIns="91431" bIns="45715" rtlCol="0" anchor="ctr"/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rtl="0" eaLnBrk="1" latinLnBrk="0" hangingPunct="1"/>
          <a:r>
            <a:rPr lang="en-US" sz="1000" b="1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I3. Business Process</a:t>
          </a:r>
          <a:r>
            <a:rPr lang="id-ID" sz="1000" b="1" kern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d-ID" sz="1000" b="1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</a:t>
          </a:r>
          <a:r>
            <a:rPr lang="en-US" sz="1000" b="1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xcellence</a:t>
          </a:r>
          <a:endParaRPr lang="en-US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11</xdr:col>
      <xdr:colOff>235169</xdr:colOff>
      <xdr:row>9</xdr:row>
      <xdr:rowOff>90427</xdr:rowOff>
    </xdr:from>
    <xdr:to>
      <xdr:col>13</xdr:col>
      <xdr:colOff>1</xdr:colOff>
      <xdr:row>10</xdr:row>
      <xdr:rowOff>164477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6945478" y="1824191"/>
          <a:ext cx="984888" cy="2666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lIns="91431" tIns="45715" rIns="91431" bIns="45715" rtlCol="0" anchor="ctr">
          <a:spAutoFit/>
        </a:bodyPr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defTabSz="914303"/>
          <a:r>
            <a:rPr lang="en-US" sz="1100">
              <a:solidFill>
                <a:sysClr val="windowText" lastClr="000000"/>
              </a:solidFill>
            </a:rPr>
            <a:t>C1.</a:t>
          </a:r>
          <a:r>
            <a:rPr lang="id-ID" sz="1100">
              <a:solidFill>
                <a:sysClr val="windowText" lastClr="000000"/>
              </a:solidFill>
            </a:rPr>
            <a:t>1</a:t>
          </a:r>
          <a:r>
            <a:rPr lang="en-US" sz="1100">
              <a:solidFill>
                <a:sysClr val="windowText" lastClr="000000"/>
              </a:solidFill>
            </a:rPr>
            <a:t> CSI (85)</a:t>
          </a:r>
        </a:p>
      </xdr:txBody>
    </xdr:sp>
    <xdr:clientData/>
  </xdr:twoCellAnchor>
  <xdr:twoCellAnchor>
    <xdr:from>
      <xdr:col>11</xdr:col>
      <xdr:colOff>134291</xdr:colOff>
      <xdr:row>2</xdr:row>
      <xdr:rowOff>172586</xdr:rowOff>
    </xdr:from>
    <xdr:to>
      <xdr:col>14</xdr:col>
      <xdr:colOff>10702</xdr:colOff>
      <xdr:row>4</xdr:row>
      <xdr:rowOff>51855</xdr:rowOff>
    </xdr:to>
    <xdr:sp macro="" textlink="">
      <xdr:nvSpPr>
        <xdr:cNvPr id="18" name="TextBox 25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/>
      </xdr:nvSpPr>
      <xdr:spPr>
        <a:xfrm>
          <a:off x="6844600" y="557867"/>
          <a:ext cx="1706495" cy="2645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lIns="91431" tIns="45715" rIns="91431" bIns="45715" rtlCol="0" anchor="ctr">
          <a:spAutoFit/>
        </a:bodyPr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rtl="0" eaLnBrk="1" latinLnBrk="0" hangingPunct="1"/>
          <a:r>
            <a:rPr lang="en-US" sz="11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</a:t>
          </a:r>
          <a:r>
            <a:rPr lang="id-ID" sz="11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1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.1 % </a:t>
          </a:r>
          <a:r>
            <a:rPr lang="id-ID" sz="11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CAPEX</a:t>
          </a:r>
          <a:r>
            <a:rPr lang="en-US" sz="11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d-ID" sz="11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Savings</a:t>
          </a:r>
          <a:r>
            <a:rPr lang="en-US" sz="11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(5%)</a:t>
          </a:r>
          <a:r>
            <a:rPr lang="id-ID" sz="11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100" b="1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12</xdr:col>
      <xdr:colOff>63084</xdr:colOff>
      <xdr:row>20</xdr:row>
      <xdr:rowOff>171219</xdr:rowOff>
    </xdr:from>
    <xdr:to>
      <xdr:col>17</xdr:col>
      <xdr:colOff>181938</xdr:colOff>
      <xdr:row>25</xdr:row>
      <xdr:rowOff>161473</xdr:rowOff>
    </xdr:to>
    <xdr:sp macro="" textlink="">
      <xdr:nvSpPr>
        <xdr:cNvPr id="19" name="TextBox 27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 txBox="1"/>
      </xdr:nvSpPr>
      <xdr:spPr>
        <a:xfrm>
          <a:off x="7383421" y="4024028"/>
          <a:ext cx="3168995" cy="95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lIns="91431" tIns="45715" rIns="91431" bIns="45715" rtlCol="0" anchor="ctr">
          <a:spAutoFit/>
        </a:bodyPr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rtl="0" eaLnBrk="1" latinLnBrk="0" hangingPunct="1"/>
          <a:r>
            <a:rPr lang="en-US" sz="1100">
              <a:solidFill>
                <a:schemeClr val="tx2"/>
              </a:solidFill>
              <a:effectLst/>
            </a:rPr>
            <a:t>I3.</a:t>
          </a:r>
          <a:r>
            <a:rPr lang="id-ID" sz="1100">
              <a:solidFill>
                <a:schemeClr val="tx2"/>
              </a:solidFill>
              <a:effectLst/>
            </a:rPr>
            <a:t>1</a:t>
          </a:r>
          <a:r>
            <a:rPr lang="en-US" sz="1100">
              <a:solidFill>
                <a:schemeClr val="tx2"/>
              </a:solidFill>
              <a:effectLst/>
            </a:rPr>
            <a:t> Lead Time PO - BAUF/K (25d)</a:t>
          </a:r>
        </a:p>
        <a:p>
          <a:pPr rtl="0" eaLnBrk="1" latinLnBrk="0" hangingPunct="1"/>
          <a:r>
            <a:rPr lang="id-ID" sz="1100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GB" sz="1100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id-ID" sz="1100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.2 % </a:t>
          </a:r>
          <a:r>
            <a:rPr lang="en-US" sz="1100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BAUK Achievement</a:t>
          </a:r>
          <a:r>
            <a:rPr lang="id-ID" sz="1100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(from</a:t>
          </a:r>
          <a:r>
            <a:rPr lang="en-US" sz="1100" kern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RFI) (100% cutoff end of Oct 2022)</a:t>
          </a:r>
          <a:endParaRPr lang="en-US" sz="1100" kern="12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en-US" sz="1100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I3.3</a:t>
          </a:r>
          <a:r>
            <a:rPr lang="en-US" sz="1100" kern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Reduce Accrue Cutoff Des 2021  (100% on Juni 2022)</a:t>
          </a:r>
        </a:p>
      </xdr:txBody>
    </xdr:sp>
    <xdr:clientData/>
  </xdr:twoCellAnchor>
  <xdr:twoCellAnchor>
    <xdr:from>
      <xdr:col>2</xdr:col>
      <xdr:colOff>86592</xdr:colOff>
      <xdr:row>31</xdr:row>
      <xdr:rowOff>94089</xdr:rowOff>
    </xdr:from>
    <xdr:to>
      <xdr:col>6</xdr:col>
      <xdr:colOff>85619</xdr:colOff>
      <xdr:row>33</xdr:row>
      <xdr:rowOff>0</xdr:rowOff>
    </xdr:to>
    <xdr:sp macro="" textlink="">
      <xdr:nvSpPr>
        <xdr:cNvPr id="20" name="TextBox 2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 txBox="1"/>
      </xdr:nvSpPr>
      <xdr:spPr>
        <a:xfrm>
          <a:off x="1298865" y="5846199"/>
          <a:ext cx="2423572" cy="27701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lIns="91431" tIns="45715" rIns="91431" bIns="45715" rtlCol="0" anchor="ctr">
          <a:noAutofit/>
        </a:bodyPr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rtl="0" eaLnBrk="1" latinLnBrk="0" hangingPunct="1"/>
          <a:r>
            <a:rPr lang="en-US" sz="1100" kern="120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L1.1</a:t>
          </a:r>
          <a:r>
            <a:rPr lang="id-ID" sz="1100" kern="120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kern="120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% Competency Readiness (100%) / </a:t>
          </a:r>
        </a:p>
        <a:p>
          <a:pPr rtl="0" eaLnBrk="1" latinLnBrk="0" hangingPunct="1"/>
          <a:r>
            <a:rPr lang="en-US" sz="1100" kern="120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implemented</a:t>
          </a:r>
          <a:r>
            <a:rPr lang="en-US" sz="1100" kern="1200" baseline="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 learning plan 100%</a:t>
          </a:r>
          <a:endParaRPr lang="en-US" sz="1100">
            <a:solidFill>
              <a:schemeClr val="tx2"/>
            </a:solidFill>
            <a:effectLst/>
          </a:endParaRPr>
        </a:p>
      </xdr:txBody>
    </xdr:sp>
    <xdr:clientData/>
  </xdr:twoCellAnchor>
  <xdr:twoCellAnchor>
    <xdr:from>
      <xdr:col>7</xdr:col>
      <xdr:colOff>386281</xdr:colOff>
      <xdr:row>31</xdr:row>
      <xdr:rowOff>73856</xdr:rowOff>
    </xdr:from>
    <xdr:to>
      <xdr:col>13</xdr:col>
      <xdr:colOff>260304</xdr:colOff>
      <xdr:row>33</xdr:row>
      <xdr:rowOff>139528</xdr:rowOff>
    </xdr:to>
    <xdr:sp macro="" textlink="">
      <xdr:nvSpPr>
        <xdr:cNvPr id="21" name="TextBox 3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 txBox="1"/>
      </xdr:nvSpPr>
      <xdr:spPr>
        <a:xfrm>
          <a:off x="4629236" y="5825966"/>
          <a:ext cx="3510841" cy="436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lIns="91431" tIns="45715" rIns="91431" bIns="45715" rtlCol="0" anchor="ctr">
          <a:spAutoFit/>
        </a:bodyPr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rtl="0" eaLnBrk="1" latinLnBrk="0" hangingPunct="1"/>
          <a:r>
            <a:rPr lang="en-US" sz="11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L2.1. QC</a:t>
          </a:r>
          <a:r>
            <a:rPr lang="id-ID" sz="11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lang="en-US" sz="11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d-ID" sz="11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score (Gold</a:t>
          </a:r>
          <a:r>
            <a:rPr lang="en-US" sz="110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79)</a:t>
          </a:r>
          <a:endParaRPr lang="id-ID" sz="1100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id-ID" sz="11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L2.</a:t>
          </a:r>
          <a:r>
            <a:rPr lang="en-US" sz="11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id-ID" sz="11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%</a:t>
          </a:r>
          <a:r>
            <a:rPr lang="en-US" sz="110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HSE Performance (100%)</a:t>
          </a:r>
          <a:endParaRPr lang="en-US" sz="1100">
            <a:effectLst/>
          </a:endParaRPr>
        </a:p>
      </xdr:txBody>
    </xdr:sp>
    <xdr:clientData/>
  </xdr:twoCellAnchor>
  <xdr:twoCellAnchor>
    <xdr:from>
      <xdr:col>12</xdr:col>
      <xdr:colOff>377576</xdr:colOff>
      <xdr:row>30</xdr:row>
      <xdr:rowOff>97062</xdr:rowOff>
    </xdr:from>
    <xdr:to>
      <xdr:col>18</xdr:col>
      <xdr:colOff>123701</xdr:colOff>
      <xdr:row>35</xdr:row>
      <xdr:rowOff>54428</xdr:rowOff>
    </xdr:to>
    <xdr:sp macro="" textlink="">
      <xdr:nvSpPr>
        <xdr:cNvPr id="22" name="TextBox 3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 txBox="1"/>
      </xdr:nvSpPr>
      <xdr:spPr>
        <a:xfrm>
          <a:off x="7651212" y="5663620"/>
          <a:ext cx="3382944" cy="8851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lIns="91431" tIns="45715" rIns="91431" bIns="45715" rtlCol="0" anchor="ctr">
          <a:noAutofit/>
        </a:bodyPr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rtl="0" eaLnBrk="1" latinLnBrk="0" hangingPunct="1"/>
          <a:r>
            <a:rPr lang="en-US" sz="1100" kern="120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L3.1 % Data Intelligence</a:t>
          </a:r>
          <a:r>
            <a:rPr lang="en-US" sz="1100" kern="1200" baseline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 Quality : 100%</a:t>
          </a:r>
          <a:endParaRPr lang="en-US" sz="1100" kern="1200">
            <a:solidFill>
              <a:srgbClr val="002060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en-US" sz="11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L3.2 % Data Quality Fullfilment : 100%</a:t>
          </a:r>
        </a:p>
        <a:p>
          <a:pPr rtl="0" eaLnBrk="1" latinLnBrk="0" hangingPunct="1"/>
          <a:endParaRPr lang="en-US" sz="1100">
            <a:effectLst/>
          </a:endParaRPr>
        </a:p>
      </xdr:txBody>
    </xdr:sp>
    <xdr:clientData/>
  </xdr:twoCellAnchor>
  <xdr:twoCellAnchor>
    <xdr:from>
      <xdr:col>8</xdr:col>
      <xdr:colOff>556841</xdr:colOff>
      <xdr:row>27</xdr:row>
      <xdr:rowOff>23506</xdr:rowOff>
    </xdr:from>
    <xdr:to>
      <xdr:col>9</xdr:col>
      <xdr:colOff>259977</xdr:colOff>
      <xdr:row>27</xdr:row>
      <xdr:rowOff>161618</xdr:rowOff>
    </xdr:to>
    <xdr:sp macro="" textlink="">
      <xdr:nvSpPr>
        <xdr:cNvPr id="23" name="Up Arrow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5433641" y="5167006"/>
          <a:ext cx="312736" cy="138112"/>
        </a:xfrm>
        <a:prstGeom prst="up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91431" tIns="45715" rIns="91431" bIns="45715" rtlCol="0" anchor="ctr"/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303"/>
          <a:endParaRPr lang="en-US">
            <a:solidFill>
              <a:prstClr val="white"/>
            </a:solidFill>
          </a:endParaRPr>
        </a:p>
      </xdr:txBody>
    </xdr:sp>
    <xdr:clientData/>
  </xdr:twoCellAnchor>
  <xdr:twoCellAnchor>
    <xdr:from>
      <xdr:col>14</xdr:col>
      <xdr:colOff>204212</xdr:colOff>
      <xdr:row>27</xdr:row>
      <xdr:rowOff>43223</xdr:rowOff>
    </xdr:from>
    <xdr:to>
      <xdr:col>14</xdr:col>
      <xdr:colOff>516948</xdr:colOff>
      <xdr:row>27</xdr:row>
      <xdr:rowOff>181335</xdr:rowOff>
    </xdr:to>
    <xdr:sp macro="" textlink="">
      <xdr:nvSpPr>
        <xdr:cNvPr id="24" name="Up Arrow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8738612" y="5186723"/>
          <a:ext cx="312736" cy="138112"/>
        </a:xfrm>
        <a:prstGeom prst="up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91431" tIns="45715" rIns="91431" bIns="45715" rtlCol="0" anchor="ctr"/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303"/>
          <a:endParaRPr lang="en-US">
            <a:solidFill>
              <a:prstClr val="white"/>
            </a:solidFill>
          </a:endParaRPr>
        </a:p>
      </xdr:txBody>
    </xdr:sp>
    <xdr:clientData/>
  </xdr:twoCellAnchor>
  <xdr:twoCellAnchor>
    <xdr:from>
      <xdr:col>8</xdr:col>
      <xdr:colOff>298338</xdr:colOff>
      <xdr:row>16</xdr:row>
      <xdr:rowOff>79021</xdr:rowOff>
    </xdr:from>
    <xdr:to>
      <xdr:col>10</xdr:col>
      <xdr:colOff>163871</xdr:colOff>
      <xdr:row>17</xdr:row>
      <xdr:rowOff>148974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5175138" y="3127021"/>
          <a:ext cx="1084733" cy="2604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lIns="91431" tIns="45715" rIns="91431" bIns="45715" rtlCol="0" anchor="ctr">
          <a:spAutoFit/>
        </a:bodyPr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rtl="0" eaLnBrk="1" latinLnBrk="0" hangingPunct="1"/>
          <a:r>
            <a:rPr lang="en-US" sz="1100" b="0" kern="120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I2.</a:t>
          </a:r>
          <a:r>
            <a:rPr lang="id-ID" sz="1100" b="0" kern="120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1 Colo Ratio</a:t>
          </a:r>
          <a:r>
            <a:rPr lang="id-ID" sz="1100" b="1" kern="120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100">
            <a:solidFill>
              <a:schemeClr val="tx2"/>
            </a:solidFill>
            <a:effectLst/>
          </a:endParaRPr>
        </a:p>
      </xdr:txBody>
    </xdr:sp>
    <xdr:clientData/>
  </xdr:twoCellAnchor>
  <xdr:twoCellAnchor>
    <xdr:from>
      <xdr:col>7</xdr:col>
      <xdr:colOff>274321</xdr:colOff>
      <xdr:row>13</xdr:row>
      <xdr:rowOff>119820</xdr:rowOff>
    </xdr:from>
    <xdr:to>
      <xdr:col>11</xdr:col>
      <xdr:colOff>115571</xdr:colOff>
      <xdr:row>16</xdr:row>
      <xdr:rowOff>35683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4541521" y="2596320"/>
          <a:ext cx="2279650" cy="487363"/>
        </a:xfrm>
        <a:prstGeom prst="ellipse">
          <a:avLst/>
        </a:prstGeom>
        <a:solidFill>
          <a:schemeClr val="accent5"/>
        </a:solidFill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lIns="91431" tIns="45715" rIns="91431" bIns="45715" rtlCol="0" anchor="ctr"/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rtl="0" eaLnBrk="1" latinLnBrk="0" hangingPunct="1"/>
          <a:r>
            <a:rPr lang="en-US" sz="1000" b="1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id-ID" sz="1000" b="1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000" b="1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id-ID" sz="1000" b="1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Asset Productivity</a:t>
          </a:r>
          <a:endParaRPr lang="en-US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556694</xdr:colOff>
      <xdr:row>20</xdr:row>
      <xdr:rowOff>132932</xdr:rowOff>
    </xdr:from>
    <xdr:to>
      <xdr:col>7</xdr:col>
      <xdr:colOff>42808</xdr:colOff>
      <xdr:row>25</xdr:row>
      <xdr:rowOff>123186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1166722" y="3985741"/>
          <a:ext cx="3146283" cy="95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lIns="91431" tIns="45715" rIns="91431" bIns="45715" rtlCol="0" anchor="ctr">
          <a:spAutoFit/>
        </a:bodyPr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rtl="0" eaLnBrk="1" latinLnBrk="0" hangingPunct="1"/>
          <a:r>
            <a:rPr lang="id-ID" sz="11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I1.</a:t>
          </a:r>
          <a:r>
            <a:rPr lang="en-US" sz="11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id-ID" sz="11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kern="120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% Product Ontime Delivery </a:t>
          </a:r>
          <a:r>
            <a:rPr lang="id-ID" sz="1100" b="0" kern="120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 (80%)</a:t>
          </a:r>
        </a:p>
        <a:p>
          <a:pPr rtl="0" eaLnBrk="1" latinLnBrk="0" hangingPunct="1"/>
          <a:r>
            <a:rPr lang="id-ID" sz="11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I1.</a:t>
          </a:r>
          <a:r>
            <a:rPr lang="en-GB" sz="11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id-ID" sz="11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Succes</a:t>
          </a:r>
          <a:r>
            <a:rPr lang="en-GB" sz="11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</a:t>
          </a:r>
          <a:r>
            <a:rPr lang="id-ID" sz="11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Rate STIP (</a:t>
          </a:r>
          <a:r>
            <a:rPr lang="en-US" sz="11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95</a:t>
          </a:r>
          <a:r>
            <a:rPr lang="id-ID" sz="11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%)</a:t>
          </a:r>
        </a:p>
        <a:p>
          <a:pPr rtl="0" eaLnBrk="1" latinLnBrk="0" hangingPunct="1"/>
          <a:r>
            <a:rPr lang="id-ID" sz="11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I1.3 IMB Ready</a:t>
          </a:r>
          <a:r>
            <a:rPr lang="id-ID" sz="1100" b="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(100%)</a:t>
          </a:r>
          <a:r>
            <a:rPr lang="en-US" sz="1100" b="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(cut off RFI agustus 2021)</a:t>
          </a:r>
        </a:p>
        <a:p>
          <a:pPr marL="0" marR="0" indent="0" algn="l" defTabSz="914351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I1.4 </a:t>
          </a:r>
          <a:r>
            <a:rPr lang="en-US" sz="11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Best performance delivery project all operator</a:t>
          </a:r>
        </a:p>
        <a:p>
          <a:pPr rtl="0" eaLnBrk="1" latinLnBrk="0" hangingPunct="1"/>
          <a:r>
            <a:rPr lang="en-US" sz="11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(#1)</a:t>
          </a:r>
          <a:endParaRPr lang="id-ID" sz="1100" b="0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17482</xdr:colOff>
      <xdr:row>11</xdr:row>
      <xdr:rowOff>125019</xdr:rowOff>
    </xdr:from>
    <xdr:to>
      <xdr:col>9</xdr:col>
      <xdr:colOff>406420</xdr:colOff>
      <xdr:row>13</xdr:row>
      <xdr:rowOff>1194</xdr:rowOff>
    </xdr:to>
    <xdr:sp macro="" textlink="">
      <xdr:nvSpPr>
        <xdr:cNvPr id="28" name="Up Arrow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5503882" y="2220519"/>
          <a:ext cx="388938" cy="257175"/>
        </a:xfrm>
        <a:prstGeom prst="up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91431" tIns="45715" rIns="91431" bIns="45715" rtlCol="0" anchor="ctr"/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303"/>
          <a:endParaRPr lang="en-US" b="1">
            <a:solidFill>
              <a:prstClr val="black"/>
            </a:solidFill>
          </a:endParaRPr>
        </a:p>
      </xdr:txBody>
    </xdr:sp>
    <xdr:clientData/>
  </xdr:twoCellAnchor>
  <xdr:twoCellAnchor>
    <xdr:from>
      <xdr:col>4</xdr:col>
      <xdr:colOff>394899</xdr:colOff>
      <xdr:row>14</xdr:row>
      <xdr:rowOff>174073</xdr:rowOff>
    </xdr:from>
    <xdr:to>
      <xdr:col>7</xdr:col>
      <xdr:colOff>274321</xdr:colOff>
      <xdr:row>16</xdr:row>
      <xdr:rowOff>185967</xdr:rowOff>
    </xdr:to>
    <xdr:cxnSp macro="">
      <xdr:nvCxnSpPr>
        <xdr:cNvPr id="29" name="Curved Connector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CxnSpPr>
          <a:stCxn id="15" idx="0"/>
          <a:endCxn id="26" idx="2"/>
        </xdr:cNvCxnSpPr>
      </xdr:nvCxnSpPr>
      <xdr:spPr>
        <a:xfrm rot="5400000" flipH="1" flipV="1">
          <a:off x="3491177" y="2214873"/>
          <a:ext cx="397175" cy="1709507"/>
        </a:xfrm>
        <a:prstGeom prst="curvedConnector2">
          <a:avLst/>
        </a:prstGeom>
        <a:ln w="28575">
          <a:solidFill>
            <a:schemeClr val="accent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115571</xdr:colOff>
      <xdr:row>14</xdr:row>
      <xdr:rowOff>170528</xdr:rowOff>
    </xdr:from>
    <xdr:to>
      <xdr:col>14</xdr:col>
      <xdr:colOff>169204</xdr:colOff>
      <xdr:row>17</xdr:row>
      <xdr:rowOff>135050</xdr:rowOff>
    </xdr:to>
    <xdr:cxnSp macro="">
      <xdr:nvCxnSpPr>
        <xdr:cNvPr id="30" name="Curved Connector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CxnSpPr>
          <a:stCxn id="16" idx="0"/>
          <a:endCxn id="26" idx="6"/>
        </xdr:cNvCxnSpPr>
      </xdr:nvCxnSpPr>
      <xdr:spPr>
        <a:xfrm rot="16200000" flipV="1">
          <a:off x="7458503" y="2092823"/>
          <a:ext cx="521178" cy="1872042"/>
        </a:xfrm>
        <a:prstGeom prst="curvedConnector2">
          <a:avLst/>
        </a:prstGeom>
        <a:ln w="28575">
          <a:solidFill>
            <a:schemeClr val="accent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ocuments%20and%20Settings\rachmad\My%20Documents\Document\Report\Weekly_sep1%200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dndpgnr02\maxtor\Documents%20and%20Settings\rachmad\My%20Documents\Document\Report\Weekly_sep4%200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maulanaf\Local%20Settings\Temporary%20Internet%20Files\Content.Outlook\2EFKAC7T\Q3%202011\Documents%20and%20Settings\rachmad\My%20Documents\Document\Report\Weekly_sep1%2004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maulanaf\Local%20Settings\Temporary%20Internet%20Files\Content.Outlook\2EFKAC7T\Q3%202011\Documents%20and%20Settings\rachmad\My%20Documents\Document\Report\Weekly_sep1%2004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aulanaf/Local%20Settings/Temporary%20Internet%20Files/Content.Outlook/2EFKAC7T/Q3%202011/Documents%20and%20Settings/rachmad/My%20Documents/Document/Report/Weekly_sep1%2004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maulanaf\Local%20Settings\Temporary%20Internet%20Files\Content.Outlook\2EFKAC7T\Q3%202011\Documents%20and%20Settings\rachmad\My%20Documents\Document\Report\Weekly_sep4%2004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maulanaf\Local%20Settings\Temporary%20Internet%20Files\Content.Outlook\2EFKAC7T\Q3%202011\Documents%20and%20Settings\rachmad\My%20Documents\Document\Report\Weekly_sep4%2004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aulanaf/Local%20Settings/Temporary%20Internet%20Files/Content.Outlook/2EFKAC7T/Q3%202011/Documents%20and%20Settings/rachmad/My%20Documents/Document/Report/Weekly_sep4%2004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NNN\back-up%20me\ABSEN\produksi\aBSENSI\TIME%20SHEET\NOV-DE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10010026/Local%20Settings/Temporary%20Internet%20Files/Content.Outlook/DIHME72A/M%20S%20D/2010/INVENTORY%20PERIOD/OCT2010/KOB-IP-%2031%20Oct%2010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HOTLAS/BSC/00.%20Planning%20Cycle/2019/04.%20KPI%20-%20Business%20Support%202019/Documents%20and%20Settings/10010026/Local%20Settings/Temporary%20Internet%20Files/Content.Outlook/DIHME72A/M%20S%20D/2010/INVENTORY%20PERIOD/OCT2010/KOB-IP-%2031%20Oct%2010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10010026\Local%20Settings\Temporary%20Internet%20Files\Content.Outlook\DIHME72A\M%20S%20D\2010\INVENTORY%20PERIOD\OCT2010\KOB-IP-%2031%20Oct%2010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10010026/Local%20Settings/Temporary%20Internet%20Files/Content.Outlook/DIHME72A/B.S.C%20Kobexindo/B.S.C%20Mkt/Area%202/PC%20Office%20BJM/BSC,%20MR%20&amp;%20OL%202009/PICA_CCHART-INVLOG_2009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10010026\Local%20Settings\Temporary%20Internet%20Files\Content.Outlook\DIHME72A\B.S.C%20Kobexindo\B.S.C%20Mkt\Area%202\PC%20Office%20BJM\BSC,%20MR%20&amp;%20OL%202009\PICA_CCHART-INVLOG_2009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10010026\Local%20Settings\Temporary%20Internet%20Files\Content.Outlook\DIHME72A\B.S.C%20Kobexindo\B.S.C%20Mkt\Area%202\PC%20Office%20BJM\BSC,%20MR%20&amp;%20OL%202009\PICA_CCHART-INVLOG_2009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maulanaf\Local%20Settings\Temporary%20Internet%20Files\Content.Outlook\2EFKAC7T\Q3%202011\ANIMATE\SECURE\Production\2D_REPNew2.4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HOTLAS/BSC/00.%20Planning%20Cycle/2019/04.%20KPI%20-%20Business%20Support%202019/Documents%20and%20Settings/maulanaf/Local%20Settings/Temporary%20Internet%20Files/Content.Outlook/2EFKAC7T/Q3%202011/ANIMATE/SECURE/Production/2D_REPNew2.4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aulanaf/Local%20Settings/Temporary%20Internet%20Files/Content.Outlook/2EFKAC7T/Q3%202011/ANIMATE/SECURE/Production/2D_REPNew2.4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201103180014/AppData/Local/Microsoft/Windows/Temporary%20Internet%20Files/Content.Outlook/Q9OFQX4L/Persiapan%20Planning%20Cycle%20Meeting/work-schedule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HOTLAS/BSC/00.%20Planning%20Cycle/2019/04.%20KPI%20-%20Business%20Support%202019/Users/201103180014/AppData/Local/Microsoft/Windows/Temporary%20Internet%20Files/Content.Outlook/Q9OFQX4L/Persiapan%20Planning%20Cycle%20Meeting/work-schedule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201103180014\AppData\Local\Microsoft\Windows\Temporary%20Internet%20Files\Content.Outlook\Q9OFQX4L\Persiapan%20Planning%20Cycle%20Meeting\work-schedule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maulanaf\Local%20Settings\Temporary%20Internet%20Files\Content.Outlook\2EFKAC7T\Q3%202011\Documents%20and%20Settings\yuniati\My%20Documents\New%20Briefcase\Pmis%202010\BTS%20RollOut%202010%20FOR%20WIWIN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maulanaf\Local%20Settings\Temporary%20Internet%20Files\Content.Outlook\2EFKAC7T\Q3%202011\Documents%20and%20Settings\yuniati\My%20Documents\New%20Briefcase\Pmis%202010\BTS%20RollOut%202010%20FOR%20WIWIN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aulanaf/Local%20Settings/Temporary%20Internet%20Files/Content.Outlook/2EFKAC7T/Q3%202011/Documents%20and%20Settings/yuniati/My%20Documents/New%20Briefcase/Pmis%202010/BTS%20RollOut%202010%20FOR%20WIWIN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maulanaf\Local%20Settings\Temporary%20Internet%20Files\Content.Outlook\2EFKAC7T\Q3%202011\Revenue\Rev%20Y2008\copa\BTS%20Rev%20Apr%202008_WEST%20(COPA)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HOTLAS/BSC/00.%20Planning%20Cycle/2019/04.%20KPI%20-%20Business%20Support%202019/Documents%20and%20Settings/maulanaf/Local%20Settings/Temporary%20Internet%20Files/Content.Outlook/2EFKAC7T/Q3%202011/Revenue/Rev%20Y2008/copa/BTS%20Rev%20Apr%202008_WEST%20(COPA)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aulanaf/Local%20Settings/Temporary%20Internet%20Files/Content.Outlook/2EFKAC7T/Q3%202011/Revenue/Rev%20Y2008/copa/BTS%20Rev%20Apr%202008_WEST%20(COPA)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fia/Application%20Data/Microsoft/Excel/Documents%20and%20Settings/ganjar/My%20Documents/Documents%20and%20Settings/Hasan/Local%20Settings/Temporary%20Internet%20Files/OLK2A6/FILE%20AGUS/pt%20sis/Data%20Trans/PLAN%20BUDGET2006r3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fia\Application%20Data\Microsoft\Excel\Documents%20and%20Settings\ganjar\My%20Documents\Documents%20and%20Settings\Hasan\Local%20Settings\Temporary%20Internet%20Files\OLK2A6\FILE%20AGUS\pt%20sis\Data%20Trans\PLAN%20BUDGET2006r3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fia\Application%20Data\Microsoft\Excel\Documents%20and%20Settings\ganjar\My%20Documents\Documents%20and%20Settings\Hasan\Local%20Settings\Temporary%20Internet%20Files\OLK2A6\FILE%20AGUS\pt%20sis\Data%20Trans\PLAN%20BUDGET2006r3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EA77873\PLAN%20BUDGET2006r3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NEP\Work%20Folder\OSP_Bid_Offer_Group\Mamat\Nextel\Calc.%20Nextel1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maulanaf\Local%20Settings\Temporary%20Internet%20Files\Content.Outlook\2EFKAC7T\Q3%202011\ANIMATE\SECURE\Production\BUDGETS\CCP&amp;C1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/HOTLAS/BSC/00.%20Planning%20Cycle/2019/04.%20KPI%20-%20Business%20Support%202019/Documents%20and%20Settings/maulanaf/Local%20Settings/Temporary%20Internet%20Files/Content.Outlook/2EFKAC7T/Q3%202011/ANIMATE/SECURE/Production/BUDGETS/CCP&amp;C1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aulanaf/Local%20Settings/Temporary%20Internet%20Files/Content.Outlook/2EFKAC7T/Q3%202011/ANIMATE/SECURE/Production/BUDGETS/CCP&amp;C1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NEP\Projects%201999-2000\AWI\Angebot1998\IDS146\KALK146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yul\Telkomobile\TOMEN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/B.S.C%20Kobexindo/B.S.C%20Mkt/Area%202/PC%20Office%20BJM/BSC,%20MR%20&amp;%20OL%202009/PICA_CCHART-INVLOG_2009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/HOTLAS/BSC/00.%20Planning%20Cycle/2019/04.%20KPI%20-%20Business%20Support%202019/B.S.C%20Kobexindo/B.S.C%20Mkt/Area%202/PC%20Office%20BJM/BSC,%20MR%20&amp;%20OL%202009/PICA_CCHART-INVLOG_2009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B.S.C%20Kobexindo\B.S.C%20Mkt\Area%202\PC%20Office%20BJM\BSC,%20MR%20&amp;%20OL%202009\PICA_CCHART-INVLOG_2009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/M%20S%20D/2010/INVENTORY%20PERIOD/OCT2010/KOB-IP-%2031%20Oct%2010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/HOTLAS/BSC/00.%20Planning%20Cycle/2019/04.%20KPI%20-%20Business%20Support%202019/M%20S%20D/2010/INVENTORY%20PERIOD/OCT2010/KOB-IP-%2031%20Oct%2010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%20S%20D\2010\INVENTORY%20PERIOD\OCT2010\KOB-IP-%2031%20Oct%2010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OLD_FILE\oldcalculations\KALIMANT\KALKOSP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fauzip\AppData\Local\Microsoft\Windows\Temporary%20Internet%20Files\Content.Outlook\JTFULYTY\Worksheet%20in%20Presentation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/HOTLAS/BSC/00.%20Planning%20Cycle/2019/04.%20KPI%20-%20Business%20Support%202019/Users/fauzip/AppData/Local/Microsoft/Windows/Temporary%20Internet%20Files/Content.Outlook/JTFULYTY/Worksheet%20in%20Presentation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uzip/AppData/Local/Microsoft/Windows/Temporary%20Internet%20Files/Content.Outlook/JTFULYTY/Worksheet%20in%20Presentation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armas004\books\SE9BOOKS\Chartsmmce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maulanaf\Local%20Settings\Temporary%20Internet%20Files\Content.Outlook\2EFKAC7T\Q3%202011\C\@\pdi-s-004\paul.sivanesan$\Rallis\Client%20Documents\Task%20Force%20Management\Planner%20V4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maulanaf\Local%20Settings\Temporary%20Internet%20Files\Content.Outlook\2EFKAC7T\Q3%202011\C\@\pdi-s-004\paul.sivanesan$\Rallis\Client%20Documents\Task%20Force%20Management\Planner%20V4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aulanaf/Local%20Settings/Temporary%20Internet%20Files/Content.Outlook/2EFKAC7T/Q3%202011/C/@/pdi-s-004/paul.sivanesan$/Rallis/Client%20Documents/Task%20Force%20Management/Planner%20V4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ktgrhxfile01\network%20assurance\7-NPMO\NPMO%20Database\PMIS\BTS%20RollOut%202007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ABSEN\produksi\aBSENSI\ABS-JUN-JUL%202007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gineer1\c\IRUL\Data_xls\ASSET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ktgrhxfile01\network%20assurance\7-NPMO\NPMO%20Database\PMIS%202009\Tower%20Rental%20(New%20Build%20-%20Coloc%20Non%20Protelindo)\Tower%20Rental%20Report%20(Final)%20NPMO%20090709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maulanaf\Local%20Settings\Temporary%20Internet%20Files\Content.Outlook\2EFKAC7T\Q3%202011\Data%20lama%20E\BUKU\KASUSKEU\DISK\BAB3~1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/HOTLAS/BSC/00.%20Planning%20Cycle/2019/04.%20KPI%20-%20Business%20Support%202019/Documents%20and%20Settings/maulanaf/Local%20Settings/Temporary%20Internet%20Files/Content.Outlook/2EFKAC7T/Q3%202011/Data%20lama%20E/BUKU/KASUSKEU/DISK/BAB3~1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aulanaf/Local%20Settings/Temporary%20Internet%20Files/Content.Outlook/2EFKAC7T/Q3%202011/Data%20lama%20E/BUKU/KASUSKEU/DISK/BAB3~1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By%20Nani\NOP\ABS-OKT-NOV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armas004\books\2000%20CD\CH21FUNCTIONS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maulanaf\Local%20Settings\Temporary%20Internet%20Files\Content.Outlook\2EFKAC7T\Q3%202011\NASKAH\LATEX\SOAL-B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/HOTLAS/BSC/00.%20Planning%20Cycle/2019/04.%20KPI%20-%20Business%20Support%202019/Documents%20and%20Settings/maulanaf/Local%20Settings/Temporary%20Internet%20Files/Content.Outlook/2EFKAC7T/Q3%202011/NASKAH/LATEX/SOAL-B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aulanaf/Local%20Settings/Temporary%20Internet%20Files/Content.Outlook/2EFKAC7T/Q3%202011/NASKAH/LATEX/SOAL-B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ata%20Agus%20Susanto\Files%20Kantor\DATA%20SUMUT%202\Official%20Business\Order%20SUMUT%202\PM05-until%20July%2031,%202006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yul\Telkomobile\FURUBL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6"/>
      <sheetName val="Sheet1 (3)"/>
      <sheetName val="Sheet4"/>
      <sheetName val="OUTstan"/>
      <sheetName val="Sheet1 (2)"/>
      <sheetName val="Car Usage per unit"/>
      <sheetName val="Sheet1"/>
      <sheetName val="Sheet2"/>
      <sheetName val="List Dist Order"/>
      <sheetName val="AccidentIncident"/>
      <sheetName val="Training record "/>
      <sheetName val="Sheet1 _2_"/>
      <sheetName val="Source"/>
      <sheetName val="Milestone"/>
      <sheetName val="category user"/>
      <sheetName val="Name Manager"/>
    </sheetNames>
    <sheetDataSet>
      <sheetData sheetId="0"/>
      <sheetData sheetId="1"/>
      <sheetData sheetId="2"/>
      <sheetData sheetId="3"/>
      <sheetData sheetId="4">
        <row r="2">
          <cell r="Z2" t="str">
            <v>M/E</v>
          </cell>
          <cell r="AA2" t="str">
            <v>Mechanical / Electrical</v>
          </cell>
          <cell r="AB2" t="str">
            <v>0053</v>
          </cell>
          <cell r="AC2" t="str">
            <v>PLN Power Fails</v>
          </cell>
          <cell r="AD2" t="str">
            <v/>
          </cell>
          <cell r="AE2" t="str">
            <v>POWER</v>
          </cell>
          <cell r="AF2" t="str">
            <v>Power</v>
          </cell>
          <cell r="AG2" t="str">
            <v>PW01</v>
          </cell>
          <cell r="AH2" t="str">
            <v>PLN Problem</v>
          </cell>
          <cell r="AI2" t="str">
            <v/>
          </cell>
        </row>
        <row r="3">
          <cell r="Z3" t="str">
            <v>M/E</v>
          </cell>
          <cell r="AA3" t="str">
            <v>Mechanical / Electrical</v>
          </cell>
          <cell r="AB3" t="str">
            <v>0053</v>
          </cell>
          <cell r="AC3" t="str">
            <v>PLN Power Fails</v>
          </cell>
          <cell r="AD3" t="str">
            <v/>
          </cell>
          <cell r="AE3" t="str">
            <v>POWER</v>
          </cell>
          <cell r="AF3" t="str">
            <v>Power</v>
          </cell>
          <cell r="AG3" t="str">
            <v>PW01</v>
          </cell>
          <cell r="AH3" t="str">
            <v>PLN Problem</v>
          </cell>
          <cell r="AI3" t="str">
            <v/>
          </cell>
        </row>
        <row r="4">
          <cell r="Z4" t="str">
            <v>M/E</v>
          </cell>
          <cell r="AA4" t="str">
            <v>Mechanical / Electrical</v>
          </cell>
          <cell r="AB4" t="str">
            <v>0053</v>
          </cell>
          <cell r="AC4" t="str">
            <v>PLN Power Fails</v>
          </cell>
          <cell r="AD4" t="str">
            <v/>
          </cell>
          <cell r="AE4" t="str">
            <v>POWER</v>
          </cell>
          <cell r="AF4" t="str">
            <v>Power</v>
          </cell>
          <cell r="AG4" t="str">
            <v>PW01</v>
          </cell>
          <cell r="AH4" t="str">
            <v>PLN Problem</v>
          </cell>
          <cell r="AI4" t="str">
            <v/>
          </cell>
        </row>
        <row r="5">
          <cell r="Z5" t="str">
            <v>M/E</v>
          </cell>
          <cell r="AA5" t="str">
            <v>Mechanical / Electrical</v>
          </cell>
          <cell r="AB5" t="str">
            <v>0053</v>
          </cell>
          <cell r="AC5" t="str">
            <v>PLN Power Fails</v>
          </cell>
          <cell r="AD5" t="str">
            <v/>
          </cell>
          <cell r="AE5" t="str">
            <v>POWER</v>
          </cell>
          <cell r="AF5" t="str">
            <v>Power</v>
          </cell>
          <cell r="AG5" t="str">
            <v>PW01</v>
          </cell>
          <cell r="AH5" t="str">
            <v>PLN Problem</v>
          </cell>
          <cell r="AI5" t="str">
            <v/>
          </cell>
        </row>
        <row r="6">
          <cell r="Z6" t="str">
            <v>M/E</v>
          </cell>
          <cell r="AA6" t="str">
            <v>Mechanical / Electrical</v>
          </cell>
          <cell r="AB6" t="str">
            <v>0053</v>
          </cell>
          <cell r="AC6" t="str">
            <v>PLN Power Fails</v>
          </cell>
          <cell r="AD6" t="str">
            <v/>
          </cell>
          <cell r="AE6" t="str">
            <v>POWER</v>
          </cell>
          <cell r="AF6" t="str">
            <v>Power</v>
          </cell>
          <cell r="AG6" t="str">
            <v>PW01</v>
          </cell>
          <cell r="AH6" t="str">
            <v>PLN Problem</v>
          </cell>
          <cell r="AI6" t="str">
            <v/>
          </cell>
        </row>
        <row r="7">
          <cell r="Z7" t="str">
            <v>M/E</v>
          </cell>
          <cell r="AA7" t="str">
            <v>Mechanical / Electrical</v>
          </cell>
          <cell r="AB7" t="str">
            <v>0053</v>
          </cell>
          <cell r="AC7" t="str">
            <v>PLN Power Fails</v>
          </cell>
          <cell r="AD7" t="str">
            <v/>
          </cell>
          <cell r="AE7" t="str">
            <v>POWER</v>
          </cell>
          <cell r="AF7" t="str">
            <v>Power</v>
          </cell>
          <cell r="AG7" t="str">
            <v>PW01</v>
          </cell>
          <cell r="AH7" t="str">
            <v>PLN Problem</v>
          </cell>
          <cell r="AI7" t="str">
            <v/>
          </cell>
        </row>
        <row r="8">
          <cell r="Z8" t="str">
            <v>M/E</v>
          </cell>
          <cell r="AA8" t="str">
            <v>Mechanical / Electrical</v>
          </cell>
          <cell r="AB8" t="str">
            <v>0053</v>
          </cell>
          <cell r="AC8" t="str">
            <v>PLN Power Fails</v>
          </cell>
          <cell r="AD8" t="str">
            <v/>
          </cell>
          <cell r="AE8" t="str">
            <v>POWER</v>
          </cell>
          <cell r="AF8" t="str">
            <v>Power</v>
          </cell>
          <cell r="AG8" t="str">
            <v>PW01</v>
          </cell>
          <cell r="AH8" t="str">
            <v>PLN Problem</v>
          </cell>
          <cell r="AI8" t="str">
            <v/>
          </cell>
        </row>
        <row r="9">
          <cell r="Z9" t="str">
            <v>M/E</v>
          </cell>
          <cell r="AA9" t="str">
            <v>Mechanical / Electrical</v>
          </cell>
          <cell r="AB9" t="str">
            <v>0053</v>
          </cell>
          <cell r="AC9" t="str">
            <v>PLN Power Fails</v>
          </cell>
          <cell r="AD9" t="str">
            <v/>
          </cell>
          <cell r="AE9" t="str">
            <v>POWER</v>
          </cell>
          <cell r="AF9" t="str">
            <v>Power</v>
          </cell>
          <cell r="AG9" t="str">
            <v>PW01</v>
          </cell>
          <cell r="AH9" t="str">
            <v>PLN Problem</v>
          </cell>
          <cell r="AI9" t="str">
            <v/>
          </cell>
        </row>
        <row r="10">
          <cell r="Z10" t="str">
            <v>M/E</v>
          </cell>
          <cell r="AA10" t="str">
            <v>Mechanical / Electrical</v>
          </cell>
          <cell r="AB10" t="str">
            <v>0053</v>
          </cell>
          <cell r="AC10" t="str">
            <v>PLN Power Fails</v>
          </cell>
          <cell r="AD10" t="str">
            <v/>
          </cell>
          <cell r="AE10" t="str">
            <v>POWER</v>
          </cell>
          <cell r="AF10" t="str">
            <v>Power</v>
          </cell>
          <cell r="AG10" t="str">
            <v>PW01</v>
          </cell>
          <cell r="AH10" t="str">
            <v>PLN Problem</v>
          </cell>
          <cell r="AI10" t="str">
            <v/>
          </cell>
        </row>
        <row r="11">
          <cell r="Z11" t="str">
            <v>F.OPTIC</v>
          </cell>
          <cell r="AA11" t="str">
            <v>Fiber Optic</v>
          </cell>
          <cell r="AB11" t="str">
            <v>F031</v>
          </cell>
          <cell r="AC11" t="str">
            <v>Log Off</v>
          </cell>
          <cell r="AD11" t="str">
            <v/>
          </cell>
          <cell r="AE11" t="str">
            <v/>
          </cell>
          <cell r="AF11" t="str">
            <v/>
          </cell>
          <cell r="AG11" t="str">
            <v/>
          </cell>
          <cell r="AH11" t="str">
            <v/>
          </cell>
          <cell r="AI11" t="str">
            <v>SV Card Reset</v>
          </cell>
        </row>
        <row r="12">
          <cell r="Z12" t="str">
            <v>M/E</v>
          </cell>
          <cell r="AA12" t="str">
            <v>Mechanical / Electrical</v>
          </cell>
          <cell r="AB12" t="str">
            <v>0053</v>
          </cell>
          <cell r="AC12" t="str">
            <v>PLN Power Fails</v>
          </cell>
          <cell r="AD12" t="str">
            <v/>
          </cell>
          <cell r="AE12" t="str">
            <v>POWER</v>
          </cell>
          <cell r="AF12" t="str">
            <v>Power</v>
          </cell>
          <cell r="AG12" t="str">
            <v>PW01</v>
          </cell>
          <cell r="AH12" t="str">
            <v>PLN Problem</v>
          </cell>
          <cell r="AI12" t="str">
            <v/>
          </cell>
        </row>
        <row r="13">
          <cell r="Z13" t="str">
            <v>M/E</v>
          </cell>
          <cell r="AA13" t="str">
            <v>Mechanical / Electrical</v>
          </cell>
          <cell r="AB13" t="str">
            <v>0053</v>
          </cell>
          <cell r="AC13" t="str">
            <v>PLN Power Fails</v>
          </cell>
          <cell r="AD13" t="str">
            <v/>
          </cell>
          <cell r="AE13" t="str">
            <v>POWER</v>
          </cell>
          <cell r="AF13" t="str">
            <v>Power</v>
          </cell>
          <cell r="AG13" t="str">
            <v>PW01</v>
          </cell>
          <cell r="AH13" t="str">
            <v>PLN Problem</v>
          </cell>
          <cell r="AI13" t="str">
            <v/>
          </cell>
        </row>
        <row r="14">
          <cell r="Z14" t="str">
            <v>M/E</v>
          </cell>
          <cell r="AA14" t="str">
            <v>Mechanical / Electrical</v>
          </cell>
          <cell r="AB14" t="str">
            <v>0053</v>
          </cell>
          <cell r="AC14" t="str">
            <v>PLN Power Fails</v>
          </cell>
          <cell r="AD14" t="str">
            <v/>
          </cell>
          <cell r="AE14" t="str">
            <v>POWER</v>
          </cell>
          <cell r="AF14" t="str">
            <v>Power</v>
          </cell>
          <cell r="AG14" t="str">
            <v>PW01</v>
          </cell>
          <cell r="AH14" t="str">
            <v>PLN Problem</v>
          </cell>
          <cell r="AI14" t="str">
            <v/>
          </cell>
        </row>
        <row r="15">
          <cell r="Z15" t="str">
            <v>M/E</v>
          </cell>
          <cell r="AA15" t="str">
            <v>Mechanical / Electrical</v>
          </cell>
          <cell r="AB15" t="str">
            <v>0053</v>
          </cell>
          <cell r="AC15" t="str">
            <v>PLN Power Fails</v>
          </cell>
          <cell r="AD15" t="str">
            <v/>
          </cell>
          <cell r="AE15" t="str">
            <v>POWER</v>
          </cell>
          <cell r="AF15" t="str">
            <v>Power</v>
          </cell>
          <cell r="AG15" t="str">
            <v>PW01</v>
          </cell>
          <cell r="AH15" t="str">
            <v>PLN Problem</v>
          </cell>
          <cell r="AI15" t="str">
            <v/>
          </cell>
        </row>
        <row r="16">
          <cell r="Z16" t="str">
            <v>M/E</v>
          </cell>
          <cell r="AA16" t="str">
            <v>Mechanical / Electrical</v>
          </cell>
          <cell r="AB16" t="str">
            <v>0053</v>
          </cell>
          <cell r="AC16" t="str">
            <v>PLN Power Fails</v>
          </cell>
          <cell r="AD16" t="str">
            <v/>
          </cell>
          <cell r="AE16" t="str">
            <v>POWER</v>
          </cell>
          <cell r="AF16" t="str">
            <v>Power</v>
          </cell>
          <cell r="AG16" t="str">
            <v>PW01</v>
          </cell>
          <cell r="AH16" t="str">
            <v>PLN Problem</v>
          </cell>
          <cell r="AI16" t="str">
            <v/>
          </cell>
        </row>
        <row r="17">
          <cell r="Z17" t="str">
            <v>MUX-F</v>
          </cell>
          <cell r="AA17" t="str">
            <v>Multiplex FLX, Fujitsu</v>
          </cell>
          <cell r="AB17" t="str">
            <v>0025</v>
          </cell>
          <cell r="AC17" t="str">
            <v>BIP2-ERR</v>
          </cell>
          <cell r="AD17" t="str">
            <v/>
          </cell>
          <cell r="AE17" t="str">
            <v>RAD-E01</v>
          </cell>
          <cell r="AF17" t="str">
            <v>Radio PDH Minilink, Ericsson</v>
          </cell>
          <cell r="AG17" t="str">
            <v>0007</v>
          </cell>
          <cell r="AH17" t="str">
            <v>Faulty module</v>
          </cell>
          <cell r="AI17" t="str">
            <v/>
          </cell>
        </row>
        <row r="18">
          <cell r="Z18" t="str">
            <v>M/E</v>
          </cell>
          <cell r="AA18" t="str">
            <v>Mechanical / Electrical</v>
          </cell>
          <cell r="AB18" t="str">
            <v>0053</v>
          </cell>
          <cell r="AC18" t="str">
            <v>PLN Power Fails</v>
          </cell>
          <cell r="AD18" t="str">
            <v/>
          </cell>
          <cell r="AE18" t="str">
            <v>PLN</v>
          </cell>
          <cell r="AF18" t="str">
            <v>Power System related to PLN</v>
          </cell>
          <cell r="AG18" t="str">
            <v>0006</v>
          </cell>
          <cell r="AH18" t="str">
            <v>PLN Problem</v>
          </cell>
          <cell r="AI18" t="str">
            <v/>
          </cell>
        </row>
        <row r="19">
          <cell r="Z19" t="str">
            <v>M/E</v>
          </cell>
          <cell r="AA19" t="str">
            <v>Mechanical / Electrical</v>
          </cell>
          <cell r="AB19" t="str">
            <v>0053</v>
          </cell>
          <cell r="AC19" t="str">
            <v>PLN Power Fails</v>
          </cell>
          <cell r="AD19" t="str">
            <v/>
          </cell>
          <cell r="AE19" t="str">
            <v>PLN</v>
          </cell>
          <cell r="AF19" t="str">
            <v>Power System related to PLN</v>
          </cell>
          <cell r="AG19" t="str">
            <v>0006</v>
          </cell>
          <cell r="AH19" t="str">
            <v>PLN Problem</v>
          </cell>
          <cell r="AI19" t="str">
            <v/>
          </cell>
        </row>
        <row r="20">
          <cell r="Z20" t="str">
            <v>M/E</v>
          </cell>
          <cell r="AA20" t="str">
            <v>Mechanical / Electrical</v>
          </cell>
          <cell r="AB20" t="str">
            <v>0053</v>
          </cell>
          <cell r="AC20" t="str">
            <v>PLN Power Fails</v>
          </cell>
          <cell r="AD20" t="str">
            <v/>
          </cell>
          <cell r="AE20" t="str">
            <v>PLN</v>
          </cell>
          <cell r="AF20" t="str">
            <v>Power System related to PLN</v>
          </cell>
          <cell r="AG20" t="str">
            <v>0006</v>
          </cell>
          <cell r="AH20" t="str">
            <v>PLN Problem</v>
          </cell>
          <cell r="AI20" t="str">
            <v/>
          </cell>
        </row>
        <row r="21">
          <cell r="Z21" t="str">
            <v>M/E</v>
          </cell>
          <cell r="AA21" t="str">
            <v>Mechanical / Electrical</v>
          </cell>
          <cell r="AB21" t="str">
            <v>0053</v>
          </cell>
          <cell r="AC21" t="str">
            <v>PLN Power Fails</v>
          </cell>
          <cell r="AD21" t="str">
            <v/>
          </cell>
          <cell r="AE21" t="str">
            <v>PLN</v>
          </cell>
          <cell r="AF21" t="str">
            <v>Power System related to PLN</v>
          </cell>
          <cell r="AG21" t="str">
            <v>0006</v>
          </cell>
          <cell r="AH21" t="str">
            <v>PLN Problem</v>
          </cell>
          <cell r="AI21" t="str">
            <v/>
          </cell>
        </row>
        <row r="22">
          <cell r="Z22" t="str">
            <v>RAD-E01</v>
          </cell>
          <cell r="AA22" t="str">
            <v>Radio PDH Minilink, Ericsson</v>
          </cell>
          <cell r="AB22" t="str">
            <v>AAAA</v>
          </cell>
          <cell r="AC22" t="str">
            <v>Code Not Exist</v>
          </cell>
          <cell r="AD22" t="str">
            <v>NCC Ext</v>
          </cell>
          <cell r="AE22" t="str">
            <v>RAD-E01</v>
          </cell>
          <cell r="AF22" t="str">
            <v>Radio PDH Minilink, Ericsson</v>
          </cell>
          <cell r="AG22" t="str">
            <v>AAAA</v>
          </cell>
          <cell r="AH22" t="str">
            <v>Code Not Exist</v>
          </cell>
          <cell r="AI22" t="str">
            <v>Reset DCC AMM</v>
          </cell>
        </row>
        <row r="23">
          <cell r="Z23" t="str">
            <v>M/E</v>
          </cell>
          <cell r="AA23" t="str">
            <v>Mechanical / Electrical</v>
          </cell>
          <cell r="AB23" t="str">
            <v>0053</v>
          </cell>
          <cell r="AC23" t="str">
            <v>PLN Power Fails</v>
          </cell>
          <cell r="AD23" t="str">
            <v/>
          </cell>
          <cell r="AE23" t="str">
            <v>PLN</v>
          </cell>
          <cell r="AF23" t="str">
            <v>Power System related to PLN</v>
          </cell>
          <cell r="AG23" t="str">
            <v>0006</v>
          </cell>
          <cell r="AH23" t="str">
            <v>PLN Problem</v>
          </cell>
          <cell r="AI23" t="str">
            <v/>
          </cell>
        </row>
        <row r="24">
          <cell r="Z24" t="str">
            <v>RAD-E01</v>
          </cell>
          <cell r="AA24" t="str">
            <v>Radio PDH Minilink, Ericsson</v>
          </cell>
          <cell r="AB24" t="str">
            <v>0010</v>
          </cell>
          <cell r="AC24" t="str">
            <v>NCC alarm</v>
          </cell>
          <cell r="AD24" t="str">
            <v/>
          </cell>
          <cell r="AE24" t="str">
            <v>RAD-E01</v>
          </cell>
          <cell r="AF24" t="str">
            <v>Radio PDH Minilink, Ericsson</v>
          </cell>
          <cell r="AG24" t="str">
            <v>AAAA</v>
          </cell>
          <cell r="AH24" t="str">
            <v>Code Not Exist</v>
          </cell>
          <cell r="AI24" t="str">
            <v>Reset DCC AMM</v>
          </cell>
        </row>
        <row r="25">
          <cell r="Z25" t="str">
            <v>M/E</v>
          </cell>
          <cell r="AA25" t="str">
            <v>Mechanical / Electrical</v>
          </cell>
          <cell r="AB25" t="str">
            <v>0055</v>
          </cell>
          <cell r="AC25" t="str">
            <v>PLN Power Fails, Genset Fails</v>
          </cell>
          <cell r="AD25" t="str">
            <v/>
          </cell>
          <cell r="AE25" t="str">
            <v>CME</v>
          </cell>
          <cell r="AF25" t="str">
            <v>Civil, Mechanical and Electrical</v>
          </cell>
          <cell r="AG25" t="str">
            <v>0008</v>
          </cell>
          <cell r="AH25" t="str">
            <v>AMF Hang (electronic device)</v>
          </cell>
          <cell r="AI25" t="str">
            <v/>
          </cell>
        </row>
        <row r="26">
          <cell r="Z26" t="str">
            <v>M/E</v>
          </cell>
          <cell r="AA26" t="str">
            <v>Mechanical / Electrical</v>
          </cell>
          <cell r="AB26" t="str">
            <v>0053</v>
          </cell>
          <cell r="AC26" t="str">
            <v>PLN Power Fails</v>
          </cell>
          <cell r="AD26" t="str">
            <v/>
          </cell>
          <cell r="AE26" t="str">
            <v>PLN</v>
          </cell>
          <cell r="AF26" t="str">
            <v>Power System related to PLN</v>
          </cell>
          <cell r="AG26" t="str">
            <v>0006</v>
          </cell>
          <cell r="AH26" t="str">
            <v>PLN Problem</v>
          </cell>
          <cell r="AI26" t="str">
            <v/>
          </cell>
        </row>
        <row r="27">
          <cell r="Z27" t="str">
            <v>M/E</v>
          </cell>
          <cell r="AA27" t="str">
            <v>Mechanical / Electrical</v>
          </cell>
          <cell r="AB27" t="str">
            <v>0053</v>
          </cell>
          <cell r="AC27" t="str">
            <v>PLN Power Fails</v>
          </cell>
          <cell r="AD27" t="str">
            <v/>
          </cell>
          <cell r="AE27" t="str">
            <v>PLN</v>
          </cell>
          <cell r="AF27" t="str">
            <v>Power System related to PLN</v>
          </cell>
          <cell r="AG27" t="str">
            <v>0006</v>
          </cell>
          <cell r="AH27" t="str">
            <v>PLN Problem</v>
          </cell>
          <cell r="AI27" t="str">
            <v/>
          </cell>
        </row>
        <row r="28">
          <cell r="Z28" t="str">
            <v>M/E</v>
          </cell>
          <cell r="AA28" t="str">
            <v>Mechanical / Electrical</v>
          </cell>
          <cell r="AB28" t="str">
            <v>0053</v>
          </cell>
          <cell r="AC28" t="str">
            <v>PLN Power Fails</v>
          </cell>
          <cell r="AD28" t="str">
            <v/>
          </cell>
          <cell r="AE28" t="str">
            <v>PLN</v>
          </cell>
          <cell r="AF28" t="str">
            <v>Power System related to PLN</v>
          </cell>
          <cell r="AG28" t="str">
            <v>0006</v>
          </cell>
          <cell r="AH28" t="str">
            <v>PLN Problem</v>
          </cell>
          <cell r="AI28" t="str">
            <v/>
          </cell>
        </row>
        <row r="29">
          <cell r="Z29" t="str">
            <v>M/E</v>
          </cell>
          <cell r="AA29" t="str">
            <v>Mechanical / Electrical</v>
          </cell>
          <cell r="AB29" t="str">
            <v>0053</v>
          </cell>
          <cell r="AC29" t="str">
            <v>PLN Power Fails</v>
          </cell>
          <cell r="AD29" t="str">
            <v/>
          </cell>
          <cell r="AE29" t="str">
            <v>PLN</v>
          </cell>
          <cell r="AF29" t="str">
            <v>Power System related to PLN</v>
          </cell>
          <cell r="AG29" t="str">
            <v>0006</v>
          </cell>
          <cell r="AH29" t="str">
            <v>PLN Problem</v>
          </cell>
          <cell r="AI29" t="str">
            <v/>
          </cell>
        </row>
        <row r="30">
          <cell r="Z30" t="str">
            <v>M/E</v>
          </cell>
          <cell r="AA30" t="str">
            <v>Mechanical / Electrical</v>
          </cell>
          <cell r="AB30" t="str">
            <v>0053</v>
          </cell>
          <cell r="AC30" t="str">
            <v>PLN Power Fails</v>
          </cell>
          <cell r="AD30" t="str">
            <v/>
          </cell>
          <cell r="AE30" t="str">
            <v>PLN</v>
          </cell>
          <cell r="AF30" t="str">
            <v>Power System related to PLN</v>
          </cell>
          <cell r="AG30" t="str">
            <v>0006</v>
          </cell>
          <cell r="AH30" t="str">
            <v>PLN Problem</v>
          </cell>
          <cell r="AI30" t="str">
            <v/>
          </cell>
        </row>
        <row r="31">
          <cell r="Z31" t="str">
            <v>MUX-F</v>
          </cell>
          <cell r="AA31" t="str">
            <v>Multiplex FLX, Fujitsu</v>
          </cell>
          <cell r="AB31" t="str">
            <v>0054</v>
          </cell>
          <cell r="AC31" t="str">
            <v>LOS</v>
          </cell>
          <cell r="AD31" t="str">
            <v/>
          </cell>
          <cell r="AE31" t="str">
            <v>FIBERCAB</v>
          </cell>
          <cell r="AF31" t="str">
            <v>Fiber Cable Backbone</v>
          </cell>
          <cell r="AG31" t="str">
            <v>0002</v>
          </cell>
          <cell r="AH31" t="str">
            <v>Fiber cut by Heavy tools</v>
          </cell>
          <cell r="AI31" t="str">
            <v/>
          </cell>
        </row>
        <row r="32">
          <cell r="Z32" t="str">
            <v>M/E</v>
          </cell>
          <cell r="AA32" t="str">
            <v>Mechanical / Electrical</v>
          </cell>
          <cell r="AB32" t="str">
            <v>0055</v>
          </cell>
          <cell r="AC32" t="str">
            <v>PLN Power Fails, Genset Fails</v>
          </cell>
          <cell r="AD32" t="str">
            <v/>
          </cell>
          <cell r="AE32" t="str">
            <v>PLN</v>
          </cell>
          <cell r="AF32" t="str">
            <v>Power System related to PLN</v>
          </cell>
          <cell r="AG32" t="str">
            <v>0009</v>
          </cell>
          <cell r="AH32" t="str">
            <v>AMF Hang</v>
          </cell>
          <cell r="AI32" t="str">
            <v/>
          </cell>
        </row>
        <row r="33">
          <cell r="Z33" t="str">
            <v>M/E</v>
          </cell>
          <cell r="AA33" t="str">
            <v>Mechanical / Electrical</v>
          </cell>
          <cell r="AB33" t="str">
            <v>0053</v>
          </cell>
          <cell r="AC33" t="str">
            <v>PLN Power Fails</v>
          </cell>
          <cell r="AD33" t="str">
            <v/>
          </cell>
          <cell r="AE33" t="str">
            <v>PLN</v>
          </cell>
          <cell r="AF33" t="str">
            <v>Power System related to PLN</v>
          </cell>
          <cell r="AG33" t="str">
            <v>0006</v>
          </cell>
          <cell r="AH33" t="str">
            <v>PLN Problem</v>
          </cell>
          <cell r="AI33" t="str">
            <v/>
          </cell>
        </row>
        <row r="34">
          <cell r="Z34" t="str">
            <v>M/E</v>
          </cell>
          <cell r="AA34" t="str">
            <v>Mechanical / Electrical</v>
          </cell>
          <cell r="AB34" t="str">
            <v>0053</v>
          </cell>
          <cell r="AC34" t="str">
            <v>PLN Power Fails</v>
          </cell>
          <cell r="AD34" t="str">
            <v/>
          </cell>
          <cell r="AE34" t="str">
            <v>PLN</v>
          </cell>
          <cell r="AF34" t="str">
            <v>Power System related to PLN</v>
          </cell>
          <cell r="AG34" t="str">
            <v>0006</v>
          </cell>
          <cell r="AH34" t="str">
            <v>PLN Problem</v>
          </cell>
          <cell r="AI34" t="str">
            <v/>
          </cell>
        </row>
        <row r="35">
          <cell r="Z35" t="str">
            <v>M/E</v>
          </cell>
          <cell r="AA35" t="str">
            <v>Mechanical / Electrical</v>
          </cell>
          <cell r="AB35" t="str">
            <v>0053</v>
          </cell>
          <cell r="AC35" t="str">
            <v>PLN Power Fails</v>
          </cell>
          <cell r="AD35" t="str">
            <v/>
          </cell>
          <cell r="AE35" t="str">
            <v>PLN</v>
          </cell>
          <cell r="AF35" t="str">
            <v>Power System related to PLN</v>
          </cell>
          <cell r="AG35" t="str">
            <v>0006</v>
          </cell>
          <cell r="AH35" t="str">
            <v>PLN Problem</v>
          </cell>
          <cell r="AI35" t="str">
            <v/>
          </cell>
        </row>
        <row r="36">
          <cell r="Z36" t="str">
            <v>M/E</v>
          </cell>
          <cell r="AA36" t="str">
            <v>Mechanical / Electrical</v>
          </cell>
          <cell r="AB36" t="str">
            <v>0053</v>
          </cell>
          <cell r="AC36" t="str">
            <v>PLN Power Fails</v>
          </cell>
          <cell r="AD36" t="str">
            <v/>
          </cell>
          <cell r="AE36" t="str">
            <v>PLN</v>
          </cell>
          <cell r="AF36" t="str">
            <v>Power System related to PLN</v>
          </cell>
          <cell r="AG36" t="str">
            <v>0006</v>
          </cell>
          <cell r="AH36" t="str">
            <v>PLN Problem</v>
          </cell>
          <cell r="AI36" t="str">
            <v/>
          </cell>
        </row>
        <row r="37">
          <cell r="Z37" t="str">
            <v>MUX-F</v>
          </cell>
          <cell r="AA37" t="str">
            <v>Multiplex FLX, Fujitsu</v>
          </cell>
          <cell r="AB37" t="str">
            <v>0054</v>
          </cell>
          <cell r="AC37" t="str">
            <v>LOS</v>
          </cell>
          <cell r="AD37" t="str">
            <v/>
          </cell>
          <cell r="AE37" t="str">
            <v>FIBERCAB</v>
          </cell>
          <cell r="AF37" t="str">
            <v>Fiber Cable Backbone</v>
          </cell>
          <cell r="AG37" t="str">
            <v>0002</v>
          </cell>
          <cell r="AH37" t="str">
            <v>Fiber cut by Heavy tools</v>
          </cell>
          <cell r="AI37" t="str">
            <v/>
          </cell>
        </row>
        <row r="38">
          <cell r="Z38" t="str">
            <v>GENSET</v>
          </cell>
          <cell r="AA38" t="str">
            <v>Genset</v>
          </cell>
          <cell r="AB38" t="str">
            <v>0001</v>
          </cell>
          <cell r="AC38" t="str">
            <v>Genset Failed</v>
          </cell>
          <cell r="AD38" t="str">
            <v/>
          </cell>
          <cell r="AE38" t="str">
            <v>GENSET</v>
          </cell>
          <cell r="AF38" t="str">
            <v>Genset</v>
          </cell>
          <cell r="AG38" t="str">
            <v>AAAA</v>
          </cell>
          <cell r="AH38" t="str">
            <v>Code Not Exist</v>
          </cell>
          <cell r="AI38" t="str">
            <v>Fuel contains water</v>
          </cell>
        </row>
        <row r="39">
          <cell r="Z39" t="str">
            <v>M/E</v>
          </cell>
          <cell r="AA39" t="str">
            <v>Mechanical / Electrical</v>
          </cell>
          <cell r="AB39" t="str">
            <v>0021</v>
          </cell>
          <cell r="AC39" t="str">
            <v>Genset Fuel Low</v>
          </cell>
          <cell r="AD39" t="str">
            <v/>
          </cell>
          <cell r="AE39" t="str">
            <v>GENSET</v>
          </cell>
          <cell r="AF39" t="str">
            <v>Genset</v>
          </cell>
          <cell r="AG39" t="str">
            <v>0001</v>
          </cell>
          <cell r="AH39" t="str">
            <v>Low fuel</v>
          </cell>
          <cell r="AI39" t="str">
            <v/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WO"/>
      <sheetName val="8to8"/>
      <sheetName val="Sheet1"/>
      <sheetName val="Sheet5"/>
      <sheetName val="Sheet3"/>
      <sheetName val="ooos"/>
      <sheetName val="Outs"/>
      <sheetName val="OUTstan"/>
      <sheetName val="Sheet4"/>
      <sheetName val="pm01235"/>
      <sheetName val="AccidentIncident"/>
      <sheetName val="Training record 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J2" t="str">
            <v>Replace Fuse For IDU</v>
          </cell>
        </row>
        <row r="9">
          <cell r="AJ9" t="str">
            <v>no spare,wait fm jkt,long trip,heavy rn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6"/>
      <sheetName val="Sheet1 (3)"/>
      <sheetName val="Sheet4"/>
      <sheetName val="OUTstan"/>
      <sheetName val="Sheet1 (2)"/>
      <sheetName val="Car Usage per unit"/>
      <sheetName val="Sheet1"/>
      <sheetName val="Sheet2"/>
      <sheetName val="List Dist Order"/>
      <sheetName val="AccidentIncident"/>
      <sheetName val="Training record "/>
      <sheetName val="Sheet1 _2_"/>
      <sheetName val="Source"/>
    </sheetNames>
    <sheetDataSet>
      <sheetData sheetId="0"/>
      <sheetData sheetId="1"/>
      <sheetData sheetId="2"/>
      <sheetData sheetId="3"/>
      <sheetData sheetId="4">
        <row r="2">
          <cell r="Z2" t="str">
            <v>M/E</v>
          </cell>
          <cell r="AA2" t="str">
            <v>Mechanical / Electrical</v>
          </cell>
          <cell r="AB2" t="str">
            <v>0053</v>
          </cell>
          <cell r="AC2" t="str">
            <v>PLN Power Fails</v>
          </cell>
          <cell r="AD2" t="str">
            <v/>
          </cell>
          <cell r="AE2" t="str">
            <v>POWER</v>
          </cell>
          <cell r="AF2" t="str">
            <v>Power</v>
          </cell>
          <cell r="AG2" t="str">
            <v>PW01</v>
          </cell>
          <cell r="AH2" t="str">
            <v>PLN Problem</v>
          </cell>
          <cell r="AI2" t="str">
            <v/>
          </cell>
        </row>
        <row r="3">
          <cell r="Z3" t="str">
            <v>M/E</v>
          </cell>
          <cell r="AA3" t="str">
            <v>Mechanical / Electrical</v>
          </cell>
          <cell r="AB3" t="str">
            <v>0053</v>
          </cell>
          <cell r="AC3" t="str">
            <v>PLN Power Fails</v>
          </cell>
          <cell r="AD3" t="str">
            <v/>
          </cell>
          <cell r="AE3" t="str">
            <v>POWER</v>
          </cell>
          <cell r="AF3" t="str">
            <v>Power</v>
          </cell>
          <cell r="AG3" t="str">
            <v>PW01</v>
          </cell>
          <cell r="AH3" t="str">
            <v>PLN Problem</v>
          </cell>
          <cell r="AI3" t="str">
            <v/>
          </cell>
        </row>
        <row r="4">
          <cell r="Z4" t="str">
            <v>M/E</v>
          </cell>
          <cell r="AA4" t="str">
            <v>Mechanical / Electrical</v>
          </cell>
          <cell r="AB4" t="str">
            <v>0053</v>
          </cell>
          <cell r="AC4" t="str">
            <v>PLN Power Fails</v>
          </cell>
          <cell r="AD4" t="str">
            <v/>
          </cell>
          <cell r="AE4" t="str">
            <v>POWER</v>
          </cell>
          <cell r="AF4" t="str">
            <v>Power</v>
          </cell>
          <cell r="AG4" t="str">
            <v>PW01</v>
          </cell>
          <cell r="AH4" t="str">
            <v>PLN Problem</v>
          </cell>
          <cell r="AI4" t="str">
            <v/>
          </cell>
        </row>
        <row r="5">
          <cell r="Z5" t="str">
            <v>M/E</v>
          </cell>
          <cell r="AA5" t="str">
            <v>Mechanical / Electrical</v>
          </cell>
          <cell r="AB5" t="str">
            <v>0053</v>
          </cell>
          <cell r="AC5" t="str">
            <v>PLN Power Fails</v>
          </cell>
          <cell r="AD5" t="str">
            <v/>
          </cell>
          <cell r="AE5" t="str">
            <v>POWER</v>
          </cell>
          <cell r="AF5" t="str">
            <v>Power</v>
          </cell>
          <cell r="AG5" t="str">
            <v>PW01</v>
          </cell>
          <cell r="AH5" t="str">
            <v>PLN Problem</v>
          </cell>
          <cell r="AI5" t="str">
            <v/>
          </cell>
        </row>
        <row r="6">
          <cell r="Z6" t="str">
            <v>M/E</v>
          </cell>
          <cell r="AA6" t="str">
            <v>Mechanical / Electrical</v>
          </cell>
          <cell r="AB6" t="str">
            <v>0053</v>
          </cell>
          <cell r="AC6" t="str">
            <v>PLN Power Fails</v>
          </cell>
          <cell r="AD6" t="str">
            <v/>
          </cell>
          <cell r="AE6" t="str">
            <v>POWER</v>
          </cell>
          <cell r="AF6" t="str">
            <v>Power</v>
          </cell>
          <cell r="AG6" t="str">
            <v>PW01</v>
          </cell>
          <cell r="AH6" t="str">
            <v>PLN Problem</v>
          </cell>
          <cell r="AI6" t="str">
            <v/>
          </cell>
        </row>
        <row r="7">
          <cell r="Z7" t="str">
            <v>M/E</v>
          </cell>
          <cell r="AA7" t="str">
            <v>Mechanical / Electrical</v>
          </cell>
          <cell r="AB7" t="str">
            <v>0053</v>
          </cell>
          <cell r="AC7" t="str">
            <v>PLN Power Fails</v>
          </cell>
          <cell r="AD7" t="str">
            <v/>
          </cell>
          <cell r="AE7" t="str">
            <v>POWER</v>
          </cell>
          <cell r="AF7" t="str">
            <v>Power</v>
          </cell>
          <cell r="AG7" t="str">
            <v>PW01</v>
          </cell>
          <cell r="AH7" t="str">
            <v>PLN Problem</v>
          </cell>
          <cell r="AI7" t="str">
            <v/>
          </cell>
        </row>
        <row r="8">
          <cell r="Z8" t="str">
            <v>M/E</v>
          </cell>
          <cell r="AA8" t="str">
            <v>Mechanical / Electrical</v>
          </cell>
          <cell r="AB8" t="str">
            <v>0053</v>
          </cell>
          <cell r="AC8" t="str">
            <v>PLN Power Fails</v>
          </cell>
          <cell r="AD8" t="str">
            <v/>
          </cell>
          <cell r="AE8" t="str">
            <v>POWER</v>
          </cell>
          <cell r="AF8" t="str">
            <v>Power</v>
          </cell>
          <cell r="AG8" t="str">
            <v>PW01</v>
          </cell>
          <cell r="AH8" t="str">
            <v>PLN Problem</v>
          </cell>
          <cell r="AI8" t="str">
            <v/>
          </cell>
        </row>
        <row r="9">
          <cell r="Z9" t="str">
            <v>M/E</v>
          </cell>
          <cell r="AA9" t="str">
            <v>Mechanical / Electrical</v>
          </cell>
          <cell r="AB9" t="str">
            <v>0053</v>
          </cell>
          <cell r="AC9" t="str">
            <v>PLN Power Fails</v>
          </cell>
          <cell r="AD9" t="str">
            <v/>
          </cell>
          <cell r="AE9" t="str">
            <v>POWER</v>
          </cell>
          <cell r="AF9" t="str">
            <v>Power</v>
          </cell>
          <cell r="AG9" t="str">
            <v>PW01</v>
          </cell>
          <cell r="AH9" t="str">
            <v>PLN Problem</v>
          </cell>
          <cell r="AI9" t="str">
            <v/>
          </cell>
        </row>
        <row r="10">
          <cell r="Z10" t="str">
            <v>M/E</v>
          </cell>
          <cell r="AA10" t="str">
            <v>Mechanical / Electrical</v>
          </cell>
          <cell r="AB10" t="str">
            <v>0053</v>
          </cell>
          <cell r="AC10" t="str">
            <v>PLN Power Fails</v>
          </cell>
          <cell r="AD10" t="str">
            <v/>
          </cell>
          <cell r="AE10" t="str">
            <v>POWER</v>
          </cell>
          <cell r="AF10" t="str">
            <v>Power</v>
          </cell>
          <cell r="AG10" t="str">
            <v>PW01</v>
          </cell>
          <cell r="AH10" t="str">
            <v>PLN Problem</v>
          </cell>
          <cell r="AI10" t="str">
            <v/>
          </cell>
        </row>
        <row r="11">
          <cell r="Z11" t="str">
            <v>F.OPTIC</v>
          </cell>
          <cell r="AA11" t="str">
            <v>Fiber Optic</v>
          </cell>
          <cell r="AB11" t="str">
            <v>F031</v>
          </cell>
          <cell r="AC11" t="str">
            <v>Log Off</v>
          </cell>
          <cell r="AD11" t="str">
            <v/>
          </cell>
          <cell r="AE11" t="str">
            <v/>
          </cell>
          <cell r="AF11" t="str">
            <v/>
          </cell>
          <cell r="AG11" t="str">
            <v/>
          </cell>
          <cell r="AH11" t="str">
            <v/>
          </cell>
          <cell r="AI11" t="str">
            <v>SV Card Reset</v>
          </cell>
        </row>
        <row r="12">
          <cell r="Z12" t="str">
            <v>M/E</v>
          </cell>
          <cell r="AA12" t="str">
            <v>Mechanical / Electrical</v>
          </cell>
          <cell r="AB12" t="str">
            <v>0053</v>
          </cell>
          <cell r="AC12" t="str">
            <v>PLN Power Fails</v>
          </cell>
          <cell r="AD12" t="str">
            <v/>
          </cell>
          <cell r="AE12" t="str">
            <v>POWER</v>
          </cell>
          <cell r="AF12" t="str">
            <v>Power</v>
          </cell>
          <cell r="AG12" t="str">
            <v>PW01</v>
          </cell>
          <cell r="AH12" t="str">
            <v>PLN Problem</v>
          </cell>
          <cell r="AI12" t="str">
            <v/>
          </cell>
        </row>
        <row r="13">
          <cell r="Z13" t="str">
            <v>M/E</v>
          </cell>
          <cell r="AA13" t="str">
            <v>Mechanical / Electrical</v>
          </cell>
          <cell r="AB13" t="str">
            <v>0053</v>
          </cell>
          <cell r="AC13" t="str">
            <v>PLN Power Fails</v>
          </cell>
          <cell r="AD13" t="str">
            <v/>
          </cell>
          <cell r="AE13" t="str">
            <v>POWER</v>
          </cell>
          <cell r="AF13" t="str">
            <v>Power</v>
          </cell>
          <cell r="AG13" t="str">
            <v>PW01</v>
          </cell>
          <cell r="AH13" t="str">
            <v>PLN Problem</v>
          </cell>
          <cell r="AI13" t="str">
            <v/>
          </cell>
        </row>
        <row r="14">
          <cell r="Z14" t="str">
            <v>M/E</v>
          </cell>
          <cell r="AA14" t="str">
            <v>Mechanical / Electrical</v>
          </cell>
          <cell r="AB14" t="str">
            <v>0053</v>
          </cell>
          <cell r="AC14" t="str">
            <v>PLN Power Fails</v>
          </cell>
          <cell r="AD14" t="str">
            <v/>
          </cell>
          <cell r="AE14" t="str">
            <v>POWER</v>
          </cell>
          <cell r="AF14" t="str">
            <v>Power</v>
          </cell>
          <cell r="AG14" t="str">
            <v>PW01</v>
          </cell>
          <cell r="AH14" t="str">
            <v>PLN Problem</v>
          </cell>
          <cell r="AI14" t="str">
            <v/>
          </cell>
        </row>
        <row r="15">
          <cell r="Z15" t="str">
            <v>M/E</v>
          </cell>
          <cell r="AA15" t="str">
            <v>Mechanical / Electrical</v>
          </cell>
          <cell r="AB15" t="str">
            <v>0053</v>
          </cell>
          <cell r="AC15" t="str">
            <v>PLN Power Fails</v>
          </cell>
          <cell r="AD15" t="str">
            <v/>
          </cell>
          <cell r="AE15" t="str">
            <v>POWER</v>
          </cell>
          <cell r="AF15" t="str">
            <v>Power</v>
          </cell>
          <cell r="AG15" t="str">
            <v>PW01</v>
          </cell>
          <cell r="AH15" t="str">
            <v>PLN Problem</v>
          </cell>
          <cell r="AI15" t="str">
            <v/>
          </cell>
        </row>
        <row r="16">
          <cell r="Z16" t="str">
            <v>M/E</v>
          </cell>
          <cell r="AA16" t="str">
            <v>Mechanical / Electrical</v>
          </cell>
          <cell r="AB16" t="str">
            <v>0053</v>
          </cell>
          <cell r="AC16" t="str">
            <v>PLN Power Fails</v>
          </cell>
          <cell r="AD16" t="str">
            <v/>
          </cell>
          <cell r="AE16" t="str">
            <v>POWER</v>
          </cell>
          <cell r="AF16" t="str">
            <v>Power</v>
          </cell>
          <cell r="AG16" t="str">
            <v>PW01</v>
          </cell>
          <cell r="AH16" t="str">
            <v>PLN Problem</v>
          </cell>
          <cell r="AI16" t="str">
            <v/>
          </cell>
        </row>
        <row r="17">
          <cell r="Z17" t="str">
            <v>MUX-F</v>
          </cell>
          <cell r="AA17" t="str">
            <v>Multiplex FLX, Fujitsu</v>
          </cell>
          <cell r="AB17" t="str">
            <v>0025</v>
          </cell>
          <cell r="AC17" t="str">
            <v>BIP2-ERR</v>
          </cell>
          <cell r="AD17" t="str">
            <v/>
          </cell>
          <cell r="AE17" t="str">
            <v>RAD-E01</v>
          </cell>
          <cell r="AF17" t="str">
            <v>Radio PDH Minilink, Ericsson</v>
          </cell>
          <cell r="AG17" t="str">
            <v>0007</v>
          </cell>
          <cell r="AH17" t="str">
            <v>Faulty module</v>
          </cell>
          <cell r="AI17" t="str">
            <v/>
          </cell>
        </row>
        <row r="18">
          <cell r="Z18" t="str">
            <v>M/E</v>
          </cell>
          <cell r="AA18" t="str">
            <v>Mechanical / Electrical</v>
          </cell>
          <cell r="AB18" t="str">
            <v>0053</v>
          </cell>
          <cell r="AC18" t="str">
            <v>PLN Power Fails</v>
          </cell>
          <cell r="AD18" t="str">
            <v/>
          </cell>
          <cell r="AE18" t="str">
            <v>PLN</v>
          </cell>
          <cell r="AF18" t="str">
            <v>Power System related to PLN</v>
          </cell>
          <cell r="AG18" t="str">
            <v>0006</v>
          </cell>
          <cell r="AH18" t="str">
            <v>PLN Problem</v>
          </cell>
          <cell r="AI18" t="str">
            <v/>
          </cell>
        </row>
        <row r="19">
          <cell r="Z19" t="str">
            <v>M/E</v>
          </cell>
          <cell r="AA19" t="str">
            <v>Mechanical / Electrical</v>
          </cell>
          <cell r="AB19" t="str">
            <v>0053</v>
          </cell>
          <cell r="AC19" t="str">
            <v>PLN Power Fails</v>
          </cell>
          <cell r="AD19" t="str">
            <v/>
          </cell>
          <cell r="AE19" t="str">
            <v>PLN</v>
          </cell>
          <cell r="AF19" t="str">
            <v>Power System related to PLN</v>
          </cell>
          <cell r="AG19" t="str">
            <v>0006</v>
          </cell>
          <cell r="AH19" t="str">
            <v>PLN Problem</v>
          </cell>
          <cell r="AI19" t="str">
            <v/>
          </cell>
        </row>
        <row r="20">
          <cell r="Z20" t="str">
            <v>M/E</v>
          </cell>
          <cell r="AA20" t="str">
            <v>Mechanical / Electrical</v>
          </cell>
          <cell r="AB20" t="str">
            <v>0053</v>
          </cell>
          <cell r="AC20" t="str">
            <v>PLN Power Fails</v>
          </cell>
          <cell r="AD20" t="str">
            <v/>
          </cell>
          <cell r="AE20" t="str">
            <v>PLN</v>
          </cell>
          <cell r="AF20" t="str">
            <v>Power System related to PLN</v>
          </cell>
          <cell r="AG20" t="str">
            <v>0006</v>
          </cell>
          <cell r="AH20" t="str">
            <v>PLN Problem</v>
          </cell>
          <cell r="AI20" t="str">
            <v/>
          </cell>
        </row>
        <row r="21">
          <cell r="Z21" t="str">
            <v>M/E</v>
          </cell>
          <cell r="AA21" t="str">
            <v>Mechanical / Electrical</v>
          </cell>
          <cell r="AB21" t="str">
            <v>0053</v>
          </cell>
          <cell r="AC21" t="str">
            <v>PLN Power Fails</v>
          </cell>
          <cell r="AD21" t="str">
            <v/>
          </cell>
          <cell r="AE21" t="str">
            <v>PLN</v>
          </cell>
          <cell r="AF21" t="str">
            <v>Power System related to PLN</v>
          </cell>
          <cell r="AG21" t="str">
            <v>0006</v>
          </cell>
          <cell r="AH21" t="str">
            <v>PLN Problem</v>
          </cell>
          <cell r="AI21" t="str">
            <v/>
          </cell>
        </row>
        <row r="22">
          <cell r="Z22" t="str">
            <v>RAD-E01</v>
          </cell>
          <cell r="AA22" t="str">
            <v>Radio PDH Minilink, Ericsson</v>
          </cell>
          <cell r="AB22" t="str">
            <v>AAAA</v>
          </cell>
          <cell r="AC22" t="str">
            <v>Code Not Exist</v>
          </cell>
          <cell r="AD22" t="str">
            <v>NCC Ext</v>
          </cell>
          <cell r="AE22" t="str">
            <v>RAD-E01</v>
          </cell>
          <cell r="AF22" t="str">
            <v>Radio PDH Minilink, Ericsson</v>
          </cell>
          <cell r="AG22" t="str">
            <v>AAAA</v>
          </cell>
          <cell r="AH22" t="str">
            <v>Code Not Exist</v>
          </cell>
          <cell r="AI22" t="str">
            <v>Reset DCC AMM</v>
          </cell>
        </row>
        <row r="23">
          <cell r="Z23" t="str">
            <v>M/E</v>
          </cell>
          <cell r="AA23" t="str">
            <v>Mechanical / Electrical</v>
          </cell>
          <cell r="AB23" t="str">
            <v>0053</v>
          </cell>
          <cell r="AC23" t="str">
            <v>PLN Power Fails</v>
          </cell>
          <cell r="AD23" t="str">
            <v/>
          </cell>
          <cell r="AE23" t="str">
            <v>PLN</v>
          </cell>
          <cell r="AF23" t="str">
            <v>Power System related to PLN</v>
          </cell>
          <cell r="AG23" t="str">
            <v>0006</v>
          </cell>
          <cell r="AH23" t="str">
            <v>PLN Problem</v>
          </cell>
          <cell r="AI23" t="str">
            <v/>
          </cell>
        </row>
        <row r="24">
          <cell r="Z24" t="str">
            <v>RAD-E01</v>
          </cell>
          <cell r="AA24" t="str">
            <v>Radio PDH Minilink, Ericsson</v>
          </cell>
          <cell r="AB24" t="str">
            <v>0010</v>
          </cell>
          <cell r="AC24" t="str">
            <v>NCC alarm</v>
          </cell>
          <cell r="AD24" t="str">
            <v/>
          </cell>
          <cell r="AE24" t="str">
            <v>RAD-E01</v>
          </cell>
          <cell r="AF24" t="str">
            <v>Radio PDH Minilink, Ericsson</v>
          </cell>
          <cell r="AG24" t="str">
            <v>AAAA</v>
          </cell>
          <cell r="AH24" t="str">
            <v>Code Not Exist</v>
          </cell>
          <cell r="AI24" t="str">
            <v>Reset DCC AMM</v>
          </cell>
        </row>
        <row r="25">
          <cell r="Z25" t="str">
            <v>M/E</v>
          </cell>
          <cell r="AA25" t="str">
            <v>Mechanical / Electrical</v>
          </cell>
          <cell r="AB25" t="str">
            <v>0055</v>
          </cell>
          <cell r="AC25" t="str">
            <v>PLN Power Fails, Genset Fails</v>
          </cell>
          <cell r="AD25" t="str">
            <v/>
          </cell>
          <cell r="AE25" t="str">
            <v>CME</v>
          </cell>
          <cell r="AF25" t="str">
            <v>Civil, Mechanical and Electrical</v>
          </cell>
          <cell r="AG25" t="str">
            <v>0008</v>
          </cell>
          <cell r="AH25" t="str">
            <v>AMF Hang (electronic device)</v>
          </cell>
          <cell r="AI25" t="str">
            <v/>
          </cell>
        </row>
        <row r="26">
          <cell r="Z26" t="str">
            <v>M/E</v>
          </cell>
          <cell r="AA26" t="str">
            <v>Mechanical / Electrical</v>
          </cell>
          <cell r="AB26" t="str">
            <v>0053</v>
          </cell>
          <cell r="AC26" t="str">
            <v>PLN Power Fails</v>
          </cell>
          <cell r="AD26" t="str">
            <v/>
          </cell>
          <cell r="AE26" t="str">
            <v>PLN</v>
          </cell>
          <cell r="AF26" t="str">
            <v>Power System related to PLN</v>
          </cell>
          <cell r="AG26" t="str">
            <v>0006</v>
          </cell>
          <cell r="AH26" t="str">
            <v>PLN Problem</v>
          </cell>
          <cell r="AI26" t="str">
            <v/>
          </cell>
        </row>
        <row r="27">
          <cell r="Z27" t="str">
            <v>M/E</v>
          </cell>
          <cell r="AA27" t="str">
            <v>Mechanical / Electrical</v>
          </cell>
          <cell r="AB27" t="str">
            <v>0053</v>
          </cell>
          <cell r="AC27" t="str">
            <v>PLN Power Fails</v>
          </cell>
          <cell r="AD27" t="str">
            <v/>
          </cell>
          <cell r="AE27" t="str">
            <v>PLN</v>
          </cell>
          <cell r="AF27" t="str">
            <v>Power System related to PLN</v>
          </cell>
          <cell r="AG27" t="str">
            <v>0006</v>
          </cell>
          <cell r="AH27" t="str">
            <v>PLN Problem</v>
          </cell>
          <cell r="AI27" t="str">
            <v/>
          </cell>
        </row>
        <row r="28">
          <cell r="Z28" t="str">
            <v>M/E</v>
          </cell>
          <cell r="AA28" t="str">
            <v>Mechanical / Electrical</v>
          </cell>
          <cell r="AB28" t="str">
            <v>0053</v>
          </cell>
          <cell r="AC28" t="str">
            <v>PLN Power Fails</v>
          </cell>
          <cell r="AD28" t="str">
            <v/>
          </cell>
          <cell r="AE28" t="str">
            <v>PLN</v>
          </cell>
          <cell r="AF28" t="str">
            <v>Power System related to PLN</v>
          </cell>
          <cell r="AG28" t="str">
            <v>0006</v>
          </cell>
          <cell r="AH28" t="str">
            <v>PLN Problem</v>
          </cell>
          <cell r="AI28" t="str">
            <v/>
          </cell>
        </row>
        <row r="29">
          <cell r="Z29" t="str">
            <v>M/E</v>
          </cell>
          <cell r="AA29" t="str">
            <v>Mechanical / Electrical</v>
          </cell>
          <cell r="AB29" t="str">
            <v>0053</v>
          </cell>
          <cell r="AC29" t="str">
            <v>PLN Power Fails</v>
          </cell>
          <cell r="AD29" t="str">
            <v/>
          </cell>
          <cell r="AE29" t="str">
            <v>PLN</v>
          </cell>
          <cell r="AF29" t="str">
            <v>Power System related to PLN</v>
          </cell>
          <cell r="AG29" t="str">
            <v>0006</v>
          </cell>
          <cell r="AH29" t="str">
            <v>PLN Problem</v>
          </cell>
          <cell r="AI29" t="str">
            <v/>
          </cell>
        </row>
        <row r="30">
          <cell r="Z30" t="str">
            <v>M/E</v>
          </cell>
          <cell r="AA30" t="str">
            <v>Mechanical / Electrical</v>
          </cell>
          <cell r="AB30" t="str">
            <v>0053</v>
          </cell>
          <cell r="AC30" t="str">
            <v>PLN Power Fails</v>
          </cell>
          <cell r="AD30" t="str">
            <v/>
          </cell>
          <cell r="AE30" t="str">
            <v>PLN</v>
          </cell>
          <cell r="AF30" t="str">
            <v>Power System related to PLN</v>
          </cell>
          <cell r="AG30" t="str">
            <v>0006</v>
          </cell>
          <cell r="AH30" t="str">
            <v>PLN Problem</v>
          </cell>
          <cell r="AI30" t="str">
            <v/>
          </cell>
        </row>
        <row r="31">
          <cell r="Z31" t="str">
            <v>MUX-F</v>
          </cell>
          <cell r="AA31" t="str">
            <v>Multiplex FLX, Fujitsu</v>
          </cell>
          <cell r="AB31" t="str">
            <v>0054</v>
          </cell>
          <cell r="AC31" t="str">
            <v>LOS</v>
          </cell>
          <cell r="AD31" t="str">
            <v/>
          </cell>
          <cell r="AE31" t="str">
            <v>FIBERCAB</v>
          </cell>
          <cell r="AF31" t="str">
            <v>Fiber Cable Backbone</v>
          </cell>
          <cell r="AG31" t="str">
            <v>0002</v>
          </cell>
          <cell r="AH31" t="str">
            <v>Fiber cut by Heavy tools</v>
          </cell>
          <cell r="AI31" t="str">
            <v/>
          </cell>
        </row>
        <row r="32">
          <cell r="Z32" t="str">
            <v>M/E</v>
          </cell>
          <cell r="AA32" t="str">
            <v>Mechanical / Electrical</v>
          </cell>
          <cell r="AB32" t="str">
            <v>0055</v>
          </cell>
          <cell r="AC32" t="str">
            <v>PLN Power Fails, Genset Fails</v>
          </cell>
          <cell r="AD32" t="str">
            <v/>
          </cell>
          <cell r="AE32" t="str">
            <v>PLN</v>
          </cell>
          <cell r="AF32" t="str">
            <v>Power System related to PLN</v>
          </cell>
          <cell r="AG32" t="str">
            <v>0009</v>
          </cell>
          <cell r="AH32" t="str">
            <v>AMF Hang</v>
          </cell>
          <cell r="AI32" t="str">
            <v/>
          </cell>
        </row>
        <row r="33">
          <cell r="Z33" t="str">
            <v>M/E</v>
          </cell>
          <cell r="AA33" t="str">
            <v>Mechanical / Electrical</v>
          </cell>
          <cell r="AB33" t="str">
            <v>0053</v>
          </cell>
          <cell r="AC33" t="str">
            <v>PLN Power Fails</v>
          </cell>
          <cell r="AD33" t="str">
            <v/>
          </cell>
          <cell r="AE33" t="str">
            <v>PLN</v>
          </cell>
          <cell r="AF33" t="str">
            <v>Power System related to PLN</v>
          </cell>
          <cell r="AG33" t="str">
            <v>0006</v>
          </cell>
          <cell r="AH33" t="str">
            <v>PLN Problem</v>
          </cell>
          <cell r="AI33" t="str">
            <v/>
          </cell>
        </row>
        <row r="34">
          <cell r="Z34" t="str">
            <v>M/E</v>
          </cell>
          <cell r="AA34" t="str">
            <v>Mechanical / Electrical</v>
          </cell>
          <cell r="AB34" t="str">
            <v>0053</v>
          </cell>
          <cell r="AC34" t="str">
            <v>PLN Power Fails</v>
          </cell>
          <cell r="AD34" t="str">
            <v/>
          </cell>
          <cell r="AE34" t="str">
            <v>PLN</v>
          </cell>
          <cell r="AF34" t="str">
            <v>Power System related to PLN</v>
          </cell>
          <cell r="AG34" t="str">
            <v>0006</v>
          </cell>
          <cell r="AH34" t="str">
            <v>PLN Problem</v>
          </cell>
          <cell r="AI34" t="str">
            <v/>
          </cell>
        </row>
        <row r="35">
          <cell r="Z35" t="str">
            <v>M/E</v>
          </cell>
          <cell r="AA35" t="str">
            <v>Mechanical / Electrical</v>
          </cell>
          <cell r="AB35" t="str">
            <v>0053</v>
          </cell>
          <cell r="AC35" t="str">
            <v>PLN Power Fails</v>
          </cell>
          <cell r="AD35" t="str">
            <v/>
          </cell>
          <cell r="AE35" t="str">
            <v>PLN</v>
          </cell>
          <cell r="AF35" t="str">
            <v>Power System related to PLN</v>
          </cell>
          <cell r="AG35" t="str">
            <v>0006</v>
          </cell>
          <cell r="AH35" t="str">
            <v>PLN Problem</v>
          </cell>
          <cell r="AI35" t="str">
            <v/>
          </cell>
        </row>
        <row r="36">
          <cell r="Z36" t="str">
            <v>M/E</v>
          </cell>
          <cell r="AA36" t="str">
            <v>Mechanical / Electrical</v>
          </cell>
          <cell r="AB36" t="str">
            <v>0053</v>
          </cell>
          <cell r="AC36" t="str">
            <v>PLN Power Fails</v>
          </cell>
          <cell r="AD36" t="str">
            <v/>
          </cell>
          <cell r="AE36" t="str">
            <v>PLN</v>
          </cell>
          <cell r="AF36" t="str">
            <v>Power System related to PLN</v>
          </cell>
          <cell r="AG36" t="str">
            <v>0006</v>
          </cell>
          <cell r="AH36" t="str">
            <v>PLN Problem</v>
          </cell>
          <cell r="AI36" t="str">
            <v/>
          </cell>
        </row>
        <row r="37">
          <cell r="Z37" t="str">
            <v>MUX-F</v>
          </cell>
          <cell r="AA37" t="str">
            <v>Multiplex FLX, Fujitsu</v>
          </cell>
          <cell r="AB37" t="str">
            <v>0054</v>
          </cell>
          <cell r="AC37" t="str">
            <v>LOS</v>
          </cell>
          <cell r="AD37" t="str">
            <v/>
          </cell>
          <cell r="AE37" t="str">
            <v>FIBERCAB</v>
          </cell>
          <cell r="AF37" t="str">
            <v>Fiber Cable Backbone</v>
          </cell>
          <cell r="AG37" t="str">
            <v>0002</v>
          </cell>
          <cell r="AH37" t="str">
            <v>Fiber cut by Heavy tools</v>
          </cell>
          <cell r="AI37" t="str">
            <v/>
          </cell>
        </row>
        <row r="38">
          <cell r="Z38" t="str">
            <v>GENSET</v>
          </cell>
          <cell r="AA38" t="str">
            <v>Genset</v>
          </cell>
          <cell r="AB38" t="str">
            <v>0001</v>
          </cell>
          <cell r="AC38" t="str">
            <v>Genset Failed</v>
          </cell>
          <cell r="AD38" t="str">
            <v/>
          </cell>
          <cell r="AE38" t="str">
            <v>GENSET</v>
          </cell>
          <cell r="AF38" t="str">
            <v>Genset</v>
          </cell>
          <cell r="AG38" t="str">
            <v>AAAA</v>
          </cell>
          <cell r="AH38" t="str">
            <v>Code Not Exist</v>
          </cell>
          <cell r="AI38" t="str">
            <v>Fuel contains water</v>
          </cell>
        </row>
        <row r="39">
          <cell r="Z39" t="str">
            <v>M/E</v>
          </cell>
          <cell r="AA39" t="str">
            <v>Mechanical / Electrical</v>
          </cell>
          <cell r="AB39" t="str">
            <v>0021</v>
          </cell>
          <cell r="AC39" t="str">
            <v>Genset Fuel Low</v>
          </cell>
          <cell r="AD39" t="str">
            <v/>
          </cell>
          <cell r="AE39" t="str">
            <v>GENSET</v>
          </cell>
          <cell r="AF39" t="str">
            <v>Genset</v>
          </cell>
          <cell r="AG39" t="str">
            <v>0001</v>
          </cell>
          <cell r="AH39" t="str">
            <v>Low fuel</v>
          </cell>
          <cell r="AI39" t="str">
            <v/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6"/>
      <sheetName val="Sheet1 (3)"/>
      <sheetName val="Sheet4"/>
      <sheetName val="OUTstan"/>
      <sheetName val="Sheet1 (2)"/>
      <sheetName val="Car Usage per unit"/>
      <sheetName val="Sheet1"/>
      <sheetName val="Sheet2"/>
      <sheetName val="List Dist Order"/>
      <sheetName val="AccidentIncident"/>
      <sheetName val="Training record "/>
      <sheetName val="Sheet1 _2_"/>
      <sheetName val="Source"/>
    </sheetNames>
    <sheetDataSet>
      <sheetData sheetId="0"/>
      <sheetData sheetId="1"/>
      <sheetData sheetId="2"/>
      <sheetData sheetId="3"/>
      <sheetData sheetId="4">
        <row r="2">
          <cell r="Z2" t="str">
            <v>M/E</v>
          </cell>
          <cell r="AA2" t="str">
            <v>Mechanical / Electrical</v>
          </cell>
          <cell r="AB2" t="str">
            <v>0053</v>
          </cell>
          <cell r="AC2" t="str">
            <v>PLN Power Fails</v>
          </cell>
          <cell r="AD2" t="str">
            <v/>
          </cell>
          <cell r="AE2" t="str">
            <v>POWER</v>
          </cell>
          <cell r="AF2" t="str">
            <v>Power</v>
          </cell>
          <cell r="AG2" t="str">
            <v>PW01</v>
          </cell>
          <cell r="AH2" t="str">
            <v>PLN Problem</v>
          </cell>
          <cell r="AI2" t="str">
            <v/>
          </cell>
        </row>
        <row r="3">
          <cell r="Z3" t="str">
            <v>M/E</v>
          </cell>
          <cell r="AA3" t="str">
            <v>Mechanical / Electrical</v>
          </cell>
          <cell r="AB3" t="str">
            <v>0053</v>
          </cell>
          <cell r="AC3" t="str">
            <v>PLN Power Fails</v>
          </cell>
          <cell r="AD3" t="str">
            <v/>
          </cell>
          <cell r="AE3" t="str">
            <v>POWER</v>
          </cell>
          <cell r="AF3" t="str">
            <v>Power</v>
          </cell>
          <cell r="AG3" t="str">
            <v>PW01</v>
          </cell>
          <cell r="AH3" t="str">
            <v>PLN Problem</v>
          </cell>
          <cell r="AI3" t="str">
            <v/>
          </cell>
        </row>
        <row r="4">
          <cell r="Z4" t="str">
            <v>M/E</v>
          </cell>
          <cell r="AA4" t="str">
            <v>Mechanical / Electrical</v>
          </cell>
          <cell r="AB4" t="str">
            <v>0053</v>
          </cell>
          <cell r="AC4" t="str">
            <v>PLN Power Fails</v>
          </cell>
          <cell r="AD4" t="str">
            <v/>
          </cell>
          <cell r="AE4" t="str">
            <v>POWER</v>
          </cell>
          <cell r="AF4" t="str">
            <v>Power</v>
          </cell>
          <cell r="AG4" t="str">
            <v>PW01</v>
          </cell>
          <cell r="AH4" t="str">
            <v>PLN Problem</v>
          </cell>
          <cell r="AI4" t="str">
            <v/>
          </cell>
        </row>
        <row r="5">
          <cell r="Z5" t="str">
            <v>M/E</v>
          </cell>
          <cell r="AA5" t="str">
            <v>Mechanical / Electrical</v>
          </cell>
          <cell r="AB5" t="str">
            <v>0053</v>
          </cell>
          <cell r="AC5" t="str">
            <v>PLN Power Fails</v>
          </cell>
          <cell r="AD5" t="str">
            <v/>
          </cell>
          <cell r="AE5" t="str">
            <v>POWER</v>
          </cell>
          <cell r="AF5" t="str">
            <v>Power</v>
          </cell>
          <cell r="AG5" t="str">
            <v>PW01</v>
          </cell>
          <cell r="AH5" t="str">
            <v>PLN Problem</v>
          </cell>
          <cell r="AI5" t="str">
            <v/>
          </cell>
        </row>
        <row r="6">
          <cell r="Z6" t="str">
            <v>M/E</v>
          </cell>
          <cell r="AA6" t="str">
            <v>Mechanical / Electrical</v>
          </cell>
          <cell r="AB6" t="str">
            <v>0053</v>
          </cell>
          <cell r="AC6" t="str">
            <v>PLN Power Fails</v>
          </cell>
          <cell r="AD6" t="str">
            <v/>
          </cell>
          <cell r="AE6" t="str">
            <v>POWER</v>
          </cell>
          <cell r="AF6" t="str">
            <v>Power</v>
          </cell>
          <cell r="AG6" t="str">
            <v>PW01</v>
          </cell>
          <cell r="AH6" t="str">
            <v>PLN Problem</v>
          </cell>
          <cell r="AI6" t="str">
            <v/>
          </cell>
        </row>
        <row r="7">
          <cell r="Z7" t="str">
            <v>M/E</v>
          </cell>
          <cell r="AA7" t="str">
            <v>Mechanical / Electrical</v>
          </cell>
          <cell r="AB7" t="str">
            <v>0053</v>
          </cell>
          <cell r="AC7" t="str">
            <v>PLN Power Fails</v>
          </cell>
          <cell r="AD7" t="str">
            <v/>
          </cell>
          <cell r="AE7" t="str">
            <v>POWER</v>
          </cell>
          <cell r="AF7" t="str">
            <v>Power</v>
          </cell>
          <cell r="AG7" t="str">
            <v>PW01</v>
          </cell>
          <cell r="AH7" t="str">
            <v>PLN Problem</v>
          </cell>
          <cell r="AI7" t="str">
            <v/>
          </cell>
        </row>
        <row r="8">
          <cell r="Z8" t="str">
            <v>M/E</v>
          </cell>
          <cell r="AA8" t="str">
            <v>Mechanical / Electrical</v>
          </cell>
          <cell r="AB8" t="str">
            <v>0053</v>
          </cell>
          <cell r="AC8" t="str">
            <v>PLN Power Fails</v>
          </cell>
          <cell r="AD8" t="str">
            <v/>
          </cell>
          <cell r="AE8" t="str">
            <v>POWER</v>
          </cell>
          <cell r="AF8" t="str">
            <v>Power</v>
          </cell>
          <cell r="AG8" t="str">
            <v>PW01</v>
          </cell>
          <cell r="AH8" t="str">
            <v>PLN Problem</v>
          </cell>
          <cell r="AI8" t="str">
            <v/>
          </cell>
        </row>
        <row r="9">
          <cell r="Z9" t="str">
            <v>M/E</v>
          </cell>
          <cell r="AA9" t="str">
            <v>Mechanical / Electrical</v>
          </cell>
          <cell r="AB9" t="str">
            <v>0053</v>
          </cell>
          <cell r="AC9" t="str">
            <v>PLN Power Fails</v>
          </cell>
          <cell r="AD9" t="str">
            <v/>
          </cell>
          <cell r="AE9" t="str">
            <v>POWER</v>
          </cell>
          <cell r="AF9" t="str">
            <v>Power</v>
          </cell>
          <cell r="AG9" t="str">
            <v>PW01</v>
          </cell>
          <cell r="AH9" t="str">
            <v>PLN Problem</v>
          </cell>
          <cell r="AI9" t="str">
            <v/>
          </cell>
        </row>
        <row r="10">
          <cell r="Z10" t="str">
            <v>M/E</v>
          </cell>
          <cell r="AA10" t="str">
            <v>Mechanical / Electrical</v>
          </cell>
          <cell r="AB10" t="str">
            <v>0053</v>
          </cell>
          <cell r="AC10" t="str">
            <v>PLN Power Fails</v>
          </cell>
          <cell r="AD10" t="str">
            <v/>
          </cell>
          <cell r="AE10" t="str">
            <v>POWER</v>
          </cell>
          <cell r="AF10" t="str">
            <v>Power</v>
          </cell>
          <cell r="AG10" t="str">
            <v>PW01</v>
          </cell>
          <cell r="AH10" t="str">
            <v>PLN Problem</v>
          </cell>
          <cell r="AI10" t="str">
            <v/>
          </cell>
        </row>
        <row r="11">
          <cell r="Z11" t="str">
            <v>F.OPTIC</v>
          </cell>
          <cell r="AA11" t="str">
            <v>Fiber Optic</v>
          </cell>
          <cell r="AB11" t="str">
            <v>F031</v>
          </cell>
          <cell r="AC11" t="str">
            <v>Log Off</v>
          </cell>
          <cell r="AD11" t="str">
            <v/>
          </cell>
          <cell r="AE11" t="str">
            <v/>
          </cell>
          <cell r="AF11" t="str">
            <v/>
          </cell>
          <cell r="AG11" t="str">
            <v/>
          </cell>
          <cell r="AH11" t="str">
            <v/>
          </cell>
          <cell r="AI11" t="str">
            <v>SV Card Reset</v>
          </cell>
        </row>
        <row r="12">
          <cell r="Z12" t="str">
            <v>M/E</v>
          </cell>
          <cell r="AA12" t="str">
            <v>Mechanical / Electrical</v>
          </cell>
          <cell r="AB12" t="str">
            <v>0053</v>
          </cell>
          <cell r="AC12" t="str">
            <v>PLN Power Fails</v>
          </cell>
          <cell r="AD12" t="str">
            <v/>
          </cell>
          <cell r="AE12" t="str">
            <v>POWER</v>
          </cell>
          <cell r="AF12" t="str">
            <v>Power</v>
          </cell>
          <cell r="AG12" t="str">
            <v>PW01</v>
          </cell>
          <cell r="AH12" t="str">
            <v>PLN Problem</v>
          </cell>
          <cell r="AI12" t="str">
            <v/>
          </cell>
        </row>
        <row r="13">
          <cell r="Z13" t="str">
            <v>M/E</v>
          </cell>
          <cell r="AA13" t="str">
            <v>Mechanical / Electrical</v>
          </cell>
          <cell r="AB13" t="str">
            <v>0053</v>
          </cell>
          <cell r="AC13" t="str">
            <v>PLN Power Fails</v>
          </cell>
          <cell r="AD13" t="str">
            <v/>
          </cell>
          <cell r="AE13" t="str">
            <v>POWER</v>
          </cell>
          <cell r="AF13" t="str">
            <v>Power</v>
          </cell>
          <cell r="AG13" t="str">
            <v>PW01</v>
          </cell>
          <cell r="AH13" t="str">
            <v>PLN Problem</v>
          </cell>
          <cell r="AI13" t="str">
            <v/>
          </cell>
        </row>
        <row r="14">
          <cell r="Z14" t="str">
            <v>M/E</v>
          </cell>
          <cell r="AA14" t="str">
            <v>Mechanical / Electrical</v>
          </cell>
          <cell r="AB14" t="str">
            <v>0053</v>
          </cell>
          <cell r="AC14" t="str">
            <v>PLN Power Fails</v>
          </cell>
          <cell r="AD14" t="str">
            <v/>
          </cell>
          <cell r="AE14" t="str">
            <v>POWER</v>
          </cell>
          <cell r="AF14" t="str">
            <v>Power</v>
          </cell>
          <cell r="AG14" t="str">
            <v>PW01</v>
          </cell>
          <cell r="AH14" t="str">
            <v>PLN Problem</v>
          </cell>
          <cell r="AI14" t="str">
            <v/>
          </cell>
        </row>
        <row r="15">
          <cell r="Z15" t="str">
            <v>M/E</v>
          </cell>
          <cell r="AA15" t="str">
            <v>Mechanical / Electrical</v>
          </cell>
          <cell r="AB15" t="str">
            <v>0053</v>
          </cell>
          <cell r="AC15" t="str">
            <v>PLN Power Fails</v>
          </cell>
          <cell r="AD15" t="str">
            <v/>
          </cell>
          <cell r="AE15" t="str">
            <v>POWER</v>
          </cell>
          <cell r="AF15" t="str">
            <v>Power</v>
          </cell>
          <cell r="AG15" t="str">
            <v>PW01</v>
          </cell>
          <cell r="AH15" t="str">
            <v>PLN Problem</v>
          </cell>
          <cell r="AI15" t="str">
            <v/>
          </cell>
        </row>
        <row r="16">
          <cell r="Z16" t="str">
            <v>M/E</v>
          </cell>
          <cell r="AA16" t="str">
            <v>Mechanical / Electrical</v>
          </cell>
          <cell r="AB16" t="str">
            <v>0053</v>
          </cell>
          <cell r="AC16" t="str">
            <v>PLN Power Fails</v>
          </cell>
          <cell r="AD16" t="str">
            <v/>
          </cell>
          <cell r="AE16" t="str">
            <v>POWER</v>
          </cell>
          <cell r="AF16" t="str">
            <v>Power</v>
          </cell>
          <cell r="AG16" t="str">
            <v>PW01</v>
          </cell>
          <cell r="AH16" t="str">
            <v>PLN Problem</v>
          </cell>
          <cell r="AI16" t="str">
            <v/>
          </cell>
        </row>
        <row r="17">
          <cell r="Z17" t="str">
            <v>MUX-F</v>
          </cell>
          <cell r="AA17" t="str">
            <v>Multiplex FLX, Fujitsu</v>
          </cell>
          <cell r="AB17" t="str">
            <v>0025</v>
          </cell>
          <cell r="AC17" t="str">
            <v>BIP2-ERR</v>
          </cell>
          <cell r="AD17" t="str">
            <v/>
          </cell>
          <cell r="AE17" t="str">
            <v>RAD-E01</v>
          </cell>
          <cell r="AF17" t="str">
            <v>Radio PDH Minilink, Ericsson</v>
          </cell>
          <cell r="AG17" t="str">
            <v>0007</v>
          </cell>
          <cell r="AH17" t="str">
            <v>Faulty module</v>
          </cell>
          <cell r="AI17" t="str">
            <v/>
          </cell>
        </row>
        <row r="18">
          <cell r="Z18" t="str">
            <v>M/E</v>
          </cell>
          <cell r="AA18" t="str">
            <v>Mechanical / Electrical</v>
          </cell>
          <cell r="AB18" t="str">
            <v>0053</v>
          </cell>
          <cell r="AC18" t="str">
            <v>PLN Power Fails</v>
          </cell>
          <cell r="AD18" t="str">
            <v/>
          </cell>
          <cell r="AE18" t="str">
            <v>PLN</v>
          </cell>
          <cell r="AF18" t="str">
            <v>Power System related to PLN</v>
          </cell>
          <cell r="AG18" t="str">
            <v>0006</v>
          </cell>
          <cell r="AH18" t="str">
            <v>PLN Problem</v>
          </cell>
          <cell r="AI18" t="str">
            <v/>
          </cell>
        </row>
        <row r="19">
          <cell r="Z19" t="str">
            <v>M/E</v>
          </cell>
          <cell r="AA19" t="str">
            <v>Mechanical / Electrical</v>
          </cell>
          <cell r="AB19" t="str">
            <v>0053</v>
          </cell>
          <cell r="AC19" t="str">
            <v>PLN Power Fails</v>
          </cell>
          <cell r="AD19" t="str">
            <v/>
          </cell>
          <cell r="AE19" t="str">
            <v>PLN</v>
          </cell>
          <cell r="AF19" t="str">
            <v>Power System related to PLN</v>
          </cell>
          <cell r="AG19" t="str">
            <v>0006</v>
          </cell>
          <cell r="AH19" t="str">
            <v>PLN Problem</v>
          </cell>
          <cell r="AI19" t="str">
            <v/>
          </cell>
        </row>
        <row r="20">
          <cell r="Z20" t="str">
            <v>M/E</v>
          </cell>
          <cell r="AA20" t="str">
            <v>Mechanical / Electrical</v>
          </cell>
          <cell r="AB20" t="str">
            <v>0053</v>
          </cell>
          <cell r="AC20" t="str">
            <v>PLN Power Fails</v>
          </cell>
          <cell r="AD20" t="str">
            <v/>
          </cell>
          <cell r="AE20" t="str">
            <v>PLN</v>
          </cell>
          <cell r="AF20" t="str">
            <v>Power System related to PLN</v>
          </cell>
          <cell r="AG20" t="str">
            <v>0006</v>
          </cell>
          <cell r="AH20" t="str">
            <v>PLN Problem</v>
          </cell>
          <cell r="AI20" t="str">
            <v/>
          </cell>
        </row>
        <row r="21">
          <cell r="Z21" t="str">
            <v>M/E</v>
          </cell>
          <cell r="AA21" t="str">
            <v>Mechanical / Electrical</v>
          </cell>
          <cell r="AB21" t="str">
            <v>0053</v>
          </cell>
          <cell r="AC21" t="str">
            <v>PLN Power Fails</v>
          </cell>
          <cell r="AD21" t="str">
            <v/>
          </cell>
          <cell r="AE21" t="str">
            <v>PLN</v>
          </cell>
          <cell r="AF21" t="str">
            <v>Power System related to PLN</v>
          </cell>
          <cell r="AG21" t="str">
            <v>0006</v>
          </cell>
          <cell r="AH21" t="str">
            <v>PLN Problem</v>
          </cell>
          <cell r="AI21" t="str">
            <v/>
          </cell>
        </row>
        <row r="22">
          <cell r="Z22" t="str">
            <v>RAD-E01</v>
          </cell>
          <cell r="AA22" t="str">
            <v>Radio PDH Minilink, Ericsson</v>
          </cell>
          <cell r="AB22" t="str">
            <v>AAAA</v>
          </cell>
          <cell r="AC22" t="str">
            <v>Code Not Exist</v>
          </cell>
          <cell r="AD22" t="str">
            <v>NCC Ext</v>
          </cell>
          <cell r="AE22" t="str">
            <v>RAD-E01</v>
          </cell>
          <cell r="AF22" t="str">
            <v>Radio PDH Minilink, Ericsson</v>
          </cell>
          <cell r="AG22" t="str">
            <v>AAAA</v>
          </cell>
          <cell r="AH22" t="str">
            <v>Code Not Exist</v>
          </cell>
          <cell r="AI22" t="str">
            <v>Reset DCC AMM</v>
          </cell>
        </row>
        <row r="23">
          <cell r="Z23" t="str">
            <v>M/E</v>
          </cell>
          <cell r="AA23" t="str">
            <v>Mechanical / Electrical</v>
          </cell>
          <cell r="AB23" t="str">
            <v>0053</v>
          </cell>
          <cell r="AC23" t="str">
            <v>PLN Power Fails</v>
          </cell>
          <cell r="AD23" t="str">
            <v/>
          </cell>
          <cell r="AE23" t="str">
            <v>PLN</v>
          </cell>
          <cell r="AF23" t="str">
            <v>Power System related to PLN</v>
          </cell>
          <cell r="AG23" t="str">
            <v>0006</v>
          </cell>
          <cell r="AH23" t="str">
            <v>PLN Problem</v>
          </cell>
          <cell r="AI23" t="str">
            <v/>
          </cell>
        </row>
        <row r="24">
          <cell r="Z24" t="str">
            <v>RAD-E01</v>
          </cell>
          <cell r="AA24" t="str">
            <v>Radio PDH Minilink, Ericsson</v>
          </cell>
          <cell r="AB24" t="str">
            <v>0010</v>
          </cell>
          <cell r="AC24" t="str">
            <v>NCC alarm</v>
          </cell>
          <cell r="AD24" t="str">
            <v/>
          </cell>
          <cell r="AE24" t="str">
            <v>RAD-E01</v>
          </cell>
          <cell r="AF24" t="str">
            <v>Radio PDH Minilink, Ericsson</v>
          </cell>
          <cell r="AG24" t="str">
            <v>AAAA</v>
          </cell>
          <cell r="AH24" t="str">
            <v>Code Not Exist</v>
          </cell>
          <cell r="AI24" t="str">
            <v>Reset DCC AMM</v>
          </cell>
        </row>
        <row r="25">
          <cell r="Z25" t="str">
            <v>M/E</v>
          </cell>
          <cell r="AA25" t="str">
            <v>Mechanical / Electrical</v>
          </cell>
          <cell r="AB25" t="str">
            <v>0055</v>
          </cell>
          <cell r="AC25" t="str">
            <v>PLN Power Fails, Genset Fails</v>
          </cell>
          <cell r="AD25" t="str">
            <v/>
          </cell>
          <cell r="AE25" t="str">
            <v>CME</v>
          </cell>
          <cell r="AF25" t="str">
            <v>Civil, Mechanical and Electrical</v>
          </cell>
          <cell r="AG25" t="str">
            <v>0008</v>
          </cell>
          <cell r="AH25" t="str">
            <v>AMF Hang (electronic device)</v>
          </cell>
          <cell r="AI25" t="str">
            <v/>
          </cell>
        </row>
        <row r="26">
          <cell r="Z26" t="str">
            <v>M/E</v>
          </cell>
          <cell r="AA26" t="str">
            <v>Mechanical / Electrical</v>
          </cell>
          <cell r="AB26" t="str">
            <v>0053</v>
          </cell>
          <cell r="AC26" t="str">
            <v>PLN Power Fails</v>
          </cell>
          <cell r="AD26" t="str">
            <v/>
          </cell>
          <cell r="AE26" t="str">
            <v>PLN</v>
          </cell>
          <cell r="AF26" t="str">
            <v>Power System related to PLN</v>
          </cell>
          <cell r="AG26" t="str">
            <v>0006</v>
          </cell>
          <cell r="AH26" t="str">
            <v>PLN Problem</v>
          </cell>
          <cell r="AI26" t="str">
            <v/>
          </cell>
        </row>
        <row r="27">
          <cell r="Z27" t="str">
            <v>M/E</v>
          </cell>
          <cell r="AA27" t="str">
            <v>Mechanical / Electrical</v>
          </cell>
          <cell r="AB27" t="str">
            <v>0053</v>
          </cell>
          <cell r="AC27" t="str">
            <v>PLN Power Fails</v>
          </cell>
          <cell r="AD27" t="str">
            <v/>
          </cell>
          <cell r="AE27" t="str">
            <v>PLN</v>
          </cell>
          <cell r="AF27" t="str">
            <v>Power System related to PLN</v>
          </cell>
          <cell r="AG27" t="str">
            <v>0006</v>
          </cell>
          <cell r="AH27" t="str">
            <v>PLN Problem</v>
          </cell>
          <cell r="AI27" t="str">
            <v/>
          </cell>
        </row>
        <row r="28">
          <cell r="Z28" t="str">
            <v>M/E</v>
          </cell>
          <cell r="AA28" t="str">
            <v>Mechanical / Electrical</v>
          </cell>
          <cell r="AB28" t="str">
            <v>0053</v>
          </cell>
          <cell r="AC28" t="str">
            <v>PLN Power Fails</v>
          </cell>
          <cell r="AD28" t="str">
            <v/>
          </cell>
          <cell r="AE28" t="str">
            <v>PLN</v>
          </cell>
          <cell r="AF28" t="str">
            <v>Power System related to PLN</v>
          </cell>
          <cell r="AG28" t="str">
            <v>0006</v>
          </cell>
          <cell r="AH28" t="str">
            <v>PLN Problem</v>
          </cell>
          <cell r="AI28" t="str">
            <v/>
          </cell>
        </row>
        <row r="29">
          <cell r="Z29" t="str">
            <v>M/E</v>
          </cell>
          <cell r="AA29" t="str">
            <v>Mechanical / Electrical</v>
          </cell>
          <cell r="AB29" t="str">
            <v>0053</v>
          </cell>
          <cell r="AC29" t="str">
            <v>PLN Power Fails</v>
          </cell>
          <cell r="AD29" t="str">
            <v/>
          </cell>
          <cell r="AE29" t="str">
            <v>PLN</v>
          </cell>
          <cell r="AF29" t="str">
            <v>Power System related to PLN</v>
          </cell>
          <cell r="AG29" t="str">
            <v>0006</v>
          </cell>
          <cell r="AH29" t="str">
            <v>PLN Problem</v>
          </cell>
          <cell r="AI29" t="str">
            <v/>
          </cell>
        </row>
        <row r="30">
          <cell r="Z30" t="str">
            <v>M/E</v>
          </cell>
          <cell r="AA30" t="str">
            <v>Mechanical / Electrical</v>
          </cell>
          <cell r="AB30" t="str">
            <v>0053</v>
          </cell>
          <cell r="AC30" t="str">
            <v>PLN Power Fails</v>
          </cell>
          <cell r="AD30" t="str">
            <v/>
          </cell>
          <cell r="AE30" t="str">
            <v>PLN</v>
          </cell>
          <cell r="AF30" t="str">
            <v>Power System related to PLN</v>
          </cell>
          <cell r="AG30" t="str">
            <v>0006</v>
          </cell>
          <cell r="AH30" t="str">
            <v>PLN Problem</v>
          </cell>
          <cell r="AI30" t="str">
            <v/>
          </cell>
        </row>
        <row r="31">
          <cell r="Z31" t="str">
            <v>MUX-F</v>
          </cell>
          <cell r="AA31" t="str">
            <v>Multiplex FLX, Fujitsu</v>
          </cell>
          <cell r="AB31" t="str">
            <v>0054</v>
          </cell>
          <cell r="AC31" t="str">
            <v>LOS</v>
          </cell>
          <cell r="AD31" t="str">
            <v/>
          </cell>
          <cell r="AE31" t="str">
            <v>FIBERCAB</v>
          </cell>
          <cell r="AF31" t="str">
            <v>Fiber Cable Backbone</v>
          </cell>
          <cell r="AG31" t="str">
            <v>0002</v>
          </cell>
          <cell r="AH31" t="str">
            <v>Fiber cut by Heavy tools</v>
          </cell>
          <cell r="AI31" t="str">
            <v/>
          </cell>
        </row>
        <row r="32">
          <cell r="Z32" t="str">
            <v>M/E</v>
          </cell>
          <cell r="AA32" t="str">
            <v>Mechanical / Electrical</v>
          </cell>
          <cell r="AB32" t="str">
            <v>0055</v>
          </cell>
          <cell r="AC32" t="str">
            <v>PLN Power Fails, Genset Fails</v>
          </cell>
          <cell r="AD32" t="str">
            <v/>
          </cell>
          <cell r="AE32" t="str">
            <v>PLN</v>
          </cell>
          <cell r="AF32" t="str">
            <v>Power System related to PLN</v>
          </cell>
          <cell r="AG32" t="str">
            <v>0009</v>
          </cell>
          <cell r="AH32" t="str">
            <v>AMF Hang</v>
          </cell>
          <cell r="AI32" t="str">
            <v/>
          </cell>
        </row>
        <row r="33">
          <cell r="Z33" t="str">
            <v>M/E</v>
          </cell>
          <cell r="AA33" t="str">
            <v>Mechanical / Electrical</v>
          </cell>
          <cell r="AB33" t="str">
            <v>0053</v>
          </cell>
          <cell r="AC33" t="str">
            <v>PLN Power Fails</v>
          </cell>
          <cell r="AD33" t="str">
            <v/>
          </cell>
          <cell r="AE33" t="str">
            <v>PLN</v>
          </cell>
          <cell r="AF33" t="str">
            <v>Power System related to PLN</v>
          </cell>
          <cell r="AG33" t="str">
            <v>0006</v>
          </cell>
          <cell r="AH33" t="str">
            <v>PLN Problem</v>
          </cell>
          <cell r="AI33" t="str">
            <v/>
          </cell>
        </row>
        <row r="34">
          <cell r="Z34" t="str">
            <v>M/E</v>
          </cell>
          <cell r="AA34" t="str">
            <v>Mechanical / Electrical</v>
          </cell>
          <cell r="AB34" t="str">
            <v>0053</v>
          </cell>
          <cell r="AC34" t="str">
            <v>PLN Power Fails</v>
          </cell>
          <cell r="AD34" t="str">
            <v/>
          </cell>
          <cell r="AE34" t="str">
            <v>PLN</v>
          </cell>
          <cell r="AF34" t="str">
            <v>Power System related to PLN</v>
          </cell>
          <cell r="AG34" t="str">
            <v>0006</v>
          </cell>
          <cell r="AH34" t="str">
            <v>PLN Problem</v>
          </cell>
          <cell r="AI34" t="str">
            <v/>
          </cell>
        </row>
        <row r="35">
          <cell r="Z35" t="str">
            <v>M/E</v>
          </cell>
          <cell r="AA35" t="str">
            <v>Mechanical / Electrical</v>
          </cell>
          <cell r="AB35" t="str">
            <v>0053</v>
          </cell>
          <cell r="AC35" t="str">
            <v>PLN Power Fails</v>
          </cell>
          <cell r="AD35" t="str">
            <v/>
          </cell>
          <cell r="AE35" t="str">
            <v>PLN</v>
          </cell>
          <cell r="AF35" t="str">
            <v>Power System related to PLN</v>
          </cell>
          <cell r="AG35" t="str">
            <v>0006</v>
          </cell>
          <cell r="AH35" t="str">
            <v>PLN Problem</v>
          </cell>
          <cell r="AI35" t="str">
            <v/>
          </cell>
        </row>
        <row r="36">
          <cell r="Z36" t="str">
            <v>M/E</v>
          </cell>
          <cell r="AA36" t="str">
            <v>Mechanical / Electrical</v>
          </cell>
          <cell r="AB36" t="str">
            <v>0053</v>
          </cell>
          <cell r="AC36" t="str">
            <v>PLN Power Fails</v>
          </cell>
          <cell r="AD36" t="str">
            <v/>
          </cell>
          <cell r="AE36" t="str">
            <v>PLN</v>
          </cell>
          <cell r="AF36" t="str">
            <v>Power System related to PLN</v>
          </cell>
          <cell r="AG36" t="str">
            <v>0006</v>
          </cell>
          <cell r="AH36" t="str">
            <v>PLN Problem</v>
          </cell>
          <cell r="AI36" t="str">
            <v/>
          </cell>
        </row>
        <row r="37">
          <cell r="Z37" t="str">
            <v>MUX-F</v>
          </cell>
          <cell r="AA37" t="str">
            <v>Multiplex FLX, Fujitsu</v>
          </cell>
          <cell r="AB37" t="str">
            <v>0054</v>
          </cell>
          <cell r="AC37" t="str">
            <v>LOS</v>
          </cell>
          <cell r="AD37" t="str">
            <v/>
          </cell>
          <cell r="AE37" t="str">
            <v>FIBERCAB</v>
          </cell>
          <cell r="AF37" t="str">
            <v>Fiber Cable Backbone</v>
          </cell>
          <cell r="AG37" t="str">
            <v>0002</v>
          </cell>
          <cell r="AH37" t="str">
            <v>Fiber cut by Heavy tools</v>
          </cell>
          <cell r="AI37" t="str">
            <v/>
          </cell>
        </row>
        <row r="38">
          <cell r="Z38" t="str">
            <v>GENSET</v>
          </cell>
          <cell r="AA38" t="str">
            <v>Genset</v>
          </cell>
          <cell r="AB38" t="str">
            <v>0001</v>
          </cell>
          <cell r="AC38" t="str">
            <v>Genset Failed</v>
          </cell>
          <cell r="AD38" t="str">
            <v/>
          </cell>
          <cell r="AE38" t="str">
            <v>GENSET</v>
          </cell>
          <cell r="AF38" t="str">
            <v>Genset</v>
          </cell>
          <cell r="AG38" t="str">
            <v>AAAA</v>
          </cell>
          <cell r="AH38" t="str">
            <v>Code Not Exist</v>
          </cell>
          <cell r="AI38" t="str">
            <v>Fuel contains water</v>
          </cell>
        </row>
        <row r="39">
          <cell r="Z39" t="str">
            <v>M/E</v>
          </cell>
          <cell r="AA39" t="str">
            <v>Mechanical / Electrical</v>
          </cell>
          <cell r="AB39" t="str">
            <v>0021</v>
          </cell>
          <cell r="AC39" t="str">
            <v>Genset Fuel Low</v>
          </cell>
          <cell r="AD39" t="str">
            <v/>
          </cell>
          <cell r="AE39" t="str">
            <v>GENSET</v>
          </cell>
          <cell r="AF39" t="str">
            <v>Genset</v>
          </cell>
          <cell r="AG39" t="str">
            <v>0001</v>
          </cell>
          <cell r="AH39" t="str">
            <v>Low fuel</v>
          </cell>
          <cell r="AI39" t="str">
            <v/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6"/>
      <sheetName val="Sheet1 (3)"/>
      <sheetName val="Sheet4"/>
      <sheetName val="OUTstan"/>
      <sheetName val="Sheet1 (2)"/>
      <sheetName val="Car Usage per unit"/>
      <sheetName val="Sheet1"/>
      <sheetName val="Sheet2"/>
      <sheetName val="List Dist Order"/>
      <sheetName val="AccidentIncident"/>
      <sheetName val="Training record "/>
      <sheetName val="Sheet1 _2_"/>
      <sheetName val="Source"/>
    </sheetNames>
    <sheetDataSet>
      <sheetData sheetId="0"/>
      <sheetData sheetId="1"/>
      <sheetData sheetId="2"/>
      <sheetData sheetId="3"/>
      <sheetData sheetId="4">
        <row r="2">
          <cell r="Z2" t="str">
            <v>M/E</v>
          </cell>
          <cell r="AA2" t="str">
            <v>Mechanical / Electrical</v>
          </cell>
          <cell r="AB2" t="str">
            <v>0053</v>
          </cell>
          <cell r="AC2" t="str">
            <v>PLN Power Fails</v>
          </cell>
          <cell r="AD2" t="str">
            <v/>
          </cell>
          <cell r="AE2" t="str">
            <v>POWER</v>
          </cell>
          <cell r="AF2" t="str">
            <v>Power</v>
          </cell>
          <cell r="AG2" t="str">
            <v>PW01</v>
          </cell>
          <cell r="AH2" t="str">
            <v>PLN Problem</v>
          </cell>
          <cell r="AI2" t="str">
            <v/>
          </cell>
        </row>
        <row r="3">
          <cell r="Z3" t="str">
            <v>M/E</v>
          </cell>
          <cell r="AA3" t="str">
            <v>Mechanical / Electrical</v>
          </cell>
          <cell r="AB3" t="str">
            <v>0053</v>
          </cell>
          <cell r="AC3" t="str">
            <v>PLN Power Fails</v>
          </cell>
          <cell r="AD3" t="str">
            <v/>
          </cell>
          <cell r="AE3" t="str">
            <v>POWER</v>
          </cell>
          <cell r="AF3" t="str">
            <v>Power</v>
          </cell>
          <cell r="AG3" t="str">
            <v>PW01</v>
          </cell>
          <cell r="AH3" t="str">
            <v>PLN Problem</v>
          </cell>
          <cell r="AI3" t="str">
            <v/>
          </cell>
        </row>
        <row r="4">
          <cell r="Z4" t="str">
            <v>M/E</v>
          </cell>
          <cell r="AA4" t="str">
            <v>Mechanical / Electrical</v>
          </cell>
          <cell r="AB4" t="str">
            <v>0053</v>
          </cell>
          <cell r="AC4" t="str">
            <v>PLN Power Fails</v>
          </cell>
          <cell r="AD4" t="str">
            <v/>
          </cell>
          <cell r="AE4" t="str">
            <v>POWER</v>
          </cell>
          <cell r="AF4" t="str">
            <v>Power</v>
          </cell>
          <cell r="AG4" t="str">
            <v>PW01</v>
          </cell>
          <cell r="AH4" t="str">
            <v>PLN Problem</v>
          </cell>
          <cell r="AI4" t="str">
            <v/>
          </cell>
        </row>
        <row r="5">
          <cell r="Z5" t="str">
            <v>M/E</v>
          </cell>
          <cell r="AA5" t="str">
            <v>Mechanical / Electrical</v>
          </cell>
          <cell r="AB5" t="str">
            <v>0053</v>
          </cell>
          <cell r="AC5" t="str">
            <v>PLN Power Fails</v>
          </cell>
          <cell r="AD5" t="str">
            <v/>
          </cell>
          <cell r="AE5" t="str">
            <v>POWER</v>
          </cell>
          <cell r="AF5" t="str">
            <v>Power</v>
          </cell>
          <cell r="AG5" t="str">
            <v>PW01</v>
          </cell>
          <cell r="AH5" t="str">
            <v>PLN Problem</v>
          </cell>
          <cell r="AI5" t="str">
            <v/>
          </cell>
        </row>
        <row r="6">
          <cell r="Z6" t="str">
            <v>M/E</v>
          </cell>
          <cell r="AA6" t="str">
            <v>Mechanical / Electrical</v>
          </cell>
          <cell r="AB6" t="str">
            <v>0053</v>
          </cell>
          <cell r="AC6" t="str">
            <v>PLN Power Fails</v>
          </cell>
          <cell r="AD6" t="str">
            <v/>
          </cell>
          <cell r="AE6" t="str">
            <v>POWER</v>
          </cell>
          <cell r="AF6" t="str">
            <v>Power</v>
          </cell>
          <cell r="AG6" t="str">
            <v>PW01</v>
          </cell>
          <cell r="AH6" t="str">
            <v>PLN Problem</v>
          </cell>
          <cell r="AI6" t="str">
            <v/>
          </cell>
        </row>
        <row r="7">
          <cell r="Z7" t="str">
            <v>M/E</v>
          </cell>
          <cell r="AA7" t="str">
            <v>Mechanical / Electrical</v>
          </cell>
          <cell r="AB7" t="str">
            <v>0053</v>
          </cell>
          <cell r="AC7" t="str">
            <v>PLN Power Fails</v>
          </cell>
          <cell r="AD7" t="str">
            <v/>
          </cell>
          <cell r="AE7" t="str">
            <v>POWER</v>
          </cell>
          <cell r="AF7" t="str">
            <v>Power</v>
          </cell>
          <cell r="AG7" t="str">
            <v>PW01</v>
          </cell>
          <cell r="AH7" t="str">
            <v>PLN Problem</v>
          </cell>
          <cell r="AI7" t="str">
            <v/>
          </cell>
        </row>
        <row r="8">
          <cell r="Z8" t="str">
            <v>M/E</v>
          </cell>
          <cell r="AA8" t="str">
            <v>Mechanical / Electrical</v>
          </cell>
          <cell r="AB8" t="str">
            <v>0053</v>
          </cell>
          <cell r="AC8" t="str">
            <v>PLN Power Fails</v>
          </cell>
          <cell r="AD8" t="str">
            <v/>
          </cell>
          <cell r="AE8" t="str">
            <v>POWER</v>
          </cell>
          <cell r="AF8" t="str">
            <v>Power</v>
          </cell>
          <cell r="AG8" t="str">
            <v>PW01</v>
          </cell>
          <cell r="AH8" t="str">
            <v>PLN Problem</v>
          </cell>
          <cell r="AI8" t="str">
            <v/>
          </cell>
        </row>
        <row r="9">
          <cell r="Z9" t="str">
            <v>M/E</v>
          </cell>
          <cell r="AA9" t="str">
            <v>Mechanical / Electrical</v>
          </cell>
          <cell r="AB9" t="str">
            <v>0053</v>
          </cell>
          <cell r="AC9" t="str">
            <v>PLN Power Fails</v>
          </cell>
          <cell r="AD9" t="str">
            <v/>
          </cell>
          <cell r="AE9" t="str">
            <v>POWER</v>
          </cell>
          <cell r="AF9" t="str">
            <v>Power</v>
          </cell>
          <cell r="AG9" t="str">
            <v>PW01</v>
          </cell>
          <cell r="AH9" t="str">
            <v>PLN Problem</v>
          </cell>
          <cell r="AI9" t="str">
            <v/>
          </cell>
        </row>
        <row r="10">
          <cell r="Z10" t="str">
            <v>M/E</v>
          </cell>
          <cell r="AA10" t="str">
            <v>Mechanical / Electrical</v>
          </cell>
          <cell r="AB10" t="str">
            <v>0053</v>
          </cell>
          <cell r="AC10" t="str">
            <v>PLN Power Fails</v>
          </cell>
          <cell r="AD10" t="str">
            <v/>
          </cell>
          <cell r="AE10" t="str">
            <v>POWER</v>
          </cell>
          <cell r="AF10" t="str">
            <v>Power</v>
          </cell>
          <cell r="AG10" t="str">
            <v>PW01</v>
          </cell>
          <cell r="AH10" t="str">
            <v>PLN Problem</v>
          </cell>
          <cell r="AI10" t="str">
            <v/>
          </cell>
        </row>
        <row r="11">
          <cell r="Z11" t="str">
            <v>F.OPTIC</v>
          </cell>
          <cell r="AA11" t="str">
            <v>Fiber Optic</v>
          </cell>
          <cell r="AB11" t="str">
            <v>F031</v>
          </cell>
          <cell r="AC11" t="str">
            <v>Log Off</v>
          </cell>
          <cell r="AD11" t="str">
            <v/>
          </cell>
          <cell r="AE11" t="str">
            <v/>
          </cell>
          <cell r="AF11" t="str">
            <v/>
          </cell>
          <cell r="AG11" t="str">
            <v/>
          </cell>
          <cell r="AH11" t="str">
            <v/>
          </cell>
          <cell r="AI11" t="str">
            <v>SV Card Reset</v>
          </cell>
        </row>
        <row r="12">
          <cell r="Z12" t="str">
            <v>M/E</v>
          </cell>
          <cell r="AA12" t="str">
            <v>Mechanical / Electrical</v>
          </cell>
          <cell r="AB12" t="str">
            <v>0053</v>
          </cell>
          <cell r="AC12" t="str">
            <v>PLN Power Fails</v>
          </cell>
          <cell r="AD12" t="str">
            <v/>
          </cell>
          <cell r="AE12" t="str">
            <v>POWER</v>
          </cell>
          <cell r="AF12" t="str">
            <v>Power</v>
          </cell>
          <cell r="AG12" t="str">
            <v>PW01</v>
          </cell>
          <cell r="AH12" t="str">
            <v>PLN Problem</v>
          </cell>
          <cell r="AI12" t="str">
            <v/>
          </cell>
        </row>
        <row r="13">
          <cell r="Z13" t="str">
            <v>M/E</v>
          </cell>
          <cell r="AA13" t="str">
            <v>Mechanical / Electrical</v>
          </cell>
          <cell r="AB13" t="str">
            <v>0053</v>
          </cell>
          <cell r="AC13" t="str">
            <v>PLN Power Fails</v>
          </cell>
          <cell r="AD13" t="str">
            <v/>
          </cell>
          <cell r="AE13" t="str">
            <v>POWER</v>
          </cell>
          <cell r="AF13" t="str">
            <v>Power</v>
          </cell>
          <cell r="AG13" t="str">
            <v>PW01</v>
          </cell>
          <cell r="AH13" t="str">
            <v>PLN Problem</v>
          </cell>
          <cell r="AI13" t="str">
            <v/>
          </cell>
        </row>
        <row r="14">
          <cell r="Z14" t="str">
            <v>M/E</v>
          </cell>
          <cell r="AA14" t="str">
            <v>Mechanical / Electrical</v>
          </cell>
          <cell r="AB14" t="str">
            <v>0053</v>
          </cell>
          <cell r="AC14" t="str">
            <v>PLN Power Fails</v>
          </cell>
          <cell r="AD14" t="str">
            <v/>
          </cell>
          <cell r="AE14" t="str">
            <v>POWER</v>
          </cell>
          <cell r="AF14" t="str">
            <v>Power</v>
          </cell>
          <cell r="AG14" t="str">
            <v>PW01</v>
          </cell>
          <cell r="AH14" t="str">
            <v>PLN Problem</v>
          </cell>
          <cell r="AI14" t="str">
            <v/>
          </cell>
        </row>
        <row r="15">
          <cell r="Z15" t="str">
            <v>M/E</v>
          </cell>
          <cell r="AA15" t="str">
            <v>Mechanical / Electrical</v>
          </cell>
          <cell r="AB15" t="str">
            <v>0053</v>
          </cell>
          <cell r="AC15" t="str">
            <v>PLN Power Fails</v>
          </cell>
          <cell r="AD15" t="str">
            <v/>
          </cell>
          <cell r="AE15" t="str">
            <v>POWER</v>
          </cell>
          <cell r="AF15" t="str">
            <v>Power</v>
          </cell>
          <cell r="AG15" t="str">
            <v>PW01</v>
          </cell>
          <cell r="AH15" t="str">
            <v>PLN Problem</v>
          </cell>
          <cell r="AI15" t="str">
            <v/>
          </cell>
        </row>
        <row r="16">
          <cell r="Z16" t="str">
            <v>M/E</v>
          </cell>
          <cell r="AA16" t="str">
            <v>Mechanical / Electrical</v>
          </cell>
          <cell r="AB16" t="str">
            <v>0053</v>
          </cell>
          <cell r="AC16" t="str">
            <v>PLN Power Fails</v>
          </cell>
          <cell r="AD16" t="str">
            <v/>
          </cell>
          <cell r="AE16" t="str">
            <v>POWER</v>
          </cell>
          <cell r="AF16" t="str">
            <v>Power</v>
          </cell>
          <cell r="AG16" t="str">
            <v>PW01</v>
          </cell>
          <cell r="AH16" t="str">
            <v>PLN Problem</v>
          </cell>
          <cell r="AI16" t="str">
            <v/>
          </cell>
        </row>
        <row r="17">
          <cell r="Z17" t="str">
            <v>MUX-F</v>
          </cell>
          <cell r="AA17" t="str">
            <v>Multiplex FLX, Fujitsu</v>
          </cell>
          <cell r="AB17" t="str">
            <v>0025</v>
          </cell>
          <cell r="AC17" t="str">
            <v>BIP2-ERR</v>
          </cell>
          <cell r="AD17" t="str">
            <v/>
          </cell>
          <cell r="AE17" t="str">
            <v>RAD-E01</v>
          </cell>
          <cell r="AF17" t="str">
            <v>Radio PDH Minilink, Ericsson</v>
          </cell>
          <cell r="AG17" t="str">
            <v>0007</v>
          </cell>
          <cell r="AH17" t="str">
            <v>Faulty module</v>
          </cell>
          <cell r="AI17" t="str">
            <v/>
          </cell>
        </row>
        <row r="18">
          <cell r="Z18" t="str">
            <v>M/E</v>
          </cell>
          <cell r="AA18" t="str">
            <v>Mechanical / Electrical</v>
          </cell>
          <cell r="AB18" t="str">
            <v>0053</v>
          </cell>
          <cell r="AC18" t="str">
            <v>PLN Power Fails</v>
          </cell>
          <cell r="AD18" t="str">
            <v/>
          </cell>
          <cell r="AE18" t="str">
            <v>PLN</v>
          </cell>
          <cell r="AF18" t="str">
            <v>Power System related to PLN</v>
          </cell>
          <cell r="AG18" t="str">
            <v>0006</v>
          </cell>
          <cell r="AH18" t="str">
            <v>PLN Problem</v>
          </cell>
          <cell r="AI18" t="str">
            <v/>
          </cell>
        </row>
        <row r="19">
          <cell r="Z19" t="str">
            <v>M/E</v>
          </cell>
          <cell r="AA19" t="str">
            <v>Mechanical / Electrical</v>
          </cell>
          <cell r="AB19" t="str">
            <v>0053</v>
          </cell>
          <cell r="AC19" t="str">
            <v>PLN Power Fails</v>
          </cell>
          <cell r="AD19" t="str">
            <v/>
          </cell>
          <cell r="AE19" t="str">
            <v>PLN</v>
          </cell>
          <cell r="AF19" t="str">
            <v>Power System related to PLN</v>
          </cell>
          <cell r="AG19" t="str">
            <v>0006</v>
          </cell>
          <cell r="AH19" t="str">
            <v>PLN Problem</v>
          </cell>
          <cell r="AI19" t="str">
            <v/>
          </cell>
        </row>
        <row r="20">
          <cell r="Z20" t="str">
            <v>M/E</v>
          </cell>
          <cell r="AA20" t="str">
            <v>Mechanical / Electrical</v>
          </cell>
          <cell r="AB20" t="str">
            <v>0053</v>
          </cell>
          <cell r="AC20" t="str">
            <v>PLN Power Fails</v>
          </cell>
          <cell r="AD20" t="str">
            <v/>
          </cell>
          <cell r="AE20" t="str">
            <v>PLN</v>
          </cell>
          <cell r="AF20" t="str">
            <v>Power System related to PLN</v>
          </cell>
          <cell r="AG20" t="str">
            <v>0006</v>
          </cell>
          <cell r="AH20" t="str">
            <v>PLN Problem</v>
          </cell>
          <cell r="AI20" t="str">
            <v/>
          </cell>
        </row>
        <row r="21">
          <cell r="Z21" t="str">
            <v>M/E</v>
          </cell>
          <cell r="AA21" t="str">
            <v>Mechanical / Electrical</v>
          </cell>
          <cell r="AB21" t="str">
            <v>0053</v>
          </cell>
          <cell r="AC21" t="str">
            <v>PLN Power Fails</v>
          </cell>
          <cell r="AD21" t="str">
            <v/>
          </cell>
          <cell r="AE21" t="str">
            <v>PLN</v>
          </cell>
          <cell r="AF21" t="str">
            <v>Power System related to PLN</v>
          </cell>
          <cell r="AG21" t="str">
            <v>0006</v>
          </cell>
          <cell r="AH21" t="str">
            <v>PLN Problem</v>
          </cell>
          <cell r="AI21" t="str">
            <v/>
          </cell>
        </row>
        <row r="22">
          <cell r="Z22" t="str">
            <v>RAD-E01</v>
          </cell>
          <cell r="AA22" t="str">
            <v>Radio PDH Minilink, Ericsson</v>
          </cell>
          <cell r="AB22" t="str">
            <v>AAAA</v>
          </cell>
          <cell r="AC22" t="str">
            <v>Code Not Exist</v>
          </cell>
          <cell r="AD22" t="str">
            <v>NCC Ext</v>
          </cell>
          <cell r="AE22" t="str">
            <v>RAD-E01</v>
          </cell>
          <cell r="AF22" t="str">
            <v>Radio PDH Minilink, Ericsson</v>
          </cell>
          <cell r="AG22" t="str">
            <v>AAAA</v>
          </cell>
          <cell r="AH22" t="str">
            <v>Code Not Exist</v>
          </cell>
          <cell r="AI22" t="str">
            <v>Reset DCC AMM</v>
          </cell>
        </row>
        <row r="23">
          <cell r="Z23" t="str">
            <v>M/E</v>
          </cell>
          <cell r="AA23" t="str">
            <v>Mechanical / Electrical</v>
          </cell>
          <cell r="AB23" t="str">
            <v>0053</v>
          </cell>
          <cell r="AC23" t="str">
            <v>PLN Power Fails</v>
          </cell>
          <cell r="AD23" t="str">
            <v/>
          </cell>
          <cell r="AE23" t="str">
            <v>PLN</v>
          </cell>
          <cell r="AF23" t="str">
            <v>Power System related to PLN</v>
          </cell>
          <cell r="AG23" t="str">
            <v>0006</v>
          </cell>
          <cell r="AH23" t="str">
            <v>PLN Problem</v>
          </cell>
          <cell r="AI23" t="str">
            <v/>
          </cell>
        </row>
        <row r="24">
          <cell r="Z24" t="str">
            <v>RAD-E01</v>
          </cell>
          <cell r="AA24" t="str">
            <v>Radio PDH Minilink, Ericsson</v>
          </cell>
          <cell r="AB24" t="str">
            <v>0010</v>
          </cell>
          <cell r="AC24" t="str">
            <v>NCC alarm</v>
          </cell>
          <cell r="AD24" t="str">
            <v/>
          </cell>
          <cell r="AE24" t="str">
            <v>RAD-E01</v>
          </cell>
          <cell r="AF24" t="str">
            <v>Radio PDH Minilink, Ericsson</v>
          </cell>
          <cell r="AG24" t="str">
            <v>AAAA</v>
          </cell>
          <cell r="AH24" t="str">
            <v>Code Not Exist</v>
          </cell>
          <cell r="AI24" t="str">
            <v>Reset DCC AMM</v>
          </cell>
        </row>
        <row r="25">
          <cell r="Z25" t="str">
            <v>M/E</v>
          </cell>
          <cell r="AA25" t="str">
            <v>Mechanical / Electrical</v>
          </cell>
          <cell r="AB25" t="str">
            <v>0055</v>
          </cell>
          <cell r="AC25" t="str">
            <v>PLN Power Fails, Genset Fails</v>
          </cell>
          <cell r="AD25" t="str">
            <v/>
          </cell>
          <cell r="AE25" t="str">
            <v>CME</v>
          </cell>
          <cell r="AF25" t="str">
            <v>Civil, Mechanical and Electrical</v>
          </cell>
          <cell r="AG25" t="str">
            <v>0008</v>
          </cell>
          <cell r="AH25" t="str">
            <v>AMF Hang (electronic device)</v>
          </cell>
          <cell r="AI25" t="str">
            <v/>
          </cell>
        </row>
        <row r="26">
          <cell r="Z26" t="str">
            <v>M/E</v>
          </cell>
          <cell r="AA26" t="str">
            <v>Mechanical / Electrical</v>
          </cell>
          <cell r="AB26" t="str">
            <v>0053</v>
          </cell>
          <cell r="AC26" t="str">
            <v>PLN Power Fails</v>
          </cell>
          <cell r="AD26" t="str">
            <v/>
          </cell>
          <cell r="AE26" t="str">
            <v>PLN</v>
          </cell>
          <cell r="AF26" t="str">
            <v>Power System related to PLN</v>
          </cell>
          <cell r="AG26" t="str">
            <v>0006</v>
          </cell>
          <cell r="AH26" t="str">
            <v>PLN Problem</v>
          </cell>
          <cell r="AI26" t="str">
            <v/>
          </cell>
        </row>
        <row r="27">
          <cell r="Z27" t="str">
            <v>M/E</v>
          </cell>
          <cell r="AA27" t="str">
            <v>Mechanical / Electrical</v>
          </cell>
          <cell r="AB27" t="str">
            <v>0053</v>
          </cell>
          <cell r="AC27" t="str">
            <v>PLN Power Fails</v>
          </cell>
          <cell r="AD27" t="str">
            <v/>
          </cell>
          <cell r="AE27" t="str">
            <v>PLN</v>
          </cell>
          <cell r="AF27" t="str">
            <v>Power System related to PLN</v>
          </cell>
          <cell r="AG27" t="str">
            <v>0006</v>
          </cell>
          <cell r="AH27" t="str">
            <v>PLN Problem</v>
          </cell>
          <cell r="AI27" t="str">
            <v/>
          </cell>
        </row>
        <row r="28">
          <cell r="Z28" t="str">
            <v>M/E</v>
          </cell>
          <cell r="AA28" t="str">
            <v>Mechanical / Electrical</v>
          </cell>
          <cell r="AB28" t="str">
            <v>0053</v>
          </cell>
          <cell r="AC28" t="str">
            <v>PLN Power Fails</v>
          </cell>
          <cell r="AD28" t="str">
            <v/>
          </cell>
          <cell r="AE28" t="str">
            <v>PLN</v>
          </cell>
          <cell r="AF28" t="str">
            <v>Power System related to PLN</v>
          </cell>
          <cell r="AG28" t="str">
            <v>0006</v>
          </cell>
          <cell r="AH28" t="str">
            <v>PLN Problem</v>
          </cell>
          <cell r="AI28" t="str">
            <v/>
          </cell>
        </row>
        <row r="29">
          <cell r="Z29" t="str">
            <v>M/E</v>
          </cell>
          <cell r="AA29" t="str">
            <v>Mechanical / Electrical</v>
          </cell>
          <cell r="AB29" t="str">
            <v>0053</v>
          </cell>
          <cell r="AC29" t="str">
            <v>PLN Power Fails</v>
          </cell>
          <cell r="AD29" t="str">
            <v/>
          </cell>
          <cell r="AE29" t="str">
            <v>PLN</v>
          </cell>
          <cell r="AF29" t="str">
            <v>Power System related to PLN</v>
          </cell>
          <cell r="AG29" t="str">
            <v>0006</v>
          </cell>
          <cell r="AH29" t="str">
            <v>PLN Problem</v>
          </cell>
          <cell r="AI29" t="str">
            <v/>
          </cell>
        </row>
        <row r="30">
          <cell r="Z30" t="str">
            <v>M/E</v>
          </cell>
          <cell r="AA30" t="str">
            <v>Mechanical / Electrical</v>
          </cell>
          <cell r="AB30" t="str">
            <v>0053</v>
          </cell>
          <cell r="AC30" t="str">
            <v>PLN Power Fails</v>
          </cell>
          <cell r="AD30" t="str">
            <v/>
          </cell>
          <cell r="AE30" t="str">
            <v>PLN</v>
          </cell>
          <cell r="AF30" t="str">
            <v>Power System related to PLN</v>
          </cell>
          <cell r="AG30" t="str">
            <v>0006</v>
          </cell>
          <cell r="AH30" t="str">
            <v>PLN Problem</v>
          </cell>
          <cell r="AI30" t="str">
            <v/>
          </cell>
        </row>
        <row r="31">
          <cell r="Z31" t="str">
            <v>MUX-F</v>
          </cell>
          <cell r="AA31" t="str">
            <v>Multiplex FLX, Fujitsu</v>
          </cell>
          <cell r="AB31" t="str">
            <v>0054</v>
          </cell>
          <cell r="AC31" t="str">
            <v>LOS</v>
          </cell>
          <cell r="AD31" t="str">
            <v/>
          </cell>
          <cell r="AE31" t="str">
            <v>FIBERCAB</v>
          </cell>
          <cell r="AF31" t="str">
            <v>Fiber Cable Backbone</v>
          </cell>
          <cell r="AG31" t="str">
            <v>0002</v>
          </cell>
          <cell r="AH31" t="str">
            <v>Fiber cut by Heavy tools</v>
          </cell>
          <cell r="AI31" t="str">
            <v/>
          </cell>
        </row>
        <row r="32">
          <cell r="Z32" t="str">
            <v>M/E</v>
          </cell>
          <cell r="AA32" t="str">
            <v>Mechanical / Electrical</v>
          </cell>
          <cell r="AB32" t="str">
            <v>0055</v>
          </cell>
          <cell r="AC32" t="str">
            <v>PLN Power Fails, Genset Fails</v>
          </cell>
          <cell r="AD32" t="str">
            <v/>
          </cell>
          <cell r="AE32" t="str">
            <v>PLN</v>
          </cell>
          <cell r="AF32" t="str">
            <v>Power System related to PLN</v>
          </cell>
          <cell r="AG32" t="str">
            <v>0009</v>
          </cell>
          <cell r="AH32" t="str">
            <v>AMF Hang</v>
          </cell>
          <cell r="AI32" t="str">
            <v/>
          </cell>
        </row>
        <row r="33">
          <cell r="Z33" t="str">
            <v>M/E</v>
          </cell>
          <cell r="AA33" t="str">
            <v>Mechanical / Electrical</v>
          </cell>
          <cell r="AB33" t="str">
            <v>0053</v>
          </cell>
          <cell r="AC33" t="str">
            <v>PLN Power Fails</v>
          </cell>
          <cell r="AD33" t="str">
            <v/>
          </cell>
          <cell r="AE33" t="str">
            <v>PLN</v>
          </cell>
          <cell r="AF33" t="str">
            <v>Power System related to PLN</v>
          </cell>
          <cell r="AG33" t="str">
            <v>0006</v>
          </cell>
          <cell r="AH33" t="str">
            <v>PLN Problem</v>
          </cell>
          <cell r="AI33" t="str">
            <v/>
          </cell>
        </row>
        <row r="34">
          <cell r="Z34" t="str">
            <v>M/E</v>
          </cell>
          <cell r="AA34" t="str">
            <v>Mechanical / Electrical</v>
          </cell>
          <cell r="AB34" t="str">
            <v>0053</v>
          </cell>
          <cell r="AC34" t="str">
            <v>PLN Power Fails</v>
          </cell>
          <cell r="AD34" t="str">
            <v/>
          </cell>
          <cell r="AE34" t="str">
            <v>PLN</v>
          </cell>
          <cell r="AF34" t="str">
            <v>Power System related to PLN</v>
          </cell>
          <cell r="AG34" t="str">
            <v>0006</v>
          </cell>
          <cell r="AH34" t="str">
            <v>PLN Problem</v>
          </cell>
          <cell r="AI34" t="str">
            <v/>
          </cell>
        </row>
        <row r="35">
          <cell r="Z35" t="str">
            <v>M/E</v>
          </cell>
          <cell r="AA35" t="str">
            <v>Mechanical / Electrical</v>
          </cell>
          <cell r="AB35" t="str">
            <v>0053</v>
          </cell>
          <cell r="AC35" t="str">
            <v>PLN Power Fails</v>
          </cell>
          <cell r="AD35" t="str">
            <v/>
          </cell>
          <cell r="AE35" t="str">
            <v>PLN</v>
          </cell>
          <cell r="AF35" t="str">
            <v>Power System related to PLN</v>
          </cell>
          <cell r="AG35" t="str">
            <v>0006</v>
          </cell>
          <cell r="AH35" t="str">
            <v>PLN Problem</v>
          </cell>
          <cell r="AI35" t="str">
            <v/>
          </cell>
        </row>
        <row r="36">
          <cell r="Z36" t="str">
            <v>M/E</v>
          </cell>
          <cell r="AA36" t="str">
            <v>Mechanical / Electrical</v>
          </cell>
          <cell r="AB36" t="str">
            <v>0053</v>
          </cell>
          <cell r="AC36" t="str">
            <v>PLN Power Fails</v>
          </cell>
          <cell r="AD36" t="str">
            <v/>
          </cell>
          <cell r="AE36" t="str">
            <v>PLN</v>
          </cell>
          <cell r="AF36" t="str">
            <v>Power System related to PLN</v>
          </cell>
          <cell r="AG36" t="str">
            <v>0006</v>
          </cell>
          <cell r="AH36" t="str">
            <v>PLN Problem</v>
          </cell>
          <cell r="AI36" t="str">
            <v/>
          </cell>
        </row>
        <row r="37">
          <cell r="Z37" t="str">
            <v>MUX-F</v>
          </cell>
          <cell r="AA37" t="str">
            <v>Multiplex FLX, Fujitsu</v>
          </cell>
          <cell r="AB37" t="str">
            <v>0054</v>
          </cell>
          <cell r="AC37" t="str">
            <v>LOS</v>
          </cell>
          <cell r="AD37" t="str">
            <v/>
          </cell>
          <cell r="AE37" t="str">
            <v>FIBERCAB</v>
          </cell>
          <cell r="AF37" t="str">
            <v>Fiber Cable Backbone</v>
          </cell>
          <cell r="AG37" t="str">
            <v>0002</v>
          </cell>
          <cell r="AH37" t="str">
            <v>Fiber cut by Heavy tools</v>
          </cell>
          <cell r="AI37" t="str">
            <v/>
          </cell>
        </row>
        <row r="38">
          <cell r="Z38" t="str">
            <v>GENSET</v>
          </cell>
          <cell r="AA38" t="str">
            <v>Genset</v>
          </cell>
          <cell r="AB38" t="str">
            <v>0001</v>
          </cell>
          <cell r="AC38" t="str">
            <v>Genset Failed</v>
          </cell>
          <cell r="AD38" t="str">
            <v/>
          </cell>
          <cell r="AE38" t="str">
            <v>GENSET</v>
          </cell>
          <cell r="AF38" t="str">
            <v>Genset</v>
          </cell>
          <cell r="AG38" t="str">
            <v>AAAA</v>
          </cell>
          <cell r="AH38" t="str">
            <v>Code Not Exist</v>
          </cell>
          <cell r="AI38" t="str">
            <v>Fuel contains water</v>
          </cell>
        </row>
        <row r="39">
          <cell r="Z39" t="str">
            <v>M/E</v>
          </cell>
          <cell r="AA39" t="str">
            <v>Mechanical / Electrical</v>
          </cell>
          <cell r="AB39" t="str">
            <v>0021</v>
          </cell>
          <cell r="AC39" t="str">
            <v>Genset Fuel Low</v>
          </cell>
          <cell r="AD39" t="str">
            <v/>
          </cell>
          <cell r="AE39" t="str">
            <v>GENSET</v>
          </cell>
          <cell r="AF39" t="str">
            <v>Genset</v>
          </cell>
          <cell r="AG39" t="str">
            <v>0001</v>
          </cell>
          <cell r="AH39" t="str">
            <v>Low fuel</v>
          </cell>
          <cell r="AI39" t="str">
            <v/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WO"/>
      <sheetName val="8to8"/>
      <sheetName val="Sheet1"/>
      <sheetName val="Sheet5"/>
      <sheetName val="Sheet3"/>
      <sheetName val="ooos"/>
      <sheetName val="Outs"/>
      <sheetName val="OUTstan"/>
      <sheetName val="Sheet4"/>
      <sheetName val="pm01235"/>
      <sheetName val="AccidentIncident"/>
      <sheetName val="Training record 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J2" t="str">
            <v>Replace Fuse For IDU</v>
          </cell>
        </row>
        <row r="9">
          <cell r="AJ9" t="str">
            <v>no spare,wait fm jkt,long trip,heavy rn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WO"/>
      <sheetName val="8to8"/>
      <sheetName val="Sheet1"/>
      <sheetName val="Sheet5"/>
      <sheetName val="Sheet3"/>
      <sheetName val="ooos"/>
      <sheetName val="Outs"/>
      <sheetName val="OUTstan"/>
      <sheetName val="Sheet4"/>
      <sheetName val="pm01235"/>
      <sheetName val="AccidentIncident"/>
      <sheetName val="Training record 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J2" t="str">
            <v>Replace Fuse For IDU</v>
          </cell>
        </row>
        <row r="9">
          <cell r="AJ9" t="str">
            <v>no spare,wait fm jkt,long trip,heavy rn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WO"/>
      <sheetName val="8to8"/>
      <sheetName val="Sheet1"/>
      <sheetName val="Sheet5"/>
      <sheetName val="Sheet3"/>
      <sheetName val="ooos"/>
      <sheetName val="Outs"/>
      <sheetName val="OUTstan"/>
      <sheetName val="Sheet4"/>
      <sheetName val="pm01235"/>
      <sheetName val="AccidentIncident"/>
      <sheetName val="Training record 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J2" t="str">
            <v>Replace Fuse For IDU</v>
          </cell>
        </row>
        <row r="9">
          <cell r="AJ9" t="str">
            <v>no spare,wait fm jkt,long trip,heavy rn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1-30"/>
      <sheetName val="1-10"/>
      <sheetName val="access1"/>
      <sheetName val="11-20"/>
      <sheetName val="MP"/>
      <sheetName val="Access"/>
      <sheetName val="ERROR"/>
      <sheetName val="Sale Comex "/>
      <sheetName val="Sale Comex"/>
      <sheetName val="Outs"/>
    </sheetNames>
    <sheetDataSet>
      <sheetData sheetId="0"/>
      <sheetData sheetId="1"/>
      <sheetData sheetId="2"/>
      <sheetData sheetId="3"/>
      <sheetData sheetId="4" refreshError="1">
        <row r="1">
          <cell r="A1" t="str">
            <v>3 DIGIT</v>
          </cell>
          <cell r="B1" t="str">
            <v>NAMA</v>
          </cell>
          <cell r="C1" t="str">
            <v>COST</v>
          </cell>
          <cell r="D1" t="str">
            <v>NRP</v>
          </cell>
        </row>
        <row r="2">
          <cell r="A2">
            <v>6454</v>
          </cell>
          <cell r="B2" t="str">
            <v>A. YANISYAH</v>
          </cell>
          <cell r="C2" t="str">
            <v>PT SIS</v>
          </cell>
          <cell r="D2" t="str">
            <v>0206454</v>
          </cell>
        </row>
        <row r="3">
          <cell r="A3">
            <v>6158</v>
          </cell>
          <cell r="B3" t="str">
            <v>ABDUL HADI</v>
          </cell>
          <cell r="C3" t="str">
            <v>PT SIS</v>
          </cell>
          <cell r="D3" t="str">
            <v>0206158</v>
          </cell>
        </row>
        <row r="4">
          <cell r="A4">
            <v>6464</v>
          </cell>
          <cell r="B4" t="str">
            <v>ABDUL HUSIN</v>
          </cell>
          <cell r="C4" t="str">
            <v>PT SIS</v>
          </cell>
          <cell r="D4" t="str">
            <v>0206464</v>
          </cell>
        </row>
        <row r="5">
          <cell r="A5">
            <v>5056</v>
          </cell>
          <cell r="B5" t="str">
            <v>ABDUL KAMID</v>
          </cell>
          <cell r="C5" t="str">
            <v>PT BLASOSEM</v>
          </cell>
          <cell r="D5" t="str">
            <v>BP 0505056</v>
          </cell>
        </row>
        <row r="6">
          <cell r="A6">
            <v>5082</v>
          </cell>
          <cell r="B6" t="str">
            <v>ABDUL MUIS</v>
          </cell>
          <cell r="C6" t="str">
            <v>PT BLASOSEM</v>
          </cell>
          <cell r="D6" t="str">
            <v>BP 0505082</v>
          </cell>
        </row>
        <row r="7">
          <cell r="A7">
            <v>6582</v>
          </cell>
          <cell r="B7" t="str">
            <v>ABDUL MUTHALIB</v>
          </cell>
          <cell r="C7" t="str">
            <v>PT SIS</v>
          </cell>
          <cell r="D7" t="str">
            <v>0206582</v>
          </cell>
        </row>
        <row r="8">
          <cell r="A8">
            <v>5590</v>
          </cell>
          <cell r="B8" t="str">
            <v>ABUL HASAN</v>
          </cell>
          <cell r="C8" t="str">
            <v>PT SIS</v>
          </cell>
          <cell r="D8" t="str">
            <v>0205590</v>
          </cell>
        </row>
        <row r="9">
          <cell r="A9">
            <v>5377</v>
          </cell>
          <cell r="B9" t="str">
            <v>ADERAMITUM</v>
          </cell>
          <cell r="C9" t="str">
            <v>PT SIS</v>
          </cell>
          <cell r="D9" t="str">
            <v>0205377</v>
          </cell>
        </row>
        <row r="10">
          <cell r="A10">
            <v>5574</v>
          </cell>
          <cell r="B10" t="str">
            <v>ADHE CHANDRA</v>
          </cell>
          <cell r="C10" t="str">
            <v>PT SIS</v>
          </cell>
          <cell r="D10" t="str">
            <v>0205574</v>
          </cell>
        </row>
        <row r="11">
          <cell r="A11">
            <v>6159</v>
          </cell>
          <cell r="B11" t="str">
            <v>AGUS SOPHAN</v>
          </cell>
          <cell r="C11" t="str">
            <v>PT SIS</v>
          </cell>
          <cell r="D11" t="str">
            <v>0206159</v>
          </cell>
        </row>
        <row r="12">
          <cell r="A12">
            <v>6594</v>
          </cell>
          <cell r="B12" t="str">
            <v>AGUS SUANDI</v>
          </cell>
          <cell r="C12" t="str">
            <v>PT SIS</v>
          </cell>
          <cell r="D12" t="str">
            <v>0206594</v>
          </cell>
        </row>
        <row r="13">
          <cell r="A13">
            <v>5371</v>
          </cell>
          <cell r="B13" t="str">
            <v>AGUS SUGIANTO</v>
          </cell>
          <cell r="C13" t="str">
            <v>PT SIS</v>
          </cell>
          <cell r="D13" t="str">
            <v>0205371</v>
          </cell>
        </row>
        <row r="14">
          <cell r="A14">
            <v>6439</v>
          </cell>
          <cell r="B14" t="str">
            <v>AGUS SUSANTO</v>
          </cell>
          <cell r="C14" t="str">
            <v>PT SIS</v>
          </cell>
          <cell r="D14" t="str">
            <v>0206439</v>
          </cell>
        </row>
        <row r="15">
          <cell r="A15">
            <v>6577</v>
          </cell>
          <cell r="B15" t="str">
            <v>AGUS SUWANTO</v>
          </cell>
          <cell r="C15" t="str">
            <v>PT SIS</v>
          </cell>
          <cell r="D15" t="str">
            <v>0206577</v>
          </cell>
        </row>
        <row r="16">
          <cell r="A16">
            <v>5309</v>
          </cell>
          <cell r="B16" t="str">
            <v>AGUS WIDODO</v>
          </cell>
          <cell r="C16" t="str">
            <v>PT SIS</v>
          </cell>
          <cell r="D16" t="str">
            <v>0205309</v>
          </cell>
        </row>
        <row r="17">
          <cell r="A17">
            <v>5589</v>
          </cell>
          <cell r="B17" t="str">
            <v>AHMAD</v>
          </cell>
          <cell r="C17" t="str">
            <v>PT SIS</v>
          </cell>
          <cell r="D17" t="str">
            <v>0205589</v>
          </cell>
        </row>
        <row r="18">
          <cell r="A18">
            <v>6460</v>
          </cell>
          <cell r="B18" t="str">
            <v>AHMAD SYAHBUDIN</v>
          </cell>
          <cell r="C18" t="str">
            <v>PT SIS</v>
          </cell>
          <cell r="D18" t="str">
            <v>0206460</v>
          </cell>
        </row>
        <row r="19">
          <cell r="A19">
            <v>6347</v>
          </cell>
          <cell r="B19" t="str">
            <v>ALAMSYAH</v>
          </cell>
          <cell r="C19" t="str">
            <v>PT SIS</v>
          </cell>
          <cell r="D19" t="str">
            <v>0206347</v>
          </cell>
        </row>
        <row r="20">
          <cell r="A20">
            <v>5549</v>
          </cell>
          <cell r="B20" t="str">
            <v>ALFIANOOR</v>
          </cell>
          <cell r="C20" t="str">
            <v>PT SIS</v>
          </cell>
          <cell r="D20" t="str">
            <v>0205549</v>
          </cell>
        </row>
        <row r="21">
          <cell r="A21">
            <v>5203</v>
          </cell>
          <cell r="B21" t="str">
            <v>ALFRED</v>
          </cell>
          <cell r="C21" t="str">
            <v>PT SIS</v>
          </cell>
          <cell r="D21" t="str">
            <v>0205203</v>
          </cell>
        </row>
        <row r="22">
          <cell r="A22">
            <v>5580</v>
          </cell>
          <cell r="B22" t="str">
            <v>AMRAN SIRAIT</v>
          </cell>
          <cell r="C22" t="str">
            <v>PT SIS</v>
          </cell>
          <cell r="D22" t="str">
            <v>0205580</v>
          </cell>
        </row>
        <row r="23">
          <cell r="A23">
            <v>8008</v>
          </cell>
          <cell r="B23" t="str">
            <v>ANDI MAULANA</v>
          </cell>
          <cell r="C23" t="str">
            <v>PT SIS</v>
          </cell>
          <cell r="D23" t="str">
            <v>0298008</v>
          </cell>
        </row>
        <row r="24">
          <cell r="A24">
            <v>6444</v>
          </cell>
          <cell r="B24" t="str">
            <v>ANWAR HADI</v>
          </cell>
          <cell r="C24" t="str">
            <v>PT SIS</v>
          </cell>
          <cell r="D24" t="str">
            <v>0206444</v>
          </cell>
        </row>
        <row r="25">
          <cell r="A25">
            <v>5548</v>
          </cell>
          <cell r="B25" t="str">
            <v>ARBANI</v>
          </cell>
          <cell r="C25" t="str">
            <v>PT SIS</v>
          </cell>
          <cell r="D25" t="str">
            <v>0205548</v>
          </cell>
        </row>
        <row r="26">
          <cell r="A26">
            <v>5537</v>
          </cell>
          <cell r="B26" t="str">
            <v>ARDIANI FAHMI</v>
          </cell>
          <cell r="C26" t="str">
            <v>PT SIS</v>
          </cell>
          <cell r="D26" t="str">
            <v>0205537</v>
          </cell>
        </row>
        <row r="27">
          <cell r="A27">
            <v>6816</v>
          </cell>
          <cell r="B27" t="str">
            <v>ARIF WIDIYATMIKO</v>
          </cell>
          <cell r="C27" t="str">
            <v>PT SIS</v>
          </cell>
          <cell r="D27" t="str">
            <v>0206816</v>
          </cell>
        </row>
        <row r="28">
          <cell r="A28">
            <v>5088</v>
          </cell>
          <cell r="B28" t="str">
            <v>ARIF YANTO</v>
          </cell>
          <cell r="C28" t="str">
            <v>PT BLASOSEM</v>
          </cell>
          <cell r="D28" t="str">
            <v>BP 0505088</v>
          </cell>
        </row>
        <row r="29">
          <cell r="A29">
            <v>6090</v>
          </cell>
          <cell r="B29" t="str">
            <v>ARSUNI</v>
          </cell>
          <cell r="C29" t="str">
            <v>PT SIS</v>
          </cell>
          <cell r="D29" t="str">
            <v>0206090</v>
          </cell>
        </row>
        <row r="30">
          <cell r="A30">
            <v>5205</v>
          </cell>
          <cell r="B30" t="str">
            <v>ASEP DRAJATNA</v>
          </cell>
          <cell r="C30" t="str">
            <v>PT SIS</v>
          </cell>
          <cell r="D30" t="str">
            <v>0205205</v>
          </cell>
        </row>
        <row r="31">
          <cell r="A31">
            <v>5359</v>
          </cell>
          <cell r="B31" t="str">
            <v>ASPUL ANWAR</v>
          </cell>
          <cell r="C31" t="str">
            <v>PT SIS</v>
          </cell>
          <cell r="D31" t="str">
            <v>0205359</v>
          </cell>
        </row>
        <row r="32">
          <cell r="A32">
            <v>5501</v>
          </cell>
          <cell r="B32" t="str">
            <v>AWIANSYAH</v>
          </cell>
          <cell r="C32" t="str">
            <v>PT SIS</v>
          </cell>
          <cell r="D32" t="str">
            <v>0205501</v>
          </cell>
        </row>
        <row r="33">
          <cell r="A33">
            <v>5379</v>
          </cell>
          <cell r="B33" t="str">
            <v>AYIN SUPRIYONO</v>
          </cell>
          <cell r="C33" t="str">
            <v>PT SIS</v>
          </cell>
          <cell r="D33" t="str">
            <v>0205379</v>
          </cell>
        </row>
        <row r="34">
          <cell r="A34">
            <v>5361</v>
          </cell>
          <cell r="B34" t="str">
            <v>B. ARDIANSYAH</v>
          </cell>
          <cell r="C34" t="str">
            <v>PT SIS</v>
          </cell>
          <cell r="D34" t="str">
            <v>0205361</v>
          </cell>
        </row>
        <row r="35">
          <cell r="A35">
            <v>6598</v>
          </cell>
          <cell r="B35" t="str">
            <v>BAHRUDIN</v>
          </cell>
          <cell r="C35" t="str">
            <v>PT SIS</v>
          </cell>
          <cell r="D35" t="str">
            <v>0206598</v>
          </cell>
        </row>
        <row r="36">
          <cell r="A36">
            <v>5545</v>
          </cell>
          <cell r="B36" t="str">
            <v>BALANTEGANG</v>
          </cell>
          <cell r="C36" t="str">
            <v>PT SIS</v>
          </cell>
          <cell r="D36" t="str">
            <v>0205545</v>
          </cell>
        </row>
        <row r="37">
          <cell r="A37">
            <v>5381</v>
          </cell>
          <cell r="B37" t="str">
            <v>BAMBANG SUSANTO</v>
          </cell>
          <cell r="C37" t="str">
            <v>PT SIS</v>
          </cell>
          <cell r="D37" t="str">
            <v>0205381</v>
          </cell>
        </row>
        <row r="38">
          <cell r="A38">
            <v>6456</v>
          </cell>
          <cell r="B38" t="str">
            <v>BANGUN M</v>
          </cell>
          <cell r="C38" t="str">
            <v>PT SIS</v>
          </cell>
          <cell r="D38" t="str">
            <v>0206456</v>
          </cell>
        </row>
        <row r="39">
          <cell r="A39">
            <v>5206</v>
          </cell>
          <cell r="B39" t="str">
            <v>BARTUNIUS</v>
          </cell>
          <cell r="C39" t="str">
            <v>PT SIS</v>
          </cell>
          <cell r="D39" t="str">
            <v>0205206</v>
          </cell>
        </row>
        <row r="40">
          <cell r="A40">
            <v>5073</v>
          </cell>
          <cell r="B40" t="str">
            <v>BAYUMY</v>
          </cell>
          <cell r="C40" t="str">
            <v>PT BLASOSEM</v>
          </cell>
          <cell r="D40" t="str">
            <v>BP 0505073</v>
          </cell>
        </row>
        <row r="41">
          <cell r="A41">
            <v>5357</v>
          </cell>
          <cell r="B41" t="str">
            <v>BENNY YUNIARKO</v>
          </cell>
          <cell r="C41" t="str">
            <v>PT SIS</v>
          </cell>
          <cell r="D41" t="str">
            <v>0205357</v>
          </cell>
        </row>
        <row r="42">
          <cell r="A42">
            <v>5579</v>
          </cell>
          <cell r="B42" t="str">
            <v>BOBBY EKA RAHMANTO</v>
          </cell>
          <cell r="C42" t="str">
            <v>PT SIS</v>
          </cell>
          <cell r="D42" t="str">
            <v>0205579</v>
          </cell>
        </row>
        <row r="43">
          <cell r="A43">
            <v>5362</v>
          </cell>
          <cell r="B43" t="str">
            <v>BOY PUSANTORO</v>
          </cell>
          <cell r="C43" t="str">
            <v>PT SIS</v>
          </cell>
          <cell r="D43" t="str">
            <v>0205362</v>
          </cell>
        </row>
        <row r="44">
          <cell r="A44">
            <v>7022</v>
          </cell>
          <cell r="B44" t="str">
            <v>BUDI HARYANTO</v>
          </cell>
          <cell r="C44" t="str">
            <v>PT SIS</v>
          </cell>
          <cell r="D44" t="str">
            <v>0207022</v>
          </cell>
        </row>
        <row r="45">
          <cell r="A45">
            <v>5078</v>
          </cell>
          <cell r="B45" t="str">
            <v>BUDI SUSENO</v>
          </cell>
          <cell r="C45" t="str">
            <v>PT BLASOSEM</v>
          </cell>
          <cell r="D45" t="str">
            <v>BP 0505078</v>
          </cell>
        </row>
        <row r="46">
          <cell r="A46">
            <v>6599</v>
          </cell>
          <cell r="B46" t="str">
            <v>BUDIANTO G</v>
          </cell>
          <cell r="C46" t="str">
            <v>PT SIS</v>
          </cell>
          <cell r="D46" t="str">
            <v>0206599</v>
          </cell>
        </row>
        <row r="47">
          <cell r="A47">
            <v>5369</v>
          </cell>
          <cell r="B47" t="str">
            <v>BUDIMAN</v>
          </cell>
          <cell r="C47" t="str">
            <v>PT SIS</v>
          </cell>
          <cell r="D47" t="str">
            <v>0205369</v>
          </cell>
        </row>
        <row r="48">
          <cell r="A48">
            <v>6465</v>
          </cell>
          <cell r="B48" t="str">
            <v>CHAERUL EFFENDI</v>
          </cell>
          <cell r="C48" t="str">
            <v>PT SIS</v>
          </cell>
          <cell r="D48" t="str">
            <v>0206465</v>
          </cell>
        </row>
        <row r="49">
          <cell r="A49">
            <v>5093</v>
          </cell>
          <cell r="B49" t="str">
            <v>CHARLES</v>
          </cell>
          <cell r="C49" t="str">
            <v>PT BLASOSEM</v>
          </cell>
          <cell r="D49" t="str">
            <v>BP 0505093</v>
          </cell>
        </row>
        <row r="50">
          <cell r="A50">
            <v>5385</v>
          </cell>
          <cell r="B50" t="str">
            <v>DARWIN</v>
          </cell>
          <cell r="C50" t="str">
            <v>PT SIS</v>
          </cell>
          <cell r="D50" t="str">
            <v>0205385</v>
          </cell>
        </row>
        <row r="51">
          <cell r="A51">
            <v>5045</v>
          </cell>
          <cell r="B51" t="str">
            <v>DEDY PETRONATA</v>
          </cell>
          <cell r="C51" t="str">
            <v>PT BLASOSEM</v>
          </cell>
          <cell r="D51" t="str">
            <v>BP 0505045</v>
          </cell>
        </row>
        <row r="52">
          <cell r="A52">
            <v>5101</v>
          </cell>
          <cell r="B52" t="str">
            <v>DIDI PURWANTO</v>
          </cell>
          <cell r="C52" t="str">
            <v>PT BLASOSEM</v>
          </cell>
          <cell r="D52" t="str">
            <v>BP 0505101</v>
          </cell>
        </row>
        <row r="53">
          <cell r="A53">
            <v>5355</v>
          </cell>
          <cell r="B53" t="str">
            <v>DIDIK SUGIANTORO</v>
          </cell>
          <cell r="C53" t="str">
            <v>PT SIS</v>
          </cell>
          <cell r="D53" t="str">
            <v>0205355</v>
          </cell>
        </row>
        <row r="54">
          <cell r="A54">
            <v>5091</v>
          </cell>
          <cell r="B54" t="str">
            <v>DJASMAN</v>
          </cell>
          <cell r="C54" t="str">
            <v>PT BLASOSEM</v>
          </cell>
          <cell r="D54" t="str">
            <v>BP 0505091</v>
          </cell>
        </row>
        <row r="55">
          <cell r="A55">
            <v>5551</v>
          </cell>
          <cell r="B55" t="str">
            <v>DONGAN</v>
          </cell>
          <cell r="C55" t="str">
            <v>PT SIS</v>
          </cell>
          <cell r="D55" t="str">
            <v>0205551</v>
          </cell>
        </row>
        <row r="56">
          <cell r="A56">
            <v>5087</v>
          </cell>
          <cell r="B56" t="str">
            <v>DWI AGUNG W</v>
          </cell>
          <cell r="C56" t="str">
            <v>PT BLASOSEM</v>
          </cell>
          <cell r="D56" t="str">
            <v>BP 0505087</v>
          </cell>
        </row>
        <row r="57">
          <cell r="A57">
            <v>5591</v>
          </cell>
          <cell r="B57" t="str">
            <v>DWI HARIONO</v>
          </cell>
          <cell r="C57" t="str">
            <v>PT SIS</v>
          </cell>
          <cell r="D57" t="str">
            <v>0205591</v>
          </cell>
        </row>
        <row r="58">
          <cell r="A58">
            <v>5059</v>
          </cell>
          <cell r="B58" t="str">
            <v>DWI SUKANDAR</v>
          </cell>
          <cell r="C58" t="str">
            <v>PT BLASOSEM</v>
          </cell>
          <cell r="D58" t="str">
            <v>BP 0505059</v>
          </cell>
        </row>
        <row r="59">
          <cell r="A59">
            <v>5139</v>
          </cell>
          <cell r="B59" t="str">
            <v>EFFENDI</v>
          </cell>
          <cell r="C59" t="str">
            <v>PT BLASOSEM</v>
          </cell>
          <cell r="D59" t="str">
            <v>BP 0505139</v>
          </cell>
        </row>
        <row r="60">
          <cell r="A60">
            <v>5312</v>
          </cell>
          <cell r="B60" t="str">
            <v>ELIANTO</v>
          </cell>
          <cell r="C60" t="str">
            <v>PT SIS</v>
          </cell>
          <cell r="D60" t="str">
            <v>0205312</v>
          </cell>
        </row>
        <row r="61">
          <cell r="A61">
            <v>5392</v>
          </cell>
          <cell r="B61" t="str">
            <v>EMPY A</v>
          </cell>
          <cell r="C61" t="str">
            <v>PT SIS</v>
          </cell>
          <cell r="D61" t="str">
            <v>0205392</v>
          </cell>
        </row>
        <row r="62">
          <cell r="A62">
            <v>6147</v>
          </cell>
          <cell r="B62" t="str">
            <v>ENDANG GUNAWAN</v>
          </cell>
          <cell r="C62" t="str">
            <v>PT SIS</v>
          </cell>
          <cell r="D62" t="str">
            <v>0206147</v>
          </cell>
        </row>
        <row r="63">
          <cell r="A63">
            <v>5127</v>
          </cell>
          <cell r="B63" t="str">
            <v>ENDRI SUJARWOKO</v>
          </cell>
          <cell r="C63" t="str">
            <v>PT BLASOSEM</v>
          </cell>
          <cell r="D63" t="str">
            <v>BP 0505127</v>
          </cell>
        </row>
        <row r="64">
          <cell r="A64">
            <v>6459</v>
          </cell>
          <cell r="B64" t="str">
            <v>ENTIS SUTISNA</v>
          </cell>
          <cell r="C64" t="str">
            <v>PT SIS</v>
          </cell>
          <cell r="D64" t="str">
            <v>0206459</v>
          </cell>
        </row>
        <row r="65">
          <cell r="A65">
            <v>5348</v>
          </cell>
          <cell r="B65" t="str">
            <v>EZRA ADHY</v>
          </cell>
          <cell r="C65" t="str">
            <v>PT SIS</v>
          </cell>
          <cell r="D65" t="str">
            <v>0205348</v>
          </cell>
        </row>
        <row r="66">
          <cell r="A66">
            <v>6634</v>
          </cell>
          <cell r="B66" t="str">
            <v>FADLI</v>
          </cell>
          <cell r="C66" t="str">
            <v>PT SIS</v>
          </cell>
          <cell r="D66" t="str">
            <v>0206634</v>
          </cell>
        </row>
        <row r="67">
          <cell r="A67">
            <v>6576</v>
          </cell>
          <cell r="B67" t="str">
            <v>FAHRURAZI</v>
          </cell>
          <cell r="C67" t="str">
            <v>PT SIS</v>
          </cell>
          <cell r="D67" t="str">
            <v>0206576</v>
          </cell>
        </row>
        <row r="68">
          <cell r="A68">
            <v>5588</v>
          </cell>
          <cell r="B68" t="str">
            <v>FATHURRAHMAN</v>
          </cell>
          <cell r="C68" t="str">
            <v>PT SIS</v>
          </cell>
          <cell r="D68" t="str">
            <v>0205588</v>
          </cell>
        </row>
        <row r="69">
          <cell r="A69">
            <v>6579</v>
          </cell>
          <cell r="B69" t="str">
            <v>FERRY IRAWAN</v>
          </cell>
          <cell r="C69" t="str">
            <v>PT SIS</v>
          </cell>
          <cell r="D69" t="str">
            <v>0206579</v>
          </cell>
        </row>
        <row r="70">
          <cell r="A70">
            <v>5391</v>
          </cell>
          <cell r="B70" t="str">
            <v>FRANIS</v>
          </cell>
          <cell r="C70" t="str">
            <v>PT SIS</v>
          </cell>
          <cell r="D70" t="str">
            <v>0205391</v>
          </cell>
        </row>
        <row r="71">
          <cell r="A71">
            <v>6463</v>
          </cell>
          <cell r="B71" t="str">
            <v>GUNTUR TCAHYONO</v>
          </cell>
          <cell r="C71" t="str">
            <v>PT SIS</v>
          </cell>
          <cell r="D71" t="str">
            <v>0206463</v>
          </cell>
        </row>
        <row r="72">
          <cell r="A72">
            <v>5208</v>
          </cell>
          <cell r="B72" t="str">
            <v>H. PAHRIANOR</v>
          </cell>
          <cell r="C72" t="str">
            <v>PT SIS</v>
          </cell>
          <cell r="D72" t="str">
            <v>0205208</v>
          </cell>
        </row>
        <row r="73">
          <cell r="A73">
            <v>6407</v>
          </cell>
          <cell r="B73" t="str">
            <v>HAIRIL ANWAR</v>
          </cell>
          <cell r="C73" t="str">
            <v>PT SIS</v>
          </cell>
          <cell r="D73" t="str">
            <v>0206407</v>
          </cell>
        </row>
        <row r="74">
          <cell r="A74">
            <v>5318</v>
          </cell>
          <cell r="B74" t="str">
            <v>HARTONI</v>
          </cell>
          <cell r="C74" t="str">
            <v>PT SIS</v>
          </cell>
          <cell r="D74" t="str">
            <v>0205318</v>
          </cell>
        </row>
        <row r="75">
          <cell r="A75">
            <v>5025</v>
          </cell>
          <cell r="B75" t="str">
            <v>HASAN</v>
          </cell>
          <cell r="C75" t="str">
            <v>PT BLASOSEM</v>
          </cell>
          <cell r="D75" t="str">
            <v>BP 0505025</v>
          </cell>
        </row>
        <row r="76">
          <cell r="A76">
            <v>6341</v>
          </cell>
          <cell r="B76" t="str">
            <v>HASAN MANSUR</v>
          </cell>
          <cell r="C76" t="str">
            <v>PT SIS</v>
          </cell>
          <cell r="D76" t="str">
            <v>0206341</v>
          </cell>
        </row>
        <row r="77">
          <cell r="A77">
            <v>5113</v>
          </cell>
          <cell r="B77" t="str">
            <v>HATOT WARIO</v>
          </cell>
          <cell r="C77" t="str">
            <v>PT BLASOSEM</v>
          </cell>
          <cell r="D77" t="str">
            <v>BP 0505113</v>
          </cell>
        </row>
        <row r="78">
          <cell r="A78">
            <v>6610</v>
          </cell>
          <cell r="B78" t="str">
            <v>HENGKY SLAMET</v>
          </cell>
          <cell r="C78" t="str">
            <v>PT SIS</v>
          </cell>
          <cell r="D78" t="str">
            <v>0206610</v>
          </cell>
        </row>
        <row r="79">
          <cell r="A79">
            <v>5076</v>
          </cell>
          <cell r="B79" t="str">
            <v>HERIANTO</v>
          </cell>
          <cell r="C79" t="str">
            <v>PT BLASOSEM</v>
          </cell>
          <cell r="D79" t="str">
            <v>BP 0505076</v>
          </cell>
        </row>
        <row r="80">
          <cell r="A80">
            <v>5209</v>
          </cell>
          <cell r="B80" t="str">
            <v>HERMANTO</v>
          </cell>
          <cell r="C80" t="str">
            <v>PT SIS</v>
          </cell>
          <cell r="D80" t="str">
            <v>0205209</v>
          </cell>
        </row>
        <row r="81">
          <cell r="A81">
            <v>5120</v>
          </cell>
          <cell r="B81" t="str">
            <v>IMAM SUBEKTI</v>
          </cell>
          <cell r="C81" t="str">
            <v>PT BLASOSEM</v>
          </cell>
          <cell r="D81" t="str">
            <v>BP 0505120</v>
          </cell>
        </row>
        <row r="82">
          <cell r="A82">
            <v>5067</v>
          </cell>
          <cell r="B82" t="str">
            <v>IMAN PRIYATNA</v>
          </cell>
          <cell r="C82" t="str">
            <v>PT BLASOSEM</v>
          </cell>
          <cell r="D82" t="str">
            <v>BP 0505067</v>
          </cell>
        </row>
        <row r="83">
          <cell r="A83">
            <v>5129</v>
          </cell>
          <cell r="B83" t="str">
            <v>INDARWANTO</v>
          </cell>
          <cell r="C83" t="str">
            <v>PT BLASOSEM</v>
          </cell>
          <cell r="D83" t="str">
            <v>BP 0505129</v>
          </cell>
        </row>
        <row r="84">
          <cell r="A84">
            <v>6345</v>
          </cell>
          <cell r="B84" t="str">
            <v>IPNU PRIYANTO</v>
          </cell>
          <cell r="C84" t="str">
            <v>PT SIS</v>
          </cell>
          <cell r="D84" t="str">
            <v>0206345</v>
          </cell>
        </row>
        <row r="85">
          <cell r="A85">
            <v>6095</v>
          </cell>
          <cell r="B85" t="str">
            <v>JAIDIN SARAGIH</v>
          </cell>
          <cell r="C85" t="str">
            <v>PT SIS</v>
          </cell>
          <cell r="D85" t="str">
            <v>0206095</v>
          </cell>
        </row>
        <row r="86">
          <cell r="A86">
            <v>5352</v>
          </cell>
          <cell r="B86" t="str">
            <v>JAMALUDIN</v>
          </cell>
          <cell r="C86" t="str">
            <v>PT SIS</v>
          </cell>
          <cell r="D86" t="str">
            <v>0205352</v>
          </cell>
        </row>
        <row r="87">
          <cell r="A87">
            <v>5581</v>
          </cell>
          <cell r="B87" t="str">
            <v>JAMHUR</v>
          </cell>
          <cell r="C87" t="str">
            <v>PT SIS</v>
          </cell>
          <cell r="D87" t="str">
            <v>0205581</v>
          </cell>
        </row>
        <row r="88">
          <cell r="A88">
            <v>5502</v>
          </cell>
          <cell r="B88" t="str">
            <v>JARNO</v>
          </cell>
          <cell r="C88" t="str">
            <v>PT SIS</v>
          </cell>
          <cell r="D88" t="str">
            <v>0205502</v>
          </cell>
        </row>
        <row r="89">
          <cell r="A89">
            <v>5126</v>
          </cell>
          <cell r="B89" t="str">
            <v>JARWANTO</v>
          </cell>
          <cell r="C89" t="str">
            <v>PT BLASOSEM</v>
          </cell>
          <cell r="D89" t="str">
            <v>BP 0505126</v>
          </cell>
        </row>
        <row r="90">
          <cell r="A90">
            <v>5601</v>
          </cell>
          <cell r="B90" t="str">
            <v>JARWO EKO</v>
          </cell>
          <cell r="C90" t="str">
            <v>PT SIS</v>
          </cell>
          <cell r="D90" t="str">
            <v>0205601</v>
          </cell>
        </row>
        <row r="91">
          <cell r="A91">
            <v>6440</v>
          </cell>
          <cell r="B91" t="str">
            <v>JOHANSYAH</v>
          </cell>
          <cell r="C91" t="str">
            <v>PT SIS</v>
          </cell>
          <cell r="D91" t="str">
            <v>0206440</v>
          </cell>
        </row>
        <row r="92">
          <cell r="A92">
            <v>5368</v>
          </cell>
          <cell r="B92" t="str">
            <v>JOKO SEMEDI</v>
          </cell>
          <cell r="C92" t="str">
            <v>PT SIS</v>
          </cell>
          <cell r="D92" t="str">
            <v>0205368</v>
          </cell>
        </row>
        <row r="93">
          <cell r="A93">
            <v>6448</v>
          </cell>
          <cell r="B93" t="str">
            <v>JOKO SETIAWAN</v>
          </cell>
          <cell r="C93" t="str">
            <v>PT SIS</v>
          </cell>
          <cell r="D93" t="str">
            <v>0206448</v>
          </cell>
        </row>
        <row r="94">
          <cell r="A94">
            <v>5384</v>
          </cell>
          <cell r="B94" t="str">
            <v>JOKO SS</v>
          </cell>
          <cell r="C94" t="str">
            <v>PT SIS</v>
          </cell>
          <cell r="D94" t="str">
            <v>0205384</v>
          </cell>
        </row>
        <row r="95">
          <cell r="A95">
            <v>5032</v>
          </cell>
          <cell r="B95" t="str">
            <v>JUMADIANTO</v>
          </cell>
          <cell r="C95" t="str">
            <v>PT BLASOSEM</v>
          </cell>
          <cell r="D95" t="str">
            <v>BP 0505032</v>
          </cell>
        </row>
        <row r="96">
          <cell r="A96">
            <v>5306</v>
          </cell>
          <cell r="B96" t="str">
            <v>JUMAISARI</v>
          </cell>
          <cell r="C96" t="str">
            <v>PT SIS</v>
          </cell>
          <cell r="D96" t="str">
            <v>0205306</v>
          </cell>
        </row>
        <row r="97">
          <cell r="A97">
            <v>5102</v>
          </cell>
          <cell r="B97" t="str">
            <v>JUMANTA</v>
          </cell>
          <cell r="C97" t="str">
            <v>PT BLASOSEM</v>
          </cell>
          <cell r="D97" t="str">
            <v>BP 0505102</v>
          </cell>
        </row>
        <row r="98">
          <cell r="A98">
            <v>5095</v>
          </cell>
          <cell r="B98" t="str">
            <v>JUMINO</v>
          </cell>
          <cell r="C98" t="str">
            <v>PT BLASOSEM</v>
          </cell>
          <cell r="D98" t="str">
            <v>BP 0505095</v>
          </cell>
        </row>
        <row r="99">
          <cell r="A99">
            <v>5014</v>
          </cell>
          <cell r="B99" t="str">
            <v>KARYONO</v>
          </cell>
          <cell r="C99" t="str">
            <v>PT BLASOSEM</v>
          </cell>
          <cell r="D99" t="str">
            <v>BP 0505014</v>
          </cell>
        </row>
        <row r="100">
          <cell r="A100">
            <v>5373</v>
          </cell>
          <cell r="B100" t="str">
            <v>KASIM</v>
          </cell>
          <cell r="C100" t="str">
            <v>PT SIS</v>
          </cell>
          <cell r="D100" t="str">
            <v>0205373</v>
          </cell>
        </row>
        <row r="101">
          <cell r="A101">
            <v>5587</v>
          </cell>
          <cell r="B101" t="str">
            <v>KHAIRULLAH M</v>
          </cell>
          <cell r="C101" t="str">
            <v>PT SIS</v>
          </cell>
          <cell r="D101" t="str">
            <v>0205587</v>
          </cell>
        </row>
        <row r="102">
          <cell r="A102">
            <v>5217</v>
          </cell>
          <cell r="B102" t="str">
            <v>KUSNADI</v>
          </cell>
          <cell r="C102" t="str">
            <v>PT SIS</v>
          </cell>
          <cell r="D102" t="str">
            <v>0205217</v>
          </cell>
        </row>
        <row r="103">
          <cell r="A103">
            <v>5115</v>
          </cell>
          <cell r="B103" t="str">
            <v>KUSNADI</v>
          </cell>
          <cell r="C103" t="str">
            <v>PT BLASOSEM</v>
          </cell>
          <cell r="D103" t="str">
            <v>BP 0505115</v>
          </cell>
        </row>
        <row r="104">
          <cell r="A104">
            <v>6148</v>
          </cell>
          <cell r="B104" t="str">
            <v>LEGIANTO</v>
          </cell>
          <cell r="C104" t="str">
            <v>PT SIS</v>
          </cell>
          <cell r="D104" t="str">
            <v>0206148</v>
          </cell>
        </row>
        <row r="105">
          <cell r="A105">
            <v>5026</v>
          </cell>
          <cell r="B105" t="str">
            <v>LODI</v>
          </cell>
          <cell r="C105" t="str">
            <v>PT BLASOSEM</v>
          </cell>
          <cell r="D105" t="str">
            <v>BP 0505026</v>
          </cell>
        </row>
        <row r="106">
          <cell r="A106">
            <v>5133</v>
          </cell>
          <cell r="B106" t="str">
            <v>LOLAN TANTOKO</v>
          </cell>
          <cell r="C106" t="str">
            <v>PT BLASOSEM</v>
          </cell>
          <cell r="D106" t="str">
            <v>BP 0505133</v>
          </cell>
        </row>
        <row r="107">
          <cell r="A107">
            <v>5135</v>
          </cell>
          <cell r="B107" t="str">
            <v>LUCKY PUA</v>
          </cell>
          <cell r="C107" t="str">
            <v>PT BLASOSEM</v>
          </cell>
          <cell r="D107" t="str">
            <v>BP 0505135</v>
          </cell>
        </row>
        <row r="108">
          <cell r="A108">
            <v>6017</v>
          </cell>
          <cell r="B108" t="str">
            <v>LUKMAN</v>
          </cell>
          <cell r="C108" t="str">
            <v>PT SIS</v>
          </cell>
          <cell r="D108" t="str">
            <v>0206017</v>
          </cell>
        </row>
        <row r="109">
          <cell r="A109">
            <v>6578</v>
          </cell>
          <cell r="B109" t="str">
            <v>M. ZAINAL MUTTAQIN</v>
          </cell>
          <cell r="C109" t="str">
            <v>PT SIS</v>
          </cell>
          <cell r="D109" t="str">
            <v>0206578</v>
          </cell>
        </row>
        <row r="110">
          <cell r="A110">
            <v>5542</v>
          </cell>
          <cell r="B110" t="str">
            <v>M. ALFIANOR</v>
          </cell>
          <cell r="C110" t="str">
            <v>PT SIS</v>
          </cell>
          <cell r="D110" t="str">
            <v>0205542</v>
          </cell>
        </row>
        <row r="111">
          <cell r="A111">
            <v>5389</v>
          </cell>
          <cell r="B111" t="str">
            <v>M. AMIR</v>
          </cell>
          <cell r="C111" t="str">
            <v>PT SIS</v>
          </cell>
          <cell r="D111" t="str">
            <v>0205389</v>
          </cell>
        </row>
        <row r="112">
          <cell r="A112">
            <v>6151</v>
          </cell>
          <cell r="B112" t="str">
            <v>M. ARIFIN</v>
          </cell>
          <cell r="C112" t="str">
            <v>PT SIS</v>
          </cell>
          <cell r="D112" t="str">
            <v>0206151</v>
          </cell>
        </row>
        <row r="113">
          <cell r="A113">
            <v>5222</v>
          </cell>
          <cell r="B113" t="str">
            <v>H. M. FIRMANSYAH</v>
          </cell>
          <cell r="C113" t="str">
            <v>PT SIS</v>
          </cell>
          <cell r="D113" t="str">
            <v>0205222</v>
          </cell>
        </row>
        <row r="114">
          <cell r="A114">
            <v>5221</v>
          </cell>
          <cell r="B114" t="str">
            <v>M. IRWAN</v>
          </cell>
          <cell r="C114" t="str">
            <v>PT SIS</v>
          </cell>
          <cell r="D114" t="str">
            <v>0205221</v>
          </cell>
        </row>
        <row r="115">
          <cell r="A115">
            <v>6346</v>
          </cell>
          <cell r="B115" t="str">
            <v>M. JAINUDIN</v>
          </cell>
          <cell r="C115" t="str">
            <v>PT SIS</v>
          </cell>
          <cell r="D115" t="str">
            <v>0206346</v>
          </cell>
        </row>
        <row r="116">
          <cell r="A116">
            <v>5582</v>
          </cell>
          <cell r="B116" t="str">
            <v>M. ROSADI</v>
          </cell>
          <cell r="C116" t="str">
            <v>PT SIS</v>
          </cell>
          <cell r="D116" t="str">
            <v>0205582</v>
          </cell>
        </row>
        <row r="117">
          <cell r="A117">
            <v>6455</v>
          </cell>
          <cell r="B117" t="str">
            <v>M. RUSKAM</v>
          </cell>
          <cell r="C117" t="str">
            <v>PT SIS</v>
          </cell>
          <cell r="D117" t="str">
            <v>0206455</v>
          </cell>
        </row>
        <row r="118">
          <cell r="A118">
            <v>5218</v>
          </cell>
          <cell r="B118" t="str">
            <v>M. YOVAN</v>
          </cell>
          <cell r="C118" t="str">
            <v>PT SIS</v>
          </cell>
          <cell r="D118" t="str">
            <v>0205218</v>
          </cell>
        </row>
        <row r="119">
          <cell r="A119">
            <v>6453</v>
          </cell>
          <cell r="B119" t="str">
            <v>M. ZARKASYI</v>
          </cell>
          <cell r="C119" t="str">
            <v>PT SIS</v>
          </cell>
          <cell r="D119" t="str">
            <v>0206453</v>
          </cell>
        </row>
        <row r="120">
          <cell r="A120">
            <v>5110</v>
          </cell>
          <cell r="B120" t="str">
            <v>MAHFUD</v>
          </cell>
          <cell r="C120" t="str">
            <v>PT BLASOSEM</v>
          </cell>
          <cell r="D120" t="str">
            <v>BP 0505110</v>
          </cell>
        </row>
        <row r="121">
          <cell r="A121">
            <v>5077</v>
          </cell>
          <cell r="B121" t="str">
            <v>MARGONO</v>
          </cell>
          <cell r="C121" t="str">
            <v>PT BLASOSEM</v>
          </cell>
          <cell r="D121" t="str">
            <v>BP 0505077</v>
          </cell>
        </row>
        <row r="122">
          <cell r="A122">
            <v>6344</v>
          </cell>
          <cell r="B122" t="str">
            <v>MARGONO</v>
          </cell>
          <cell r="C122" t="str">
            <v>PT SIS</v>
          </cell>
          <cell r="D122" t="str">
            <v>0206344</v>
          </cell>
        </row>
        <row r="123">
          <cell r="A123">
            <v>5064</v>
          </cell>
          <cell r="B123" t="str">
            <v>MARIANTO</v>
          </cell>
          <cell r="C123" t="str">
            <v>PT BLASOSEM</v>
          </cell>
          <cell r="D123" t="str">
            <v>BP 0505064</v>
          </cell>
        </row>
        <row r="124">
          <cell r="A124">
            <v>6441</v>
          </cell>
          <cell r="B124" t="str">
            <v>MARZUKI</v>
          </cell>
          <cell r="C124" t="str">
            <v>PT SIS</v>
          </cell>
          <cell r="D124" t="str">
            <v>0206441</v>
          </cell>
        </row>
        <row r="125">
          <cell r="A125">
            <v>6153</v>
          </cell>
          <cell r="B125" t="str">
            <v>MASRANI</v>
          </cell>
          <cell r="C125" t="str">
            <v>PT SIS</v>
          </cell>
          <cell r="D125" t="str">
            <v>0206153</v>
          </cell>
        </row>
        <row r="126">
          <cell r="A126">
            <v>5219</v>
          </cell>
          <cell r="B126" t="str">
            <v>MIRHAN R</v>
          </cell>
          <cell r="C126" t="str">
            <v>PT SIS</v>
          </cell>
          <cell r="D126" t="str">
            <v>0205219</v>
          </cell>
        </row>
        <row r="127">
          <cell r="A127">
            <v>6451</v>
          </cell>
          <cell r="B127" t="str">
            <v>MISNOR EFANSYAH</v>
          </cell>
          <cell r="C127" t="str">
            <v>PT SIS</v>
          </cell>
          <cell r="D127" t="str">
            <v>0206451</v>
          </cell>
        </row>
        <row r="128">
          <cell r="A128">
            <v>5220</v>
          </cell>
          <cell r="B128" t="str">
            <v>MISRA</v>
          </cell>
          <cell r="C128" t="str">
            <v>PT SIS</v>
          </cell>
          <cell r="D128" t="str">
            <v>0205220</v>
          </cell>
        </row>
        <row r="129">
          <cell r="A129">
            <v>5376</v>
          </cell>
          <cell r="B129" t="str">
            <v>MUGIONO</v>
          </cell>
          <cell r="C129" t="str">
            <v>PT SIS</v>
          </cell>
          <cell r="D129" t="str">
            <v>0205376</v>
          </cell>
        </row>
        <row r="130">
          <cell r="A130">
            <v>5105</v>
          </cell>
          <cell r="B130" t="str">
            <v>MUJITO</v>
          </cell>
          <cell r="C130" t="str">
            <v>PT BLASOSEM</v>
          </cell>
          <cell r="D130" t="str">
            <v>BP 0505105</v>
          </cell>
        </row>
        <row r="131">
          <cell r="A131">
            <v>5008</v>
          </cell>
          <cell r="B131" t="str">
            <v>MUKHTAR</v>
          </cell>
          <cell r="C131" t="str">
            <v>PT BLASOSEM</v>
          </cell>
          <cell r="D131" t="str">
            <v>BP 0505008</v>
          </cell>
        </row>
        <row r="132">
          <cell r="A132">
            <v>6583</v>
          </cell>
          <cell r="B132" t="str">
            <v>MUKHYAR</v>
          </cell>
          <cell r="C132" t="str">
            <v>PT SIS</v>
          </cell>
          <cell r="D132" t="str">
            <v>0206583</v>
          </cell>
        </row>
        <row r="133">
          <cell r="A133">
            <v>6152</v>
          </cell>
          <cell r="B133" t="str">
            <v>MUZAIYEN AKHMAD</v>
          </cell>
          <cell r="C133" t="str">
            <v>PT SIS</v>
          </cell>
          <cell r="D133" t="str">
            <v>0206152</v>
          </cell>
        </row>
        <row r="134">
          <cell r="A134">
            <v>5307</v>
          </cell>
          <cell r="B134" t="str">
            <v>NASRULLAH</v>
          </cell>
          <cell r="C134" t="str">
            <v>PT SIS</v>
          </cell>
          <cell r="D134" t="str">
            <v>0205307</v>
          </cell>
        </row>
        <row r="135">
          <cell r="A135">
            <v>5540</v>
          </cell>
          <cell r="B135" t="str">
            <v>NICOLES MARTIN</v>
          </cell>
          <cell r="C135" t="str">
            <v>PT SIS</v>
          </cell>
          <cell r="D135" t="str">
            <v>0205540</v>
          </cell>
        </row>
        <row r="136">
          <cell r="A136">
            <v>6096</v>
          </cell>
          <cell r="B136" t="str">
            <v>NOORYANI MASRUNI</v>
          </cell>
          <cell r="C136" t="str">
            <v>PT SIS</v>
          </cell>
          <cell r="D136" t="str">
            <v>0206096</v>
          </cell>
        </row>
        <row r="137">
          <cell r="A137">
            <v>5261</v>
          </cell>
          <cell r="B137" t="str">
            <v>NORHANADI</v>
          </cell>
          <cell r="C137" t="str">
            <v>PT SIS</v>
          </cell>
          <cell r="D137" t="str">
            <v>0205261</v>
          </cell>
        </row>
        <row r="138">
          <cell r="A138">
            <v>5535</v>
          </cell>
          <cell r="B138" t="str">
            <v>NORMAN RUSANTO</v>
          </cell>
          <cell r="C138" t="str">
            <v>PT SIS</v>
          </cell>
          <cell r="D138" t="str">
            <v>0205535</v>
          </cell>
        </row>
        <row r="139">
          <cell r="A139">
            <v>5084</v>
          </cell>
          <cell r="B139" t="str">
            <v>NOVIAN HENDRO</v>
          </cell>
          <cell r="C139" t="str">
            <v>PT BLASOSEM</v>
          </cell>
          <cell r="D139" t="str">
            <v>BP 0505084</v>
          </cell>
        </row>
        <row r="140">
          <cell r="A140">
            <v>6088</v>
          </cell>
          <cell r="B140" t="str">
            <v>OTNIEL MARLANDO LIWAN</v>
          </cell>
          <cell r="C140" t="str">
            <v>PT SIS</v>
          </cell>
          <cell r="D140" t="str">
            <v>0206088</v>
          </cell>
        </row>
        <row r="141">
          <cell r="A141">
            <v>5431</v>
          </cell>
          <cell r="B141" t="str">
            <v>PAUJI</v>
          </cell>
          <cell r="C141" t="str">
            <v>PT SIS</v>
          </cell>
          <cell r="D141" t="str">
            <v>0205431</v>
          </cell>
        </row>
        <row r="142">
          <cell r="A142">
            <v>5011</v>
          </cell>
          <cell r="B142" t="str">
            <v>PONIRAN</v>
          </cell>
          <cell r="C142" t="str">
            <v>PT BLASOSEM</v>
          </cell>
          <cell r="D142" t="str">
            <v>BP 0505011</v>
          </cell>
        </row>
        <row r="143">
          <cell r="A143">
            <v>7007</v>
          </cell>
          <cell r="B143" t="str">
            <v>PRISTIONO</v>
          </cell>
          <cell r="C143" t="str">
            <v>PT SIS</v>
          </cell>
          <cell r="D143" t="str">
            <v>0207007</v>
          </cell>
        </row>
        <row r="144">
          <cell r="A144">
            <v>6025</v>
          </cell>
          <cell r="B144" t="str">
            <v>PURWANTO</v>
          </cell>
          <cell r="C144" t="str">
            <v>PT SIS</v>
          </cell>
          <cell r="D144" t="str">
            <v>0206025</v>
          </cell>
        </row>
        <row r="145">
          <cell r="A145">
            <v>5086</v>
          </cell>
          <cell r="B145" t="str">
            <v>PURWANTO</v>
          </cell>
          <cell r="C145" t="str">
            <v>PT BLASOSEM</v>
          </cell>
          <cell r="D145" t="str">
            <v>BP 0505086</v>
          </cell>
        </row>
        <row r="146">
          <cell r="A146">
            <v>6405</v>
          </cell>
          <cell r="B146" t="str">
            <v>RAHMAD</v>
          </cell>
          <cell r="C146" t="str">
            <v>PT SIS</v>
          </cell>
          <cell r="D146" t="str">
            <v>0206405</v>
          </cell>
        </row>
        <row r="147">
          <cell r="A147">
            <v>5388</v>
          </cell>
          <cell r="B147" t="str">
            <v>RAMLIANSYAH HAFIED</v>
          </cell>
          <cell r="C147" t="str">
            <v>PT SIS</v>
          </cell>
          <cell r="D147" t="str">
            <v>0205388</v>
          </cell>
        </row>
        <row r="148">
          <cell r="A148">
            <v>5128</v>
          </cell>
          <cell r="B148" t="str">
            <v>REDIYANTO</v>
          </cell>
          <cell r="C148" t="str">
            <v>PT BLASOSEM</v>
          </cell>
          <cell r="D148" t="str">
            <v>BP 0505128</v>
          </cell>
        </row>
        <row r="149">
          <cell r="A149">
            <v>5552</v>
          </cell>
          <cell r="B149" t="str">
            <v>RIBOWO</v>
          </cell>
          <cell r="C149" t="str">
            <v>PT SIS</v>
          </cell>
          <cell r="D149" t="str">
            <v>0205552</v>
          </cell>
        </row>
        <row r="150">
          <cell r="A150">
            <v>5305</v>
          </cell>
          <cell r="B150" t="str">
            <v>RIDUAN ILMI</v>
          </cell>
          <cell r="C150" t="str">
            <v>PT SIS</v>
          </cell>
          <cell r="D150" t="str">
            <v>0205305</v>
          </cell>
        </row>
        <row r="151">
          <cell r="A151">
            <v>5354</v>
          </cell>
          <cell r="B151" t="str">
            <v>ROYKE NELWAN</v>
          </cell>
          <cell r="C151" t="str">
            <v>PT SIS</v>
          </cell>
          <cell r="D151" t="str">
            <v>0205354</v>
          </cell>
        </row>
        <row r="152">
          <cell r="A152">
            <v>6580</v>
          </cell>
          <cell r="B152" t="str">
            <v>RUFANSYAH</v>
          </cell>
          <cell r="C152" t="str">
            <v>PT SIS</v>
          </cell>
          <cell r="D152" t="str">
            <v>0206580</v>
          </cell>
        </row>
        <row r="153">
          <cell r="A153">
            <v>5543</v>
          </cell>
          <cell r="B153" t="str">
            <v>M. RUSMAN</v>
          </cell>
          <cell r="C153" t="str">
            <v>PT SIS</v>
          </cell>
          <cell r="D153" t="str">
            <v>0205543</v>
          </cell>
        </row>
        <row r="154">
          <cell r="A154">
            <v>5223</v>
          </cell>
          <cell r="B154" t="str">
            <v>H. SAIPUL HADI</v>
          </cell>
          <cell r="C154" t="str">
            <v>PT SIS</v>
          </cell>
          <cell r="D154" t="str">
            <v>0205223</v>
          </cell>
        </row>
        <row r="155">
          <cell r="A155">
            <v>5541</v>
          </cell>
          <cell r="B155" t="str">
            <v>SALEH</v>
          </cell>
          <cell r="C155" t="str">
            <v>PT SIS</v>
          </cell>
          <cell r="D155" t="str">
            <v>0205541</v>
          </cell>
        </row>
        <row r="156">
          <cell r="A156">
            <v>6406</v>
          </cell>
          <cell r="B156" t="str">
            <v>SARWANI</v>
          </cell>
          <cell r="C156" t="str">
            <v>PT SIS</v>
          </cell>
          <cell r="D156" t="str">
            <v>0206406</v>
          </cell>
        </row>
        <row r="157">
          <cell r="A157">
            <v>6574</v>
          </cell>
          <cell r="B157" t="str">
            <v>SASI EFENDI</v>
          </cell>
          <cell r="C157" t="str">
            <v>PT SIS</v>
          </cell>
          <cell r="D157" t="str">
            <v>0206574</v>
          </cell>
        </row>
        <row r="158">
          <cell r="A158">
            <v>5071</v>
          </cell>
          <cell r="B158" t="str">
            <v>SEVENO</v>
          </cell>
          <cell r="C158" t="str">
            <v>PT BLASOSEM</v>
          </cell>
          <cell r="D158" t="str">
            <v>BP 0505071</v>
          </cell>
        </row>
        <row r="159">
          <cell r="A159">
            <v>6442</v>
          </cell>
          <cell r="B159" t="str">
            <v>SISWO HARY KUNCORO</v>
          </cell>
          <cell r="C159" t="str">
            <v>PT SIS</v>
          </cell>
          <cell r="D159" t="str">
            <v>0206442</v>
          </cell>
        </row>
        <row r="160">
          <cell r="A160">
            <v>5028</v>
          </cell>
          <cell r="B160" t="str">
            <v>SLAMET BINTORO</v>
          </cell>
          <cell r="C160" t="str">
            <v>PT BLASOSEM</v>
          </cell>
          <cell r="D160" t="str">
            <v>BP 0505028</v>
          </cell>
        </row>
        <row r="161">
          <cell r="A161">
            <v>5013</v>
          </cell>
          <cell r="B161" t="str">
            <v>SLAMET HARYONO</v>
          </cell>
          <cell r="C161" t="str">
            <v>PT BLASOSEM</v>
          </cell>
          <cell r="D161" t="str">
            <v>BP 0505013</v>
          </cell>
        </row>
        <row r="162">
          <cell r="A162">
            <v>5254</v>
          </cell>
          <cell r="B162" t="str">
            <v>SOESANTO</v>
          </cell>
          <cell r="C162" t="str">
            <v>PT SIS</v>
          </cell>
          <cell r="D162" t="str">
            <v>0205254</v>
          </cell>
        </row>
        <row r="163">
          <cell r="A163">
            <v>5022</v>
          </cell>
          <cell r="B163" t="str">
            <v>SOLIKIN</v>
          </cell>
          <cell r="C163" t="str">
            <v>PT BLASOSEM</v>
          </cell>
          <cell r="D163" t="str">
            <v>BP 0505022</v>
          </cell>
        </row>
        <row r="164">
          <cell r="A164">
            <v>5536</v>
          </cell>
          <cell r="B164" t="str">
            <v>SRI SULASNO</v>
          </cell>
          <cell r="C164" t="str">
            <v>PT SIS</v>
          </cell>
          <cell r="D164" t="str">
            <v>0205536</v>
          </cell>
        </row>
        <row r="165">
          <cell r="A165">
            <v>5550</v>
          </cell>
          <cell r="B165" t="str">
            <v>SUBERTO</v>
          </cell>
          <cell r="C165" t="str">
            <v>PT SIS</v>
          </cell>
          <cell r="D165" t="str">
            <v>0205550</v>
          </cell>
        </row>
        <row r="166">
          <cell r="A166">
            <v>5380</v>
          </cell>
          <cell r="B166" t="str">
            <v>SUBUR WIDODO</v>
          </cell>
          <cell r="C166" t="str">
            <v>PT SIS</v>
          </cell>
          <cell r="D166" t="str">
            <v>0205380</v>
          </cell>
        </row>
        <row r="167">
          <cell r="A167">
            <v>6342</v>
          </cell>
          <cell r="B167" t="str">
            <v>SUDARMONO</v>
          </cell>
          <cell r="C167" t="str">
            <v>PT SIS</v>
          </cell>
          <cell r="D167" t="str">
            <v>0206342</v>
          </cell>
        </row>
        <row r="168">
          <cell r="A168">
            <v>6156</v>
          </cell>
          <cell r="B168" t="str">
            <v>SUGENG HERIYANTO</v>
          </cell>
          <cell r="C168" t="str">
            <v>PT SIS</v>
          </cell>
          <cell r="D168" t="str">
            <v>0206156</v>
          </cell>
        </row>
        <row r="169">
          <cell r="A169">
            <v>5019</v>
          </cell>
          <cell r="B169" t="str">
            <v>SUGENG PRASETYO</v>
          </cell>
          <cell r="C169" t="str">
            <v>PT BLASOSEM</v>
          </cell>
          <cell r="D169" t="str">
            <v>BP 0505019</v>
          </cell>
        </row>
        <row r="170">
          <cell r="A170">
            <v>5106</v>
          </cell>
          <cell r="B170" t="str">
            <v>SUGENG PRAYETNO</v>
          </cell>
          <cell r="C170" t="str">
            <v>PT BLASOSEM</v>
          </cell>
          <cell r="D170" t="str">
            <v>BP 0505106</v>
          </cell>
        </row>
        <row r="171">
          <cell r="A171">
            <v>5016</v>
          </cell>
          <cell r="B171" t="str">
            <v>SUGIYONO</v>
          </cell>
          <cell r="C171" t="str">
            <v>PT BLASOSEM</v>
          </cell>
          <cell r="D171" t="str">
            <v>BP 0505016</v>
          </cell>
        </row>
        <row r="172">
          <cell r="A172">
            <v>5107</v>
          </cell>
          <cell r="B172" t="str">
            <v>SUHERMAN</v>
          </cell>
          <cell r="C172" t="str">
            <v>PT BLASOSEM</v>
          </cell>
          <cell r="D172" t="str">
            <v>BP 0505107</v>
          </cell>
        </row>
        <row r="173">
          <cell r="A173">
            <v>5020</v>
          </cell>
          <cell r="B173" t="str">
            <v>SUJIMAN</v>
          </cell>
          <cell r="C173" t="str">
            <v>PT BLASOSEM</v>
          </cell>
          <cell r="D173" t="str">
            <v>BP 0505020</v>
          </cell>
        </row>
        <row r="174">
          <cell r="A174">
            <v>6447</v>
          </cell>
          <cell r="B174" t="str">
            <v>SULAIMAN</v>
          </cell>
          <cell r="C174" t="str">
            <v>PT SIS</v>
          </cell>
          <cell r="D174" t="str">
            <v>0206447</v>
          </cell>
        </row>
        <row r="175">
          <cell r="A175">
            <v>6099</v>
          </cell>
          <cell r="B175" t="str">
            <v>SUMADI</v>
          </cell>
          <cell r="C175" t="str">
            <v>PT SIS</v>
          </cell>
          <cell r="D175" t="str">
            <v>0206099</v>
          </cell>
        </row>
        <row r="176">
          <cell r="A176">
            <v>7011</v>
          </cell>
          <cell r="B176" t="str">
            <v>SUMAJI</v>
          </cell>
          <cell r="C176" t="str">
            <v>PT SIS</v>
          </cell>
          <cell r="D176" t="str">
            <v>0297011</v>
          </cell>
        </row>
        <row r="177">
          <cell r="A177">
            <v>5109</v>
          </cell>
          <cell r="B177" t="str">
            <v>SUMARDIE</v>
          </cell>
          <cell r="C177" t="str">
            <v>PT BLASOSEM</v>
          </cell>
          <cell r="D177" t="str">
            <v>BP 0505109</v>
          </cell>
        </row>
        <row r="178">
          <cell r="A178">
            <v>5571</v>
          </cell>
          <cell r="B178" t="str">
            <v>SUMONO</v>
          </cell>
          <cell r="C178" t="str">
            <v>PT SIS</v>
          </cell>
          <cell r="D178" t="str">
            <v>0205571</v>
          </cell>
        </row>
        <row r="179">
          <cell r="A179">
            <v>6617</v>
          </cell>
          <cell r="B179" t="str">
            <v>SUPARLAN</v>
          </cell>
          <cell r="C179" t="str">
            <v>PT SIS</v>
          </cell>
          <cell r="D179" t="str">
            <v>0206617</v>
          </cell>
        </row>
        <row r="180">
          <cell r="A180">
            <v>5546</v>
          </cell>
          <cell r="B180" t="str">
            <v>SUPARMAN</v>
          </cell>
          <cell r="C180" t="str">
            <v>PT SIS</v>
          </cell>
          <cell r="D180" t="str">
            <v>0205546</v>
          </cell>
        </row>
        <row r="181">
          <cell r="A181">
            <v>5100</v>
          </cell>
          <cell r="B181" t="str">
            <v>SUPIYAN</v>
          </cell>
          <cell r="C181" t="str">
            <v>PT BLASOSEM</v>
          </cell>
          <cell r="D181" t="str">
            <v>BP 0505100</v>
          </cell>
        </row>
        <row r="182">
          <cell r="A182">
            <v>6600</v>
          </cell>
          <cell r="B182" t="str">
            <v>SURIANSYAH</v>
          </cell>
          <cell r="C182" t="str">
            <v>PT SIS</v>
          </cell>
          <cell r="D182" t="str">
            <v>0206600</v>
          </cell>
        </row>
        <row r="183">
          <cell r="A183">
            <v>5023</v>
          </cell>
          <cell r="B183" t="str">
            <v>SUTRIONO</v>
          </cell>
          <cell r="C183" t="str">
            <v>PT BLASOSEM</v>
          </cell>
          <cell r="D183" t="str">
            <v>BP 0505023</v>
          </cell>
        </row>
        <row r="184">
          <cell r="A184">
            <v>5116</v>
          </cell>
          <cell r="B184" t="str">
            <v>SUWARDI</v>
          </cell>
          <cell r="C184" t="str">
            <v>PT BLASOSEM</v>
          </cell>
          <cell r="D184" t="str">
            <v>BP 0505116</v>
          </cell>
        </row>
        <row r="185">
          <cell r="A185">
            <v>5099</v>
          </cell>
          <cell r="B185" t="str">
            <v>SUYATNO</v>
          </cell>
          <cell r="C185" t="str">
            <v>PT BLASOSEM</v>
          </cell>
          <cell r="D185" t="str">
            <v>BP 0505099</v>
          </cell>
        </row>
        <row r="186">
          <cell r="A186">
            <v>5094</v>
          </cell>
          <cell r="B186" t="str">
            <v>SUYONO</v>
          </cell>
          <cell r="C186" t="str">
            <v>PT BLASOSEM</v>
          </cell>
          <cell r="D186" t="str">
            <v>BP 0505094</v>
          </cell>
        </row>
        <row r="187">
          <cell r="A187">
            <v>6098</v>
          </cell>
          <cell r="B187" t="str">
            <v>SYAHRUL MAJEDI</v>
          </cell>
          <cell r="C187" t="str">
            <v>PT SIS</v>
          </cell>
          <cell r="D187" t="str">
            <v>0206098</v>
          </cell>
        </row>
        <row r="188">
          <cell r="A188">
            <v>6461</v>
          </cell>
          <cell r="B188" t="str">
            <v>SYAHRUNI</v>
          </cell>
          <cell r="C188" t="str">
            <v>PT SIS</v>
          </cell>
          <cell r="D188" t="str">
            <v>0206461</v>
          </cell>
        </row>
        <row r="189">
          <cell r="A189">
            <v>5230</v>
          </cell>
          <cell r="B189" t="str">
            <v>TAFSAL</v>
          </cell>
          <cell r="C189" t="str">
            <v>PT SIS</v>
          </cell>
          <cell r="D189" t="str">
            <v>0205230</v>
          </cell>
        </row>
        <row r="190">
          <cell r="A190">
            <v>5577</v>
          </cell>
          <cell r="B190" t="str">
            <v>TAJUDIN</v>
          </cell>
          <cell r="C190" t="str">
            <v>PT SIS</v>
          </cell>
          <cell r="D190" t="str">
            <v>0205577</v>
          </cell>
        </row>
        <row r="191">
          <cell r="A191">
            <v>5111</v>
          </cell>
          <cell r="B191" t="str">
            <v>TAMAMI</v>
          </cell>
          <cell r="C191" t="str">
            <v>PT BLASOSEM</v>
          </cell>
          <cell r="D191" t="str">
            <v>BP 0505111</v>
          </cell>
        </row>
        <row r="192">
          <cell r="A192">
            <v>6575</v>
          </cell>
          <cell r="B192" t="str">
            <v>TAUFIK RAHMAN</v>
          </cell>
          <cell r="C192" t="str">
            <v>PT SIS</v>
          </cell>
          <cell r="D192" t="str">
            <v>0206575</v>
          </cell>
        </row>
        <row r="193">
          <cell r="A193">
            <v>5358</v>
          </cell>
          <cell r="B193" t="str">
            <v>TEDDY KARUNDENG</v>
          </cell>
          <cell r="C193" t="str">
            <v>PT SIS</v>
          </cell>
          <cell r="D193" t="str">
            <v>0205358</v>
          </cell>
        </row>
        <row r="194">
          <cell r="A194">
            <v>5089</v>
          </cell>
          <cell r="B194" t="str">
            <v>TEGUH BUDI S</v>
          </cell>
          <cell r="C194" t="str">
            <v>PT BLASOSEM</v>
          </cell>
          <cell r="D194" t="str">
            <v>BP 0505089</v>
          </cell>
        </row>
        <row r="195">
          <cell r="A195">
            <v>6018</v>
          </cell>
          <cell r="B195" t="str">
            <v>TEGUH YULI</v>
          </cell>
          <cell r="C195" t="str">
            <v>PT SIS</v>
          </cell>
          <cell r="D195" t="str">
            <v>0206018</v>
          </cell>
        </row>
        <row r="196">
          <cell r="A196">
            <v>6157</v>
          </cell>
          <cell r="B196" t="str">
            <v>TOFIK HIDAYAT</v>
          </cell>
          <cell r="C196" t="str">
            <v>PT SIS</v>
          </cell>
          <cell r="D196" t="str">
            <v>0206157</v>
          </cell>
        </row>
        <row r="197">
          <cell r="A197">
            <v>5374</v>
          </cell>
          <cell r="B197" t="str">
            <v>TORANG SAGALA</v>
          </cell>
          <cell r="C197" t="str">
            <v>PT SIS</v>
          </cell>
          <cell r="D197" t="str">
            <v>0205374</v>
          </cell>
        </row>
        <row r="198">
          <cell r="A198">
            <v>5390</v>
          </cell>
          <cell r="B198" t="str">
            <v>TURIANSYAH</v>
          </cell>
          <cell r="C198" t="str">
            <v>PT SIS</v>
          </cell>
          <cell r="D198" t="str">
            <v>0205390</v>
          </cell>
        </row>
        <row r="199">
          <cell r="A199">
            <v>5356</v>
          </cell>
          <cell r="B199" t="str">
            <v>UDIK SUNARYADI</v>
          </cell>
          <cell r="C199" t="str">
            <v>PT SIS</v>
          </cell>
          <cell r="D199" t="str">
            <v>0205356</v>
          </cell>
        </row>
        <row r="200">
          <cell r="A200">
            <v>6588</v>
          </cell>
          <cell r="B200" t="str">
            <v>WAHIDUN</v>
          </cell>
          <cell r="C200" t="str">
            <v>PT SIS</v>
          </cell>
          <cell r="D200" t="str">
            <v>0206588</v>
          </cell>
        </row>
        <row r="201">
          <cell r="A201">
            <v>5108</v>
          </cell>
          <cell r="B201" t="str">
            <v>WANA</v>
          </cell>
          <cell r="C201" t="str">
            <v>PT BLASOSEM</v>
          </cell>
          <cell r="D201" t="str">
            <v>BP 0505108</v>
          </cell>
        </row>
        <row r="202">
          <cell r="A202">
            <v>6445</v>
          </cell>
          <cell r="B202" t="str">
            <v>WARDANI</v>
          </cell>
          <cell r="C202" t="str">
            <v>PT SIS</v>
          </cell>
          <cell r="D202" t="str">
            <v>0206445</v>
          </cell>
        </row>
        <row r="203">
          <cell r="A203">
            <v>5372</v>
          </cell>
          <cell r="B203" t="str">
            <v>WARDONO</v>
          </cell>
          <cell r="C203" t="str">
            <v>PT SIS</v>
          </cell>
          <cell r="D203" t="str">
            <v>0205372</v>
          </cell>
        </row>
        <row r="204">
          <cell r="A204">
            <v>5538</v>
          </cell>
          <cell r="B204" t="str">
            <v>WAWAN BUDIANTO</v>
          </cell>
          <cell r="C204" t="str">
            <v>PT SIS</v>
          </cell>
          <cell r="D204" t="str">
            <v>0205538</v>
          </cell>
        </row>
        <row r="205">
          <cell r="A205">
            <v>5136</v>
          </cell>
          <cell r="B205" t="str">
            <v>YANCE SUMBUNG</v>
          </cell>
          <cell r="C205" t="str">
            <v>PT BLASOSEM</v>
          </cell>
          <cell r="D205" t="str">
            <v>BP 0505136</v>
          </cell>
        </row>
        <row r="206">
          <cell r="A206">
            <v>5367</v>
          </cell>
          <cell r="B206" t="str">
            <v>YARMANI</v>
          </cell>
          <cell r="C206" t="str">
            <v>PT SIS</v>
          </cell>
          <cell r="D206" t="str">
            <v>0205367</v>
          </cell>
        </row>
        <row r="207">
          <cell r="A207">
            <v>6349</v>
          </cell>
          <cell r="B207" t="str">
            <v>YOHANES</v>
          </cell>
          <cell r="C207" t="str">
            <v>PT SIS</v>
          </cell>
          <cell r="D207" t="str">
            <v>0206349</v>
          </cell>
        </row>
        <row r="208">
          <cell r="A208">
            <v>5375</v>
          </cell>
          <cell r="B208" t="str">
            <v>YOPI FARAITODI</v>
          </cell>
          <cell r="C208" t="str">
            <v>PT SIS</v>
          </cell>
          <cell r="D208" t="str">
            <v>0205375</v>
          </cell>
        </row>
        <row r="209">
          <cell r="A209">
            <v>6592</v>
          </cell>
          <cell r="B209" t="str">
            <v>YUHNI P</v>
          </cell>
          <cell r="C209" t="str">
            <v>PT SIS</v>
          </cell>
          <cell r="D209" t="str">
            <v>0206592</v>
          </cell>
        </row>
        <row r="210">
          <cell r="A210">
            <v>5003</v>
          </cell>
          <cell r="B210" t="str">
            <v>ZAINAL ARIFIN</v>
          </cell>
          <cell r="C210" t="str">
            <v>PT BLASOSEM</v>
          </cell>
          <cell r="D210" t="str">
            <v>BP 0505003</v>
          </cell>
        </row>
        <row r="211">
          <cell r="A211">
            <v>6446</v>
          </cell>
          <cell r="B211" t="str">
            <v>ZAINURI IPANSYAH</v>
          </cell>
          <cell r="C211" t="str">
            <v>PT SIS</v>
          </cell>
          <cell r="D211" t="str">
            <v>0206446</v>
          </cell>
        </row>
        <row r="212">
          <cell r="A212">
            <v>5295</v>
          </cell>
          <cell r="B212" t="str">
            <v>ZULFAN</v>
          </cell>
          <cell r="C212" t="str">
            <v>PT SIS</v>
          </cell>
          <cell r="D212" t="str">
            <v>0205295</v>
          </cell>
        </row>
        <row r="213">
          <cell r="A213">
            <v>6467</v>
          </cell>
          <cell r="B213" t="str">
            <v>ZULFIKAR</v>
          </cell>
          <cell r="C213" t="str">
            <v>PT SIS</v>
          </cell>
          <cell r="D213" t="str">
            <v>0206467</v>
          </cell>
        </row>
        <row r="214">
          <cell r="A214">
            <v>5382</v>
          </cell>
          <cell r="B214" t="str">
            <v>ZULKIPLI</v>
          </cell>
          <cell r="C214" t="str">
            <v>PT SIS</v>
          </cell>
          <cell r="D214" t="str">
            <v>0205382</v>
          </cell>
        </row>
        <row r="215">
          <cell r="A215">
            <v>5145</v>
          </cell>
          <cell r="B215" t="str">
            <v>MULYONO</v>
          </cell>
          <cell r="C215" t="str">
            <v>PT BLASOSEM</v>
          </cell>
          <cell r="D215" t="str">
            <v>BP 0505145</v>
          </cell>
        </row>
        <row r="216">
          <cell r="A216">
            <v>6450</v>
          </cell>
          <cell r="B216" t="str">
            <v>HERMANI</v>
          </cell>
          <cell r="C216" t="str">
            <v>PT SIS</v>
          </cell>
          <cell r="D216" t="str">
            <v>0206450</v>
          </cell>
        </row>
        <row r="217">
          <cell r="A217">
            <v>6608</v>
          </cell>
          <cell r="B217" t="str">
            <v>MUJI NURBATIN</v>
          </cell>
          <cell r="C217" t="str">
            <v>PT SIS</v>
          </cell>
          <cell r="D217" t="str">
            <v>0206608</v>
          </cell>
        </row>
        <row r="218">
          <cell r="A218">
            <v>6470</v>
          </cell>
          <cell r="B218" t="str">
            <v>EFRAYIM YR</v>
          </cell>
          <cell r="C218" t="str">
            <v>PT SIS</v>
          </cell>
          <cell r="D218" t="str">
            <v>0206470</v>
          </cell>
        </row>
        <row r="219">
          <cell r="A219">
            <v>6604</v>
          </cell>
          <cell r="B219" t="str">
            <v>TEGUH SETIYADI</v>
          </cell>
          <cell r="C219" t="str">
            <v>PT SIS</v>
          </cell>
          <cell r="D219" t="str">
            <v>0206604</v>
          </cell>
        </row>
        <row r="220">
          <cell r="A220">
            <v>5146</v>
          </cell>
          <cell r="B220" t="str">
            <v>DARI</v>
          </cell>
          <cell r="C220" t="str">
            <v>PT BLASOSEM</v>
          </cell>
          <cell r="D220" t="str">
            <v>BP 0505146</v>
          </cell>
        </row>
        <row r="221">
          <cell r="A221">
            <v>5147</v>
          </cell>
          <cell r="B221" t="str">
            <v>SUPRIYANTO</v>
          </cell>
          <cell r="C221" t="str">
            <v>PT BLASOSEM</v>
          </cell>
          <cell r="D221" t="str">
            <v>BP 0505147</v>
          </cell>
        </row>
        <row r="222">
          <cell r="A222">
            <v>5149</v>
          </cell>
          <cell r="B222" t="str">
            <v>SUGENG SETIAWAN</v>
          </cell>
          <cell r="C222" t="str">
            <v>PT BLASOSEM</v>
          </cell>
          <cell r="D222" t="str">
            <v>BP 0505149</v>
          </cell>
        </row>
        <row r="223">
          <cell r="A223">
            <v>5150</v>
          </cell>
          <cell r="B223" t="str">
            <v>KHOLIDIN</v>
          </cell>
          <cell r="C223" t="str">
            <v>PT BLASOSEM</v>
          </cell>
          <cell r="D223" t="str">
            <v>BP 0505150</v>
          </cell>
        </row>
        <row r="224">
          <cell r="A224">
            <v>5148</v>
          </cell>
          <cell r="B224" t="str">
            <v>ABDUL BASID</v>
          </cell>
          <cell r="C224" t="str">
            <v>PT BLASOSEM</v>
          </cell>
          <cell r="D224" t="str">
            <v>BP 0505148</v>
          </cell>
        </row>
        <row r="225">
          <cell r="A225">
            <v>7648</v>
          </cell>
          <cell r="B225" t="str">
            <v>AGUS WARDANI</v>
          </cell>
          <cell r="C225" t="str">
            <v>PT SIS</v>
          </cell>
          <cell r="D225" t="str">
            <v>0207648</v>
          </cell>
        </row>
        <row r="226">
          <cell r="A226">
            <v>7649</v>
          </cell>
          <cell r="B226" t="str">
            <v>ANANG SUHADA</v>
          </cell>
          <cell r="C226" t="str">
            <v>PT SIS</v>
          </cell>
          <cell r="D226" t="str">
            <v>0207649</v>
          </cell>
        </row>
        <row r="227">
          <cell r="A227">
            <v>7647</v>
          </cell>
          <cell r="B227" t="str">
            <v>BAKRI</v>
          </cell>
          <cell r="C227" t="str">
            <v>PT SIS</v>
          </cell>
          <cell r="D227" t="str">
            <v>0207647</v>
          </cell>
        </row>
        <row r="228">
          <cell r="A228">
            <v>7651</v>
          </cell>
          <cell r="B228" t="str">
            <v>HOSEA DARMAWAN</v>
          </cell>
          <cell r="C228" t="str">
            <v>PT SIS</v>
          </cell>
          <cell r="D228" t="str">
            <v>0207651</v>
          </cell>
        </row>
        <row r="229">
          <cell r="A229">
            <v>7654</v>
          </cell>
          <cell r="B229" t="str">
            <v>MASRUL NDEO</v>
          </cell>
          <cell r="C229" t="str">
            <v>PT SIS</v>
          </cell>
          <cell r="D229" t="str">
            <v>0207654</v>
          </cell>
        </row>
        <row r="230">
          <cell r="A230">
            <v>7650</v>
          </cell>
          <cell r="B230" t="str">
            <v>SAFARUDIN</v>
          </cell>
          <cell r="C230" t="str">
            <v>PT SIS</v>
          </cell>
          <cell r="D230" t="str">
            <v>0207650</v>
          </cell>
        </row>
        <row r="231">
          <cell r="A231">
            <v>7653</v>
          </cell>
          <cell r="B231" t="str">
            <v>SIPRIANUS PAKUR</v>
          </cell>
          <cell r="C231" t="str">
            <v>PT SIS</v>
          </cell>
          <cell r="D231" t="str">
            <v>0207653</v>
          </cell>
        </row>
        <row r="232">
          <cell r="A232">
            <v>7652</v>
          </cell>
          <cell r="B232" t="str">
            <v>YULIANUS BAPARONG</v>
          </cell>
          <cell r="C232" t="str">
            <v>PT SIS</v>
          </cell>
          <cell r="D232" t="str">
            <v>0207652</v>
          </cell>
        </row>
        <row r="233">
          <cell r="A233">
            <v>7686</v>
          </cell>
          <cell r="B233" t="str">
            <v>PITROLI</v>
          </cell>
          <cell r="C233" t="str">
            <v>PT SIS</v>
          </cell>
          <cell r="D233" t="str">
            <v>0207686</v>
          </cell>
        </row>
        <row r="234">
          <cell r="A234">
            <v>7695</v>
          </cell>
          <cell r="B234" t="str">
            <v>ZAENAL ANWAR</v>
          </cell>
          <cell r="C234" t="str">
            <v>PT SIS</v>
          </cell>
          <cell r="D234" t="str">
            <v>0207695</v>
          </cell>
        </row>
        <row r="235">
          <cell r="A235">
            <v>7667</v>
          </cell>
          <cell r="B235" t="str">
            <v>ACHMAD NAJIB</v>
          </cell>
          <cell r="C235" t="str">
            <v>PT SIS</v>
          </cell>
          <cell r="D235" t="str">
            <v>0207667</v>
          </cell>
        </row>
        <row r="236">
          <cell r="A236">
            <v>7681</v>
          </cell>
          <cell r="B236" t="str">
            <v>KRISNO</v>
          </cell>
          <cell r="C236" t="str">
            <v>PT SIS</v>
          </cell>
          <cell r="D236" t="str">
            <v>0207681</v>
          </cell>
        </row>
        <row r="237">
          <cell r="A237">
            <v>7672</v>
          </cell>
          <cell r="B237" t="str">
            <v>ANANG CHANDRA</v>
          </cell>
          <cell r="C237" t="str">
            <v>PT SIS</v>
          </cell>
          <cell r="D237" t="str">
            <v>0207672</v>
          </cell>
        </row>
        <row r="238">
          <cell r="A238">
            <v>7677</v>
          </cell>
          <cell r="B238" t="str">
            <v>HARTANI</v>
          </cell>
          <cell r="C238" t="str">
            <v>PT SIS</v>
          </cell>
          <cell r="D238" t="str">
            <v>0207677</v>
          </cell>
        </row>
        <row r="239">
          <cell r="A239">
            <v>7691</v>
          </cell>
          <cell r="B239" t="str">
            <v>SUNARDI</v>
          </cell>
          <cell r="C239" t="str">
            <v>PT SIS</v>
          </cell>
          <cell r="D239" t="str">
            <v>0207691</v>
          </cell>
        </row>
        <row r="240">
          <cell r="A240">
            <v>7676</v>
          </cell>
          <cell r="B240" t="str">
            <v>HAIRUL EFENDI</v>
          </cell>
          <cell r="C240" t="str">
            <v>PT SIS</v>
          </cell>
          <cell r="D240" t="str">
            <v>0207676</v>
          </cell>
        </row>
        <row r="241">
          <cell r="A241">
            <v>7673</v>
          </cell>
          <cell r="B241" t="str">
            <v>ARIEF RAHMAN</v>
          </cell>
          <cell r="C241" t="str">
            <v>PT SIS</v>
          </cell>
          <cell r="D241" t="str">
            <v>0207673</v>
          </cell>
        </row>
        <row r="242">
          <cell r="A242">
            <v>7682</v>
          </cell>
          <cell r="B242" t="str">
            <v>M. YAHYA</v>
          </cell>
          <cell r="C242" t="str">
            <v>PT SIS</v>
          </cell>
          <cell r="D242" t="str">
            <v>0207682</v>
          </cell>
        </row>
        <row r="243">
          <cell r="A243">
            <v>7679</v>
          </cell>
          <cell r="B243" t="str">
            <v>JONIANUS PAELONGAN</v>
          </cell>
          <cell r="C243" t="str">
            <v>PT SIS</v>
          </cell>
          <cell r="D243" t="str">
            <v>0207679</v>
          </cell>
        </row>
        <row r="244">
          <cell r="A244">
            <v>7671</v>
          </cell>
          <cell r="B244" t="str">
            <v>ALI SUTOWO</v>
          </cell>
          <cell r="C244" t="str">
            <v>PT SIS</v>
          </cell>
          <cell r="D244" t="str">
            <v>0207671</v>
          </cell>
        </row>
        <row r="245">
          <cell r="A245">
            <v>7683</v>
          </cell>
          <cell r="B245" t="str">
            <v>MARTHEN JUNI</v>
          </cell>
          <cell r="C245" t="str">
            <v>PT SIS</v>
          </cell>
          <cell r="D245" t="str">
            <v>0207683</v>
          </cell>
        </row>
        <row r="246">
          <cell r="A246">
            <v>7694</v>
          </cell>
          <cell r="B246" t="str">
            <v>WAHYU UTOMO</v>
          </cell>
          <cell r="C246" t="str">
            <v>PT SIS</v>
          </cell>
          <cell r="D246" t="str">
            <v>0207694</v>
          </cell>
        </row>
        <row r="247">
          <cell r="A247">
            <v>7669</v>
          </cell>
          <cell r="B247" t="str">
            <v>ALFIAN NUR</v>
          </cell>
          <cell r="C247" t="str">
            <v>PT SIS</v>
          </cell>
          <cell r="D247" t="str">
            <v>0207669</v>
          </cell>
        </row>
        <row r="248">
          <cell r="A248">
            <v>7670</v>
          </cell>
          <cell r="B248" t="str">
            <v>ALFIUS PATATAN</v>
          </cell>
          <cell r="C248" t="str">
            <v>PT SIS</v>
          </cell>
          <cell r="D248" t="str">
            <v>0207670</v>
          </cell>
        </row>
        <row r="249">
          <cell r="A249">
            <v>7680</v>
          </cell>
          <cell r="B249" t="str">
            <v>JUNAIDI</v>
          </cell>
          <cell r="C249" t="str">
            <v>PT SIS</v>
          </cell>
          <cell r="D249" t="str">
            <v>0207680</v>
          </cell>
        </row>
        <row r="250">
          <cell r="A250">
            <v>7684</v>
          </cell>
          <cell r="B250" t="str">
            <v>MASKUNI</v>
          </cell>
          <cell r="C250" t="str">
            <v>PT SIS</v>
          </cell>
          <cell r="D250" t="str">
            <v>0207684</v>
          </cell>
        </row>
        <row r="251">
          <cell r="A251">
            <v>7688</v>
          </cell>
          <cell r="B251" t="str">
            <v>RUSMADI</v>
          </cell>
          <cell r="C251" t="str">
            <v>PT SIS</v>
          </cell>
          <cell r="D251" t="str">
            <v>0207688</v>
          </cell>
        </row>
        <row r="252">
          <cell r="A252">
            <v>7693</v>
          </cell>
          <cell r="B252" t="str">
            <v>UTOMO</v>
          </cell>
          <cell r="C252" t="str">
            <v>PT SIS</v>
          </cell>
          <cell r="D252" t="str">
            <v>0207693</v>
          </cell>
        </row>
        <row r="253">
          <cell r="A253">
            <v>5153</v>
          </cell>
          <cell r="B253" t="str">
            <v>HENDRY DWIYANTO</v>
          </cell>
          <cell r="C253" t="str">
            <v>PT BLASOSEM</v>
          </cell>
          <cell r="D253" t="str">
            <v>BP 0505153</v>
          </cell>
        </row>
        <row r="254">
          <cell r="A254">
            <v>5155</v>
          </cell>
          <cell r="B254" t="str">
            <v>HENDRI</v>
          </cell>
          <cell r="C254" t="str">
            <v>PT BLASOSEM</v>
          </cell>
          <cell r="D254" t="str">
            <v>BP 0505155</v>
          </cell>
        </row>
        <row r="255">
          <cell r="A255">
            <v>5152</v>
          </cell>
          <cell r="B255" t="str">
            <v>MULYONO</v>
          </cell>
          <cell r="C255" t="str">
            <v>PT BLASOSEM</v>
          </cell>
          <cell r="D255" t="str">
            <v>BP 0505152</v>
          </cell>
        </row>
        <row r="256">
          <cell r="A256">
            <v>5151</v>
          </cell>
          <cell r="B256" t="str">
            <v>PURWANTO</v>
          </cell>
          <cell r="C256" t="str">
            <v>PT BLASOSEM</v>
          </cell>
          <cell r="D256" t="str">
            <v>BP 0505151</v>
          </cell>
        </row>
        <row r="257">
          <cell r="A257">
            <v>5154</v>
          </cell>
          <cell r="B257" t="str">
            <v>SUGENG WAHYUDI</v>
          </cell>
          <cell r="C257" t="str">
            <v>PT BLASOSEM</v>
          </cell>
          <cell r="D257" t="str">
            <v>BP 0505154</v>
          </cell>
        </row>
        <row r="258">
          <cell r="A258">
            <v>7690</v>
          </cell>
          <cell r="B258" t="str">
            <v>SOFIANDI</v>
          </cell>
          <cell r="C258" t="str">
            <v>PT SIS</v>
          </cell>
          <cell r="D258" t="str">
            <v>0207690</v>
          </cell>
        </row>
        <row r="259">
          <cell r="A259">
            <v>7716</v>
          </cell>
          <cell r="B259" t="str">
            <v>ELLY EFFENDI</v>
          </cell>
          <cell r="C259" t="str">
            <v>PT SIS</v>
          </cell>
          <cell r="D259" t="str">
            <v>0207716</v>
          </cell>
        </row>
        <row r="260">
          <cell r="A260">
            <v>7702</v>
          </cell>
          <cell r="B260" t="str">
            <v>FABER MANURUNG</v>
          </cell>
          <cell r="C260" t="str">
            <v>PT SIS</v>
          </cell>
          <cell r="D260" t="str">
            <v>0207702</v>
          </cell>
        </row>
        <row r="261">
          <cell r="A261">
            <v>7718</v>
          </cell>
          <cell r="B261" t="str">
            <v>HENDRA</v>
          </cell>
          <cell r="C261" t="str">
            <v>PT SIS</v>
          </cell>
          <cell r="D261" t="str">
            <v>0207718</v>
          </cell>
        </row>
        <row r="262">
          <cell r="A262">
            <v>7725</v>
          </cell>
          <cell r="B262" t="str">
            <v>M. TAUFIK</v>
          </cell>
          <cell r="C262" t="str">
            <v>PT SIS</v>
          </cell>
          <cell r="D262" t="str">
            <v>0207725</v>
          </cell>
        </row>
        <row r="263">
          <cell r="A263">
            <v>7707</v>
          </cell>
          <cell r="B263" t="str">
            <v>MISTAR FAUZI</v>
          </cell>
          <cell r="C263" t="str">
            <v>PT SIS</v>
          </cell>
          <cell r="D263" t="str">
            <v>0207707</v>
          </cell>
        </row>
        <row r="264">
          <cell r="A264">
            <v>7727</v>
          </cell>
          <cell r="B264" t="str">
            <v>PAHRI</v>
          </cell>
          <cell r="C264" t="str">
            <v>PT SIS</v>
          </cell>
          <cell r="D264" t="str">
            <v>0207727</v>
          </cell>
        </row>
        <row r="265">
          <cell r="A265">
            <v>7728</v>
          </cell>
          <cell r="B265" t="str">
            <v>RAHMAD</v>
          </cell>
          <cell r="C265" t="str">
            <v>PT SIS</v>
          </cell>
          <cell r="D265" t="str">
            <v>0207728</v>
          </cell>
        </row>
        <row r="266">
          <cell r="A266">
            <v>7785</v>
          </cell>
          <cell r="B266" t="str">
            <v>AHMAD KUSAINI</v>
          </cell>
          <cell r="C266" t="str">
            <v>PT SIS</v>
          </cell>
          <cell r="D266" t="str">
            <v>0207785</v>
          </cell>
        </row>
        <row r="267">
          <cell r="A267">
            <v>7008</v>
          </cell>
          <cell r="B267" t="str">
            <v>ANTHON</v>
          </cell>
          <cell r="C267" t="str">
            <v>PT SIS</v>
          </cell>
          <cell r="D267" t="str">
            <v>0207008</v>
          </cell>
        </row>
        <row r="268">
          <cell r="A268">
            <v>7009</v>
          </cell>
          <cell r="B268" t="str">
            <v>TUA SIMAMORA</v>
          </cell>
          <cell r="C268" t="str">
            <v>PT SIS</v>
          </cell>
          <cell r="D268" t="str">
            <v>0207009</v>
          </cell>
        </row>
        <row r="269">
          <cell r="A269">
            <v>6606</v>
          </cell>
          <cell r="B269" t="str">
            <v>AKHMAD NORJAINI</v>
          </cell>
          <cell r="C269" t="str">
            <v>PT SIS</v>
          </cell>
          <cell r="D269" t="str">
            <v>0206606</v>
          </cell>
        </row>
        <row r="270">
          <cell r="A270">
            <v>5246</v>
          </cell>
          <cell r="B270" t="str">
            <v>ASWANDI</v>
          </cell>
          <cell r="C270" t="str">
            <v>PT SIS</v>
          </cell>
          <cell r="D270" t="str">
            <v>0205246</v>
          </cell>
        </row>
        <row r="271">
          <cell r="A271">
            <v>6828</v>
          </cell>
          <cell r="B271" t="str">
            <v>MUJAHIDIN HAMDI</v>
          </cell>
          <cell r="C271" t="str">
            <v>PT SIS</v>
          </cell>
          <cell r="D271" t="str">
            <v>0206828</v>
          </cell>
        </row>
        <row r="272">
          <cell r="A272">
            <v>6469</v>
          </cell>
          <cell r="B272" t="str">
            <v>SAUPANI</v>
          </cell>
          <cell r="C272" t="str">
            <v>PT SIS</v>
          </cell>
          <cell r="D272" t="str">
            <v>0206469</v>
          </cell>
        </row>
        <row r="273">
          <cell r="A273">
            <v>6452</v>
          </cell>
          <cell r="B273" t="str">
            <v>SUBO SATWIKO</v>
          </cell>
          <cell r="C273" t="str">
            <v>PT SIS</v>
          </cell>
          <cell r="D273" t="str">
            <v>0206452</v>
          </cell>
        </row>
        <row r="274">
          <cell r="A274">
            <v>5156</v>
          </cell>
          <cell r="B274" t="str">
            <v>JAENURDIN</v>
          </cell>
          <cell r="C274" t="str">
            <v>PT BLASOSEM</v>
          </cell>
          <cell r="D274" t="str">
            <v>BP 0505156</v>
          </cell>
        </row>
        <row r="275">
          <cell r="A275">
            <v>5157</v>
          </cell>
          <cell r="B275" t="str">
            <v>SUROSO</v>
          </cell>
          <cell r="C275" t="str">
            <v>PT BLASOSEM</v>
          </cell>
          <cell r="D275" t="str">
            <v>BP 0505157</v>
          </cell>
        </row>
        <row r="276">
          <cell r="A276">
            <v>5158</v>
          </cell>
          <cell r="B276" t="str">
            <v>PITOYO</v>
          </cell>
          <cell r="C276" t="str">
            <v>PT BLASOSEM</v>
          </cell>
          <cell r="D276" t="str">
            <v>BP 0505158</v>
          </cell>
        </row>
        <row r="277">
          <cell r="A277">
            <v>5159</v>
          </cell>
          <cell r="B277" t="str">
            <v>NASRUN</v>
          </cell>
          <cell r="C277" t="str">
            <v>PT BLASOSEM</v>
          </cell>
          <cell r="D277" t="str">
            <v>BP 0505159</v>
          </cell>
        </row>
        <row r="278">
          <cell r="A278">
            <v>5160</v>
          </cell>
          <cell r="B278" t="str">
            <v>WAWAN AWALUDIN</v>
          </cell>
          <cell r="C278" t="str">
            <v>PT BLASOSEM</v>
          </cell>
          <cell r="D278" t="str">
            <v>BP 0505160</v>
          </cell>
        </row>
        <row r="279">
          <cell r="A279">
            <v>5161</v>
          </cell>
          <cell r="B279" t="str">
            <v>INDWI FAHMI ARDIANSYAH</v>
          </cell>
          <cell r="C279" t="str">
            <v>PT BLASOSEM</v>
          </cell>
          <cell r="D279" t="str">
            <v>BP 0505161</v>
          </cell>
        </row>
        <row r="280">
          <cell r="A280">
            <v>5162</v>
          </cell>
          <cell r="B280" t="str">
            <v>ISMAIL</v>
          </cell>
          <cell r="C280" t="str">
            <v>PT BLASOSEM</v>
          </cell>
          <cell r="D280" t="str">
            <v>BP 0505162</v>
          </cell>
        </row>
        <row r="281">
          <cell r="A281">
            <v>5163</v>
          </cell>
          <cell r="B281" t="str">
            <v>RONI OCTAVIANTO</v>
          </cell>
          <cell r="C281" t="str">
            <v>PT BLASOSEM</v>
          </cell>
          <cell r="D281" t="str">
            <v>BP 0505163</v>
          </cell>
        </row>
        <row r="282">
          <cell r="A282">
            <v>5164</v>
          </cell>
          <cell r="B282" t="str">
            <v>PRATIK</v>
          </cell>
          <cell r="C282" t="str">
            <v>PT BLASOSEM</v>
          </cell>
          <cell r="D282" t="str">
            <v>BP 0505164</v>
          </cell>
        </row>
      </sheetData>
      <sheetData sheetId="5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IP"/>
      <sheetName val="DSN-EXC"/>
      <sheetName val="IP-S500"/>
      <sheetName val="IP-DX &amp; S 340"/>
      <sheetName val="IP-DX225 "/>
      <sheetName val="DSN-FRK"/>
      <sheetName val="IP-DSN-FRK"/>
      <sheetName val="MERCY"/>
      <sheetName val="IP-MB4046AK"/>
      <sheetName val="IP-MB4043AK"/>
      <sheetName val="IP-MB4041AK"/>
      <sheetName val="IP-MB4846K"/>
      <sheetName val="IP-MB3340S"/>
      <sheetName val="TR50"/>
      <sheetName val="IP-TR50"/>
      <sheetName val="RHB+DXB"/>
      <sheetName val="IP-Breaker"/>
      <sheetName val="BAST Report 2010"/>
      <sheetName val="28OCT10"/>
      <sheetName val="Sale Comex"/>
      <sheetName val="all branch "/>
      <sheetName val="all branch _ site"/>
      <sheetName val="O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IP"/>
      <sheetName val="DSN-EXC"/>
      <sheetName val="IP-S500"/>
      <sheetName val="IP-DX &amp; S 340"/>
      <sheetName val="IP-DX225 "/>
      <sheetName val="DSN-FRK"/>
      <sheetName val="IP-DSN-FRK"/>
      <sheetName val="MERCY"/>
      <sheetName val="IP-MB4046AK"/>
      <sheetName val="IP-MB4043AK"/>
      <sheetName val="IP-MB4041AK"/>
      <sheetName val="IP-MB4846K"/>
      <sheetName val="IP-MB3340S"/>
      <sheetName val="TR50"/>
      <sheetName val="IP-TR50"/>
      <sheetName val="RHB+DXB"/>
      <sheetName val="IP-Breaker"/>
      <sheetName val="BAST Report 2010"/>
      <sheetName val="28OCT10"/>
      <sheetName val="Sale Comex"/>
      <sheetName val="all branch "/>
      <sheetName val="all branch _ si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IP"/>
      <sheetName val="DSN-EXC"/>
      <sheetName val="IP-S500"/>
      <sheetName val="IP-DX &amp; S 340"/>
      <sheetName val="IP-DX225 "/>
      <sheetName val="DSN-FRK"/>
      <sheetName val="IP-DSN-FRK"/>
      <sheetName val="MERCY"/>
      <sheetName val="IP-MB4046AK"/>
      <sheetName val="IP-MB4043AK"/>
      <sheetName val="IP-MB4041AK"/>
      <sheetName val="IP-MB4846K"/>
      <sheetName val="IP-MB3340S"/>
      <sheetName val="TR50"/>
      <sheetName val="IP-TR50"/>
      <sheetName val="RHB+DXB"/>
      <sheetName val="IP-Breaker"/>
      <sheetName val="BAST Report 2010"/>
      <sheetName val="28OCT10"/>
      <sheetName val="Sale Comex"/>
      <sheetName val="all branch "/>
      <sheetName val="all branch _ si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ER - SO"/>
      <sheetName val="RESUME SO ALL PRODUCT"/>
      <sheetName val="MR_BOD"/>
      <sheetName val="Part_Dash"/>
      <sheetName val="ANALISIS"/>
      <sheetName val="PICA (2)"/>
      <sheetName val="PICA (3)"/>
      <sheetName val="C.Chart"/>
      <sheetName val="ITO"/>
      <sheetName val="Shipmode"/>
      <sheetName val="LTPO"/>
      <sheetName val="Avl By Prod"/>
      <sheetName val="sum_Stock"/>
      <sheetName val="Summary (2)"/>
      <sheetName val="all branch _ site (2)"/>
      <sheetName val="all branch _ site"/>
      <sheetName val="all branch "/>
      <sheetName val="M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1">
          <cell r="A1" t="str">
            <v>PT KOBEXINDO TRACTORS</v>
          </cell>
        </row>
      </sheetData>
      <sheetData sheetId="16">
        <row r="1">
          <cell r="A1" t="str">
            <v>PT KOBEXINDO TRACTORS</v>
          </cell>
        </row>
        <row r="2">
          <cell r="A2" t="str">
            <v>BRANCH   : All</v>
          </cell>
        </row>
        <row r="3">
          <cell r="A3" t="str">
            <v>SPARE PARTS STOCK AMOUNT EACH LOCATION BY CATEGORY REPORT + GOODS INTRANSIT</v>
          </cell>
        </row>
        <row r="4">
          <cell r="A4" t="str">
            <v>MONTH    : January s/d Juli  2007</v>
          </cell>
        </row>
        <row r="6">
          <cell r="A6" t="str">
            <v>No</v>
          </cell>
          <cell r="B6" t="str">
            <v xml:space="preserve">                             Total  2007</v>
          </cell>
          <cell r="C6" t="str">
            <v>Jan</v>
          </cell>
        </row>
        <row r="7">
          <cell r="B7" t="str">
            <v>Cabang</v>
          </cell>
        </row>
        <row r="8">
          <cell r="C8">
            <v>8400</v>
          </cell>
        </row>
        <row r="9">
          <cell r="A9">
            <v>1</v>
          </cell>
          <cell r="B9" t="str">
            <v>Lemah Abang</v>
          </cell>
          <cell r="C9">
            <v>2617528.33</v>
          </cell>
        </row>
        <row r="10">
          <cell r="B10" t="str">
            <v>A01</v>
          </cell>
          <cell r="C10">
            <v>2580250.0699999998</v>
          </cell>
        </row>
        <row r="11">
          <cell r="C11">
            <v>2965</v>
          </cell>
        </row>
        <row r="12">
          <cell r="A12">
            <v>2</v>
          </cell>
          <cell r="B12" t="str">
            <v>Balikpapan</v>
          </cell>
          <cell r="C12">
            <v>1320132.5900000001</v>
          </cell>
        </row>
        <row r="13">
          <cell r="B13" t="str">
            <v>E01</v>
          </cell>
          <cell r="C13">
            <v>1297014.25</v>
          </cell>
        </row>
        <row r="14">
          <cell r="C14">
            <v>393</v>
          </cell>
        </row>
        <row r="15">
          <cell r="A15">
            <v>3</v>
          </cell>
          <cell r="B15" t="str">
            <v>KPC Bengalon</v>
          </cell>
          <cell r="C15">
            <v>208177.36</v>
          </cell>
        </row>
        <row r="16">
          <cell r="B16" t="str">
            <v>F01</v>
          </cell>
          <cell r="C16">
            <v>149413.34</v>
          </cell>
        </row>
        <row r="17">
          <cell r="C17">
            <v>1394</v>
          </cell>
        </row>
        <row r="18">
          <cell r="A18">
            <v>4</v>
          </cell>
          <cell r="B18" t="str">
            <v>Surabaya</v>
          </cell>
          <cell r="C18">
            <v>155175.88</v>
          </cell>
        </row>
        <row r="19">
          <cell r="B19" t="str">
            <v>B01</v>
          </cell>
          <cell r="C19">
            <v>154628.17000000001</v>
          </cell>
        </row>
        <row r="20">
          <cell r="C20">
            <v>517</v>
          </cell>
        </row>
        <row r="21">
          <cell r="A21">
            <v>5</v>
          </cell>
          <cell r="B21" t="str">
            <v>PekanBaru</v>
          </cell>
          <cell r="C21">
            <v>67732.19</v>
          </cell>
        </row>
        <row r="22">
          <cell r="B22" t="str">
            <v>D01</v>
          </cell>
          <cell r="C22">
            <v>52901.22</v>
          </cell>
        </row>
        <row r="23">
          <cell r="C23">
            <v>1550</v>
          </cell>
        </row>
        <row r="24">
          <cell r="A24">
            <v>6</v>
          </cell>
          <cell r="B24" t="str">
            <v>Banjar Baru</v>
          </cell>
          <cell r="C24">
            <v>360219.54</v>
          </cell>
        </row>
        <row r="25">
          <cell r="B25" t="str">
            <v>C01</v>
          </cell>
          <cell r="C25">
            <v>366663.23</v>
          </cell>
        </row>
      </sheetData>
      <sheetData sheetId="1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ER - SO"/>
      <sheetName val="RESUME SO ALL PRODUCT"/>
      <sheetName val="MR_BOD"/>
      <sheetName val="Part_Dash"/>
      <sheetName val="ANALISIS"/>
      <sheetName val="PICA (2)"/>
      <sheetName val="PICA (3)"/>
      <sheetName val="C.Chart"/>
      <sheetName val="ITO"/>
      <sheetName val="Shipmode"/>
      <sheetName val="LTPO"/>
      <sheetName val="Avl By Prod"/>
      <sheetName val="sum_Stock"/>
      <sheetName val="Summary (2)"/>
      <sheetName val="all branch _ site (2)"/>
      <sheetName val="all branch _ site"/>
      <sheetName val="all branch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1">
          <cell r="A1" t="str">
            <v>PT KOBEXINDO TRACTORS</v>
          </cell>
        </row>
      </sheetData>
      <sheetData sheetId="16">
        <row r="1">
          <cell r="A1" t="str">
            <v>PT KOBEXINDO TRACTORS</v>
          </cell>
        </row>
        <row r="2">
          <cell r="A2" t="str">
            <v>BRANCH   : All</v>
          </cell>
        </row>
        <row r="3">
          <cell r="A3" t="str">
            <v>SPARE PARTS STOCK AMOUNT EACH LOCATION BY CATEGORY REPORT + GOODS INTRANSIT</v>
          </cell>
        </row>
        <row r="4">
          <cell r="A4" t="str">
            <v>MONTH    : January s/d Juli  2007</v>
          </cell>
        </row>
        <row r="6">
          <cell r="A6" t="str">
            <v>No</v>
          </cell>
          <cell r="B6" t="str">
            <v xml:space="preserve">                             Total  2007</v>
          </cell>
          <cell r="C6" t="str">
            <v>Jan</v>
          </cell>
        </row>
        <row r="7">
          <cell r="B7" t="str">
            <v>Cabang</v>
          </cell>
        </row>
        <row r="8">
          <cell r="C8">
            <v>8400</v>
          </cell>
        </row>
        <row r="9">
          <cell r="A9">
            <v>1</v>
          </cell>
          <cell r="B9" t="str">
            <v>Lemah Abang</v>
          </cell>
          <cell r="C9">
            <v>2617528.33</v>
          </cell>
        </row>
        <row r="10">
          <cell r="B10" t="str">
            <v>A01</v>
          </cell>
          <cell r="C10">
            <v>2580250.0699999998</v>
          </cell>
        </row>
        <row r="11">
          <cell r="C11">
            <v>2965</v>
          </cell>
        </row>
        <row r="12">
          <cell r="A12">
            <v>2</v>
          </cell>
          <cell r="B12" t="str">
            <v>Balikpapan</v>
          </cell>
          <cell r="C12">
            <v>1320132.5900000001</v>
          </cell>
        </row>
        <row r="13">
          <cell r="B13" t="str">
            <v>E01</v>
          </cell>
          <cell r="C13">
            <v>1297014.25</v>
          </cell>
        </row>
        <row r="14">
          <cell r="C14">
            <v>393</v>
          </cell>
        </row>
        <row r="15">
          <cell r="A15">
            <v>3</v>
          </cell>
          <cell r="B15" t="str">
            <v>KPC Bengalon</v>
          </cell>
          <cell r="C15">
            <v>208177.36</v>
          </cell>
        </row>
        <row r="16">
          <cell r="B16" t="str">
            <v>F01</v>
          </cell>
          <cell r="C16">
            <v>149413.34</v>
          </cell>
        </row>
        <row r="17">
          <cell r="C17">
            <v>1394</v>
          </cell>
        </row>
        <row r="18">
          <cell r="A18">
            <v>4</v>
          </cell>
          <cell r="B18" t="str">
            <v>Surabaya</v>
          </cell>
          <cell r="C18">
            <v>155175.88</v>
          </cell>
        </row>
        <row r="19">
          <cell r="B19" t="str">
            <v>B01</v>
          </cell>
          <cell r="C19">
            <v>154628.17000000001</v>
          </cell>
        </row>
        <row r="20">
          <cell r="C20">
            <v>517</v>
          </cell>
        </row>
        <row r="21">
          <cell r="A21">
            <v>5</v>
          </cell>
          <cell r="B21" t="str">
            <v>PekanBaru</v>
          </cell>
          <cell r="C21">
            <v>67732.19</v>
          </cell>
        </row>
        <row r="22">
          <cell r="B22" t="str">
            <v>D01</v>
          </cell>
          <cell r="C22">
            <v>52901.22</v>
          </cell>
        </row>
        <row r="23">
          <cell r="C23">
            <v>1550</v>
          </cell>
        </row>
        <row r="24">
          <cell r="A24">
            <v>6</v>
          </cell>
          <cell r="B24" t="str">
            <v>Banjar Baru</v>
          </cell>
          <cell r="C24">
            <v>360219.54</v>
          </cell>
        </row>
        <row r="25">
          <cell r="B25" t="str">
            <v>C01</v>
          </cell>
          <cell r="C25">
            <v>366663.23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ER - SO"/>
      <sheetName val="RESUME SO ALL PRODUCT"/>
      <sheetName val="MR_BOD"/>
      <sheetName val="Part_Dash"/>
      <sheetName val="ANALISIS"/>
      <sheetName val="PICA (2)"/>
      <sheetName val="PICA (3)"/>
      <sheetName val="C.Chart"/>
      <sheetName val="ITO"/>
      <sheetName val="Shipmode"/>
      <sheetName val="LTPO"/>
      <sheetName val="Avl By Prod"/>
      <sheetName val="sum_Stock"/>
      <sheetName val="Summary (2)"/>
      <sheetName val="all branch _ site (2)"/>
      <sheetName val="all branch _ site"/>
      <sheetName val="all branch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1">
          <cell r="A1" t="str">
            <v>PT KOBEXINDO TRACTORS</v>
          </cell>
        </row>
      </sheetData>
      <sheetData sheetId="16">
        <row r="1">
          <cell r="A1" t="str">
            <v>PT KOBEXINDO TRACTORS</v>
          </cell>
        </row>
        <row r="2">
          <cell r="A2" t="str">
            <v>BRANCH   : All</v>
          </cell>
        </row>
        <row r="3">
          <cell r="A3" t="str">
            <v>SPARE PARTS STOCK AMOUNT EACH LOCATION BY CATEGORY REPORT + GOODS INTRANSIT</v>
          </cell>
        </row>
        <row r="4">
          <cell r="A4" t="str">
            <v>MONTH    : January s/d Juli  2007</v>
          </cell>
        </row>
        <row r="6">
          <cell r="A6" t="str">
            <v>No</v>
          </cell>
          <cell r="B6" t="str">
            <v xml:space="preserve">                             Total  2007</v>
          </cell>
          <cell r="C6" t="str">
            <v>Jan</v>
          </cell>
        </row>
        <row r="7">
          <cell r="B7" t="str">
            <v>Cabang</v>
          </cell>
        </row>
        <row r="8">
          <cell r="C8">
            <v>8400</v>
          </cell>
        </row>
        <row r="9">
          <cell r="A9">
            <v>1</v>
          </cell>
          <cell r="B9" t="str">
            <v>Lemah Abang</v>
          </cell>
          <cell r="C9">
            <v>2617528.33</v>
          </cell>
        </row>
        <row r="10">
          <cell r="B10" t="str">
            <v>A01</v>
          </cell>
          <cell r="C10">
            <v>2580250.0699999998</v>
          </cell>
        </row>
        <row r="11">
          <cell r="C11">
            <v>2965</v>
          </cell>
        </row>
        <row r="12">
          <cell r="A12">
            <v>2</v>
          </cell>
          <cell r="B12" t="str">
            <v>Balikpapan</v>
          </cell>
          <cell r="C12">
            <v>1320132.5900000001</v>
          </cell>
        </row>
        <row r="13">
          <cell r="B13" t="str">
            <v>E01</v>
          </cell>
          <cell r="C13">
            <v>1297014.25</v>
          </cell>
        </row>
        <row r="14">
          <cell r="C14">
            <v>393</v>
          </cell>
        </row>
        <row r="15">
          <cell r="A15">
            <v>3</v>
          </cell>
          <cell r="B15" t="str">
            <v>KPC Bengalon</v>
          </cell>
          <cell r="C15">
            <v>208177.36</v>
          </cell>
        </row>
        <row r="16">
          <cell r="B16" t="str">
            <v>F01</v>
          </cell>
          <cell r="C16">
            <v>149413.34</v>
          </cell>
        </row>
        <row r="17">
          <cell r="C17">
            <v>1394</v>
          </cell>
        </row>
        <row r="18">
          <cell r="A18">
            <v>4</v>
          </cell>
          <cell r="B18" t="str">
            <v>Surabaya</v>
          </cell>
          <cell r="C18">
            <v>155175.88</v>
          </cell>
        </row>
        <row r="19">
          <cell r="B19" t="str">
            <v>B01</v>
          </cell>
          <cell r="C19">
            <v>154628.17000000001</v>
          </cell>
        </row>
        <row r="20">
          <cell r="C20">
            <v>517</v>
          </cell>
        </row>
        <row r="21">
          <cell r="A21">
            <v>5</v>
          </cell>
          <cell r="B21" t="str">
            <v>PekanBaru</v>
          </cell>
          <cell r="C21">
            <v>67732.19</v>
          </cell>
        </row>
        <row r="22">
          <cell r="B22" t="str">
            <v>D01</v>
          </cell>
          <cell r="C22">
            <v>52901.22</v>
          </cell>
        </row>
        <row r="23">
          <cell r="C23">
            <v>1550</v>
          </cell>
        </row>
        <row r="24">
          <cell r="A24">
            <v>6</v>
          </cell>
          <cell r="B24" t="str">
            <v>Banjar Baru</v>
          </cell>
          <cell r="C24">
            <v>360219.54</v>
          </cell>
        </row>
        <row r="25">
          <cell r="B25" t="str">
            <v>C01</v>
          </cell>
          <cell r="C25">
            <v>366663.23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"/>
      <sheetName val="PRODUCTION REPORTS"/>
      <sheetName val="MASTER"/>
      <sheetName val="ANIMATION ONLY"/>
      <sheetName val="CONCEP-STREET"/>
      <sheetName val="ANIMATION COST FORECAST"/>
      <sheetName val="WEEKLY"/>
      <sheetName val="Sheet1"/>
      <sheetName val="EXTERNAL ANIMATION"/>
      <sheetName val="LMA"/>
    </sheetNames>
    <sheetDataSet>
      <sheetData sheetId="0" refreshError="1"/>
      <sheetData sheetId="1" refreshError="1"/>
      <sheetData sheetId="2" refreshError="1">
        <row r="18">
          <cell r="N18" t="str">
            <v>ENGINEERING</v>
          </cell>
          <cell r="Y18" t="str">
            <v>WK Count</v>
          </cell>
          <cell r="Z18" t="str">
            <v>Total Days</v>
          </cell>
        </row>
        <row r="20">
          <cell r="A20" t="str">
            <v>PREP</v>
          </cell>
          <cell r="F20" t="str">
            <v>ANIMATION</v>
          </cell>
          <cell r="I20" t="str">
            <v>INK &amp; PAINT</v>
          </cell>
          <cell r="L20" t="str">
            <v>ALPHA</v>
          </cell>
          <cell r="N20" t="str">
            <v>BETA</v>
          </cell>
          <cell r="P20" t="str">
            <v>RTM</v>
          </cell>
          <cell r="Y20">
            <v>11</v>
          </cell>
          <cell r="Z20">
            <v>77</v>
          </cell>
        </row>
        <row r="31">
          <cell r="A31" t="str">
            <v>Wks</v>
          </cell>
          <cell r="B31" t="str">
            <v>Days</v>
          </cell>
          <cell r="F31" t="str">
            <v>Wks</v>
          </cell>
          <cell r="G31" t="str">
            <v>Days</v>
          </cell>
          <cell r="H31" t="str">
            <v>Frames</v>
          </cell>
          <cell r="I31" t="str">
            <v>Wks</v>
          </cell>
          <cell r="J31" t="str">
            <v>Days</v>
          </cell>
          <cell r="Y31">
            <v>16</v>
          </cell>
          <cell r="Z31">
            <v>110</v>
          </cell>
        </row>
        <row r="32">
          <cell r="A32">
            <v>9</v>
          </cell>
          <cell r="B32">
            <v>77</v>
          </cell>
          <cell r="F32">
            <v>10</v>
          </cell>
          <cell r="G32">
            <v>110</v>
          </cell>
          <cell r="H32">
            <v>4500</v>
          </cell>
          <cell r="I32">
            <v>5</v>
          </cell>
          <cell r="J32">
            <v>49</v>
          </cell>
          <cell r="K32">
            <v>21</v>
          </cell>
          <cell r="M32">
            <v>29</v>
          </cell>
          <cell r="O32">
            <v>29</v>
          </cell>
          <cell r="Q32">
            <v>29</v>
          </cell>
          <cell r="Y32">
            <v>7</v>
          </cell>
          <cell r="Z32">
            <v>49</v>
          </cell>
        </row>
        <row r="45">
          <cell r="Y45">
            <v>154</v>
          </cell>
          <cell r="Z45">
            <v>35</v>
          </cell>
        </row>
        <row r="49">
          <cell r="N49" t="str">
            <v>ENGINEERING</v>
          </cell>
          <cell r="Y49" t="str">
            <v>WK Count</v>
          </cell>
          <cell r="Z49" t="str">
            <v>Total Days</v>
          </cell>
        </row>
        <row r="53">
          <cell r="A53" t="str">
            <v>PREP</v>
          </cell>
          <cell r="F53" t="str">
            <v>ANIMATION</v>
          </cell>
          <cell r="I53" t="str">
            <v>INK &amp; PAINT</v>
          </cell>
          <cell r="L53" t="str">
            <v>ALPHA</v>
          </cell>
          <cell r="N53" t="str">
            <v>BETA</v>
          </cell>
          <cell r="P53" t="str">
            <v>RTM</v>
          </cell>
          <cell r="Y53">
            <v>22</v>
          </cell>
          <cell r="Z53">
            <v>154</v>
          </cell>
        </row>
        <row r="64">
          <cell r="A64" t="str">
            <v>Wks</v>
          </cell>
          <cell r="B64" t="str">
            <v>Days</v>
          </cell>
          <cell r="F64" t="str">
            <v>Wks</v>
          </cell>
          <cell r="G64" t="str">
            <v>Days</v>
          </cell>
          <cell r="H64" t="str">
            <v>Frames</v>
          </cell>
          <cell r="I64" t="str">
            <v>Wks</v>
          </cell>
          <cell r="J64" t="str">
            <v>Days</v>
          </cell>
          <cell r="Y64">
            <v>16</v>
          </cell>
          <cell r="Z64">
            <v>76.666666666666671</v>
          </cell>
        </row>
        <row r="65">
          <cell r="A65">
            <v>20</v>
          </cell>
          <cell r="B65">
            <v>154</v>
          </cell>
          <cell r="F65">
            <v>6.666666666666667</v>
          </cell>
          <cell r="G65">
            <v>76.666666666666671</v>
          </cell>
          <cell r="H65">
            <v>3000</v>
          </cell>
          <cell r="I65">
            <v>3.3333333333333335</v>
          </cell>
          <cell r="J65">
            <v>37.333333333333336</v>
          </cell>
          <cell r="K65">
            <v>21</v>
          </cell>
          <cell r="M65">
            <v>29</v>
          </cell>
          <cell r="O65">
            <v>29</v>
          </cell>
          <cell r="Q65">
            <v>29</v>
          </cell>
          <cell r="Y65">
            <v>9</v>
          </cell>
          <cell r="Z65">
            <v>37.333333333333336</v>
          </cell>
        </row>
        <row r="93">
          <cell r="Y93">
            <v>154</v>
          </cell>
          <cell r="Z93">
            <v>23.333333333333336</v>
          </cell>
        </row>
        <row r="94">
          <cell r="Y94">
            <v>154</v>
          </cell>
          <cell r="Z94">
            <v>23.333333333333336</v>
          </cell>
        </row>
        <row r="97">
          <cell r="N97" t="str">
            <v>ENGINEERING</v>
          </cell>
          <cell r="Y97" t="str">
            <v>WK Count</v>
          </cell>
          <cell r="Z97" t="str">
            <v>Total Days</v>
          </cell>
        </row>
        <row r="98">
          <cell r="N98" t="str">
            <v>ENGINEERING</v>
          </cell>
          <cell r="R98" t="str">
            <v>MULAN STORY STUDIO</v>
          </cell>
          <cell r="V98" t="str">
            <v xml:space="preserve">START </v>
          </cell>
          <cell r="W98" t="str">
            <v>FRAMES</v>
          </cell>
          <cell r="X98">
            <v>5100</v>
          </cell>
          <cell r="Y98" t="str">
            <v>WK Count</v>
          </cell>
          <cell r="Z98" t="str">
            <v>Total Days</v>
          </cell>
          <cell r="AA98" t="str">
            <v/>
          </cell>
          <cell r="AB98" t="str">
            <v/>
          </cell>
          <cell r="AC98" t="str">
            <v/>
          </cell>
          <cell r="AD98" t="str">
            <v/>
          </cell>
          <cell r="AE98" t="str">
            <v/>
          </cell>
          <cell r="AF98" t="str">
            <v/>
          </cell>
          <cell r="AG98" t="str">
            <v/>
          </cell>
          <cell r="AH98" t="str">
            <v/>
          </cell>
          <cell r="AI98" t="str">
            <v/>
          </cell>
          <cell r="AJ98" t="str">
            <v/>
          </cell>
          <cell r="AK98" t="str">
            <v/>
          </cell>
          <cell r="AL98" t="str">
            <v/>
          </cell>
          <cell r="AM98">
            <v>35639</v>
          </cell>
          <cell r="AN98">
            <v>35646</v>
          </cell>
          <cell r="AO98">
            <v>35653</v>
          </cell>
          <cell r="AP98">
            <v>35660</v>
          </cell>
          <cell r="AQ98">
            <v>35667</v>
          </cell>
          <cell r="AR98">
            <v>35674</v>
          </cell>
          <cell r="AS98">
            <v>35681</v>
          </cell>
          <cell r="AT98">
            <v>35688</v>
          </cell>
          <cell r="AU98">
            <v>35695</v>
          </cell>
          <cell r="AV98">
            <v>35702</v>
          </cell>
          <cell r="AW98">
            <v>35709</v>
          </cell>
          <cell r="AX98">
            <v>35716</v>
          </cell>
          <cell r="AY98">
            <v>35723</v>
          </cell>
          <cell r="AZ98">
            <v>35730</v>
          </cell>
          <cell r="BA98" t="str">
            <v/>
          </cell>
          <cell r="BB98" t="str">
            <v/>
          </cell>
          <cell r="BC98" t="str">
            <v/>
          </cell>
          <cell r="BD98" t="str">
            <v/>
          </cell>
          <cell r="BE98" t="str">
            <v/>
          </cell>
          <cell r="BF98" t="str">
            <v/>
          </cell>
          <cell r="BG98" t="str">
            <v/>
          </cell>
          <cell r="BH98" t="str">
            <v/>
          </cell>
          <cell r="BJ98" t="str">
            <v/>
          </cell>
          <cell r="BK98" t="str">
            <v/>
          </cell>
          <cell r="BL98" t="str">
            <v/>
          </cell>
          <cell r="BM98" t="str">
            <v/>
          </cell>
          <cell r="BN98" t="str">
            <v/>
          </cell>
          <cell r="BO98" t="str">
            <v/>
          </cell>
          <cell r="BP98" t="str">
            <v/>
          </cell>
          <cell r="BQ98" t="str">
            <v/>
          </cell>
          <cell r="BR98" t="str">
            <v/>
          </cell>
          <cell r="BS98" t="str">
            <v/>
          </cell>
          <cell r="BT98" t="str">
            <v/>
          </cell>
          <cell r="BU98" t="str">
            <v/>
          </cell>
          <cell r="BV98" t="str">
            <v/>
          </cell>
          <cell r="BW98" t="str">
            <v/>
          </cell>
          <cell r="BX98" t="str">
            <v/>
          </cell>
          <cell r="BY98" t="str">
            <v/>
          </cell>
          <cell r="BZ98" t="str">
            <v/>
          </cell>
          <cell r="CA98" t="str">
            <v/>
          </cell>
          <cell r="CB98" t="str">
            <v/>
          </cell>
          <cell r="CC98" t="str">
            <v/>
          </cell>
          <cell r="CD98" t="str">
            <v/>
          </cell>
          <cell r="CE98" t="str">
            <v/>
          </cell>
          <cell r="CF98" t="str">
            <v/>
          </cell>
          <cell r="CG98" t="str">
            <v/>
          </cell>
          <cell r="CH98" t="str">
            <v/>
          </cell>
          <cell r="CI98" t="str">
            <v/>
          </cell>
          <cell r="CJ98" t="str">
            <v/>
          </cell>
          <cell r="CK98" t="str">
            <v/>
          </cell>
          <cell r="CL98" t="str">
            <v/>
          </cell>
          <cell r="CM98" t="str">
            <v/>
          </cell>
          <cell r="CN98" t="str">
            <v/>
          </cell>
          <cell r="CO98" t="str">
            <v/>
          </cell>
          <cell r="CP98" t="str">
            <v/>
          </cell>
          <cell r="CQ98" t="str">
            <v/>
          </cell>
          <cell r="CR98" t="str">
            <v/>
          </cell>
          <cell r="CS98" t="str">
            <v/>
          </cell>
          <cell r="CT98" t="str">
            <v/>
          </cell>
          <cell r="CU98" t="str">
            <v/>
          </cell>
          <cell r="CV98" t="str">
            <v/>
          </cell>
          <cell r="CW98" t="str">
            <v/>
          </cell>
          <cell r="CX98" t="str">
            <v/>
          </cell>
          <cell r="CY98" t="str">
            <v/>
          </cell>
          <cell r="CZ98" t="str">
            <v/>
          </cell>
          <cell r="DA98" t="str">
            <v/>
          </cell>
          <cell r="DB98" t="str">
            <v/>
          </cell>
          <cell r="DC98" t="str">
            <v/>
          </cell>
          <cell r="DD98" t="str">
            <v/>
          </cell>
          <cell r="DE98" t="str">
            <v/>
          </cell>
          <cell r="DF98" t="str">
            <v/>
          </cell>
          <cell r="DG98" t="str">
            <v/>
          </cell>
          <cell r="DH98" t="str">
            <v/>
          </cell>
          <cell r="DI98" t="str">
            <v/>
          </cell>
          <cell r="DJ98" t="str">
            <v/>
          </cell>
          <cell r="DK98" t="str">
            <v/>
          </cell>
          <cell r="DL98" t="str">
            <v/>
          </cell>
          <cell r="DM98" t="str">
            <v/>
          </cell>
          <cell r="DN98" t="str">
            <v/>
          </cell>
          <cell r="DO98" t="str">
            <v/>
          </cell>
          <cell r="DP98" t="str">
            <v/>
          </cell>
          <cell r="DQ98" t="str">
            <v/>
          </cell>
          <cell r="DR98" t="str">
            <v/>
          </cell>
          <cell r="DS98" t="str">
            <v/>
          </cell>
          <cell r="DT98" t="str">
            <v/>
          </cell>
          <cell r="DU98" t="str">
            <v/>
          </cell>
          <cell r="DV98" t="str">
            <v/>
          </cell>
          <cell r="DW98" t="str">
            <v/>
          </cell>
          <cell r="DX98" t="str">
            <v/>
          </cell>
          <cell r="DY98" t="str">
            <v/>
          </cell>
          <cell r="DZ98" t="str">
            <v/>
          </cell>
          <cell r="EA98" t="str">
            <v/>
          </cell>
          <cell r="EB98" t="str">
            <v/>
          </cell>
          <cell r="EC98" t="str">
            <v/>
          </cell>
          <cell r="ED98" t="str">
            <v/>
          </cell>
          <cell r="EE98" t="str">
            <v/>
          </cell>
          <cell r="EF98" t="str">
            <v/>
          </cell>
          <cell r="EG98" t="str">
            <v/>
          </cell>
          <cell r="EH98" t="str">
            <v/>
          </cell>
          <cell r="EI98" t="str">
            <v/>
          </cell>
          <cell r="EJ98" t="str">
            <v/>
          </cell>
          <cell r="EK98" t="str">
            <v/>
          </cell>
          <cell r="EL98" t="str">
            <v/>
          </cell>
          <cell r="EM98" t="str">
            <v/>
          </cell>
          <cell r="EN98" t="str">
            <v/>
          </cell>
          <cell r="EO98" t="str">
            <v/>
          </cell>
          <cell r="EP98" t="str">
            <v/>
          </cell>
          <cell r="EQ98" t="str">
            <v/>
          </cell>
          <cell r="ER98" t="str">
            <v/>
          </cell>
          <cell r="ES98" t="str">
            <v/>
          </cell>
          <cell r="ET98" t="str">
            <v/>
          </cell>
          <cell r="EU98" t="str">
            <v/>
          </cell>
          <cell r="EV98" t="str">
            <v/>
          </cell>
        </row>
        <row r="99">
          <cell r="A99" t="str">
            <v>PREP</v>
          </cell>
          <cell r="F99" t="str">
            <v>ANIMATION</v>
          </cell>
          <cell r="I99" t="str">
            <v>INK &amp; PAINT</v>
          </cell>
          <cell r="L99" t="str">
            <v>ALPHA</v>
          </cell>
          <cell r="N99" t="str">
            <v>BETA</v>
          </cell>
          <cell r="P99" t="str">
            <v>RTM</v>
          </cell>
          <cell r="R99" t="str">
            <v>STREET</v>
          </cell>
          <cell r="T99" t="str">
            <v>Prep Projection</v>
          </cell>
          <cell r="V99" t="str">
            <v xml:space="preserve">START </v>
          </cell>
          <cell r="W99" t="str">
            <v>END</v>
          </cell>
          <cell r="X99">
            <v>500</v>
          </cell>
          <cell r="Y99">
            <v>14</v>
          </cell>
          <cell r="Z99">
            <v>94.5</v>
          </cell>
          <cell r="AA99" t="str">
            <v/>
          </cell>
          <cell r="AB99" t="str">
            <v/>
          </cell>
          <cell r="AC99" t="str">
            <v/>
          </cell>
          <cell r="AD99" t="str">
            <v/>
          </cell>
          <cell r="AE99" t="str">
            <v/>
          </cell>
          <cell r="AF99" t="str">
            <v/>
          </cell>
          <cell r="AG99" t="str">
            <v/>
          </cell>
          <cell r="AH99" t="str">
            <v/>
          </cell>
          <cell r="AI99" t="str">
            <v/>
          </cell>
          <cell r="AJ99" t="str">
            <v/>
          </cell>
          <cell r="AK99" t="str">
            <v/>
          </cell>
          <cell r="AL99" t="str">
            <v/>
          </cell>
          <cell r="AM99">
            <v>35639</v>
          </cell>
          <cell r="AN99">
            <v>35646</v>
          </cell>
          <cell r="AO99">
            <v>35653</v>
          </cell>
          <cell r="AP99">
            <v>35660</v>
          </cell>
          <cell r="AQ99">
            <v>35667</v>
          </cell>
          <cell r="AR99">
            <v>35674</v>
          </cell>
          <cell r="AS99">
            <v>35681</v>
          </cell>
          <cell r="AT99">
            <v>35688</v>
          </cell>
          <cell r="AU99">
            <v>35695</v>
          </cell>
          <cell r="AV99">
            <v>35702</v>
          </cell>
          <cell r="AW99">
            <v>35709</v>
          </cell>
          <cell r="AX99">
            <v>35716</v>
          </cell>
          <cell r="AY99" t="str">
            <v/>
          </cell>
          <cell r="AZ99" t="str">
            <v/>
          </cell>
          <cell r="BA99" t="str">
            <v/>
          </cell>
          <cell r="BB99" t="str">
            <v/>
          </cell>
          <cell r="BC99" t="str">
            <v/>
          </cell>
          <cell r="BD99" t="str">
            <v/>
          </cell>
          <cell r="BE99" t="str">
            <v/>
          </cell>
          <cell r="BF99" t="str">
            <v/>
          </cell>
          <cell r="BG99" t="str">
            <v/>
          </cell>
          <cell r="BH99" t="str">
            <v/>
          </cell>
          <cell r="BJ99" t="str">
            <v/>
          </cell>
          <cell r="BK99" t="str">
            <v/>
          </cell>
          <cell r="BL99" t="str">
            <v/>
          </cell>
          <cell r="BM99" t="str">
            <v/>
          </cell>
          <cell r="BN99" t="str">
            <v/>
          </cell>
          <cell r="BO99" t="str">
            <v/>
          </cell>
          <cell r="BP99" t="str">
            <v/>
          </cell>
          <cell r="BQ99" t="str">
            <v/>
          </cell>
          <cell r="BR99" t="str">
            <v/>
          </cell>
          <cell r="BS99" t="str">
            <v/>
          </cell>
          <cell r="BT99" t="str">
            <v/>
          </cell>
          <cell r="BU99" t="str">
            <v/>
          </cell>
          <cell r="BV99" t="str">
            <v/>
          </cell>
          <cell r="BW99" t="str">
            <v/>
          </cell>
          <cell r="BX99" t="str">
            <v/>
          </cell>
          <cell r="BY99" t="str">
            <v/>
          </cell>
          <cell r="BZ99" t="str">
            <v/>
          </cell>
          <cell r="CA99" t="str">
            <v/>
          </cell>
          <cell r="CB99" t="str">
            <v/>
          </cell>
          <cell r="CC99" t="str">
            <v/>
          </cell>
          <cell r="CD99" t="str">
            <v/>
          </cell>
          <cell r="CE99" t="str">
            <v/>
          </cell>
          <cell r="CF99" t="str">
            <v/>
          </cell>
          <cell r="CG99" t="str">
            <v/>
          </cell>
          <cell r="CH99" t="str">
            <v/>
          </cell>
          <cell r="CI99" t="str">
            <v/>
          </cell>
          <cell r="CJ99" t="str">
            <v/>
          </cell>
          <cell r="CK99" t="str">
            <v/>
          </cell>
          <cell r="CL99" t="str">
            <v/>
          </cell>
          <cell r="CM99" t="str">
            <v/>
          </cell>
          <cell r="CN99" t="str">
            <v/>
          </cell>
          <cell r="CO99" t="str">
            <v/>
          </cell>
          <cell r="CP99" t="str">
            <v/>
          </cell>
          <cell r="CQ99" t="str">
            <v/>
          </cell>
          <cell r="CR99" t="str">
            <v/>
          </cell>
          <cell r="CS99" t="str">
            <v/>
          </cell>
          <cell r="CT99" t="str">
            <v/>
          </cell>
          <cell r="CU99" t="str">
            <v/>
          </cell>
          <cell r="CV99" t="str">
            <v/>
          </cell>
          <cell r="CW99" t="str">
            <v/>
          </cell>
          <cell r="CX99" t="str">
            <v/>
          </cell>
          <cell r="CY99" t="str">
            <v/>
          </cell>
          <cell r="CZ99" t="str">
            <v/>
          </cell>
          <cell r="DA99" t="str">
            <v/>
          </cell>
          <cell r="DB99" t="str">
            <v/>
          </cell>
          <cell r="DC99" t="str">
            <v/>
          </cell>
          <cell r="DD99" t="str">
            <v/>
          </cell>
          <cell r="DE99" t="str">
            <v/>
          </cell>
          <cell r="DF99" t="str">
            <v/>
          </cell>
          <cell r="DG99" t="str">
            <v/>
          </cell>
          <cell r="DH99" t="str">
            <v/>
          </cell>
          <cell r="DI99" t="str">
            <v/>
          </cell>
          <cell r="DJ99" t="str">
            <v/>
          </cell>
          <cell r="DK99" t="str">
            <v/>
          </cell>
          <cell r="DL99" t="str">
            <v/>
          </cell>
          <cell r="DM99" t="str">
            <v/>
          </cell>
          <cell r="DN99" t="str">
            <v/>
          </cell>
          <cell r="DO99" t="str">
            <v/>
          </cell>
          <cell r="DP99" t="str">
            <v/>
          </cell>
          <cell r="DQ99" t="str">
            <v/>
          </cell>
          <cell r="DR99" t="str">
            <v/>
          </cell>
          <cell r="DS99" t="str">
            <v/>
          </cell>
          <cell r="DT99" t="str">
            <v/>
          </cell>
          <cell r="DU99" t="str">
            <v/>
          </cell>
          <cell r="DV99" t="str">
            <v/>
          </cell>
          <cell r="DW99" t="str">
            <v/>
          </cell>
          <cell r="DX99" t="str">
            <v/>
          </cell>
          <cell r="DY99" t="str">
            <v/>
          </cell>
          <cell r="DZ99" t="str">
            <v/>
          </cell>
          <cell r="EA99" t="str">
            <v/>
          </cell>
          <cell r="EB99" t="str">
            <v/>
          </cell>
          <cell r="EC99" t="str">
            <v/>
          </cell>
          <cell r="ED99" t="str">
            <v/>
          </cell>
          <cell r="EE99" t="str">
            <v/>
          </cell>
          <cell r="EF99" t="str">
            <v/>
          </cell>
          <cell r="EG99" t="str">
            <v/>
          </cell>
          <cell r="EH99" t="str">
            <v/>
          </cell>
          <cell r="EI99" t="str">
            <v/>
          </cell>
          <cell r="EJ99" t="str">
            <v/>
          </cell>
          <cell r="EK99" t="str">
            <v/>
          </cell>
          <cell r="EL99" t="str">
            <v/>
          </cell>
          <cell r="EM99" t="str">
            <v/>
          </cell>
          <cell r="EN99" t="str">
            <v/>
          </cell>
          <cell r="EO99" t="str">
            <v/>
          </cell>
          <cell r="EP99" t="str">
            <v/>
          </cell>
          <cell r="EQ99" t="str">
            <v/>
          </cell>
          <cell r="ER99" t="str">
            <v/>
          </cell>
          <cell r="ES99" t="str">
            <v/>
          </cell>
          <cell r="ET99" t="str">
            <v/>
          </cell>
          <cell r="EU99" t="str">
            <v/>
          </cell>
          <cell r="EV99" t="str">
            <v/>
          </cell>
        </row>
        <row r="100">
          <cell r="A100" t="str">
            <v>PREP</v>
          </cell>
          <cell r="F100" t="str">
            <v>ANIMATION</v>
          </cell>
          <cell r="I100" t="str">
            <v>INK &amp; PAINT</v>
          </cell>
          <cell r="L100" t="str">
            <v>ALPHA</v>
          </cell>
          <cell r="N100" t="str">
            <v>BETA</v>
          </cell>
          <cell r="P100" t="str">
            <v>RTM</v>
          </cell>
          <cell r="R100" t="str">
            <v>STREET</v>
          </cell>
          <cell r="S100" t="str">
            <v>PRODUCTION TO DATE</v>
          </cell>
          <cell r="T100" t="str">
            <v>Prep Projection</v>
          </cell>
          <cell r="V100">
            <v>35636</v>
          </cell>
          <cell r="W100">
            <v>35721.4</v>
          </cell>
          <cell r="X100">
            <v>500</v>
          </cell>
          <cell r="Y100">
            <v>12</v>
          </cell>
          <cell r="Z100">
            <v>85.399999999999991</v>
          </cell>
          <cell r="AA100" t="str">
            <v/>
          </cell>
          <cell r="AB100" t="str">
            <v/>
          </cell>
          <cell r="AC100" t="str">
            <v/>
          </cell>
          <cell r="AD100" t="str">
            <v/>
          </cell>
          <cell r="AE100" t="str">
            <v/>
          </cell>
          <cell r="AF100" t="str">
            <v/>
          </cell>
          <cell r="AG100" t="str">
            <v/>
          </cell>
          <cell r="AH100" t="str">
            <v/>
          </cell>
          <cell r="AI100" t="str">
            <v/>
          </cell>
          <cell r="AJ100" t="str">
            <v/>
          </cell>
          <cell r="AK100" t="str">
            <v/>
          </cell>
          <cell r="AL100" t="str">
            <v/>
          </cell>
          <cell r="AM100">
            <v>125</v>
          </cell>
          <cell r="AN100">
            <v>250</v>
          </cell>
          <cell r="AO100">
            <v>375</v>
          </cell>
          <cell r="AP100">
            <v>500</v>
          </cell>
          <cell r="AQ100">
            <v>500</v>
          </cell>
          <cell r="AR100">
            <v>500</v>
          </cell>
          <cell r="AS100">
            <v>500</v>
          </cell>
          <cell r="AT100">
            <v>500</v>
          </cell>
          <cell r="AU100">
            <v>500</v>
          </cell>
          <cell r="AV100">
            <v>500</v>
          </cell>
          <cell r="AW100">
            <v>500</v>
          </cell>
          <cell r="AX100">
            <v>500</v>
          </cell>
          <cell r="AY100" t="str">
            <v/>
          </cell>
          <cell r="AZ100" t="str">
            <v/>
          </cell>
          <cell r="BA100" t="str">
            <v/>
          </cell>
          <cell r="BB100" t="str">
            <v/>
          </cell>
          <cell r="BC100" t="str">
            <v/>
          </cell>
          <cell r="BD100" t="str">
            <v/>
          </cell>
          <cell r="BE100" t="str">
            <v/>
          </cell>
          <cell r="BF100" t="str">
            <v/>
          </cell>
          <cell r="BG100" t="str">
            <v/>
          </cell>
          <cell r="BH100" t="str">
            <v/>
          </cell>
          <cell r="BJ100" t="str">
            <v/>
          </cell>
          <cell r="BK100" t="str">
            <v/>
          </cell>
          <cell r="BL100" t="str">
            <v/>
          </cell>
          <cell r="BM100" t="str">
            <v/>
          </cell>
          <cell r="BN100" t="str">
            <v/>
          </cell>
          <cell r="BO100" t="str">
            <v/>
          </cell>
          <cell r="BP100" t="str">
            <v/>
          </cell>
          <cell r="BQ100" t="str">
            <v/>
          </cell>
          <cell r="BR100" t="str">
            <v/>
          </cell>
          <cell r="BS100" t="str">
            <v/>
          </cell>
          <cell r="BT100" t="str">
            <v/>
          </cell>
          <cell r="BU100" t="str">
            <v/>
          </cell>
          <cell r="BV100" t="str">
            <v/>
          </cell>
          <cell r="BW100" t="str">
            <v/>
          </cell>
          <cell r="BX100" t="str">
            <v/>
          </cell>
          <cell r="BY100" t="str">
            <v/>
          </cell>
          <cell r="BZ100" t="str">
            <v/>
          </cell>
          <cell r="CA100" t="str">
            <v/>
          </cell>
          <cell r="CB100" t="str">
            <v/>
          </cell>
          <cell r="CC100" t="str">
            <v/>
          </cell>
          <cell r="CD100" t="str">
            <v/>
          </cell>
          <cell r="CE100" t="str">
            <v/>
          </cell>
          <cell r="CF100" t="str">
            <v/>
          </cell>
          <cell r="CG100" t="str">
            <v/>
          </cell>
          <cell r="CH100" t="str">
            <v/>
          </cell>
          <cell r="CI100" t="str">
            <v/>
          </cell>
          <cell r="CJ100" t="str">
            <v/>
          </cell>
          <cell r="CK100" t="str">
            <v/>
          </cell>
          <cell r="CL100" t="str">
            <v/>
          </cell>
          <cell r="CM100" t="str">
            <v/>
          </cell>
          <cell r="CN100" t="str">
            <v/>
          </cell>
          <cell r="CO100" t="str">
            <v/>
          </cell>
          <cell r="CP100" t="str">
            <v/>
          </cell>
          <cell r="CQ100" t="str">
            <v/>
          </cell>
          <cell r="CR100" t="str">
            <v/>
          </cell>
          <cell r="CS100" t="str">
            <v/>
          </cell>
          <cell r="CT100" t="str">
            <v/>
          </cell>
          <cell r="CU100" t="str">
            <v/>
          </cell>
          <cell r="CV100" t="str">
            <v/>
          </cell>
          <cell r="CW100" t="str">
            <v/>
          </cell>
          <cell r="CX100" t="str">
            <v/>
          </cell>
          <cell r="CY100" t="str">
            <v/>
          </cell>
          <cell r="CZ100" t="str">
            <v/>
          </cell>
          <cell r="DA100" t="str">
            <v/>
          </cell>
          <cell r="DB100" t="str">
            <v/>
          </cell>
          <cell r="DC100" t="str">
            <v/>
          </cell>
          <cell r="DD100" t="str">
            <v/>
          </cell>
          <cell r="DE100" t="str">
            <v/>
          </cell>
          <cell r="DF100" t="str">
            <v/>
          </cell>
          <cell r="DG100" t="str">
            <v/>
          </cell>
          <cell r="DH100" t="str">
            <v/>
          </cell>
          <cell r="DI100" t="str">
            <v/>
          </cell>
          <cell r="DJ100" t="str">
            <v/>
          </cell>
          <cell r="DK100" t="str">
            <v/>
          </cell>
          <cell r="DL100" t="str">
            <v/>
          </cell>
          <cell r="DM100" t="str">
            <v/>
          </cell>
          <cell r="DN100" t="str">
            <v/>
          </cell>
          <cell r="DO100" t="str">
            <v/>
          </cell>
          <cell r="DP100" t="str">
            <v/>
          </cell>
          <cell r="DQ100" t="str">
            <v/>
          </cell>
          <cell r="DR100" t="str">
            <v/>
          </cell>
          <cell r="DS100" t="str">
            <v/>
          </cell>
          <cell r="DT100" t="str">
            <v/>
          </cell>
          <cell r="DU100" t="str">
            <v/>
          </cell>
          <cell r="DV100" t="str">
            <v/>
          </cell>
          <cell r="DW100" t="str">
            <v/>
          </cell>
          <cell r="DX100" t="str">
            <v/>
          </cell>
          <cell r="DY100" t="str">
            <v/>
          </cell>
          <cell r="DZ100" t="str">
            <v/>
          </cell>
          <cell r="EA100" t="str">
            <v/>
          </cell>
          <cell r="EB100" t="str">
            <v/>
          </cell>
          <cell r="EC100" t="str">
            <v/>
          </cell>
          <cell r="ED100" t="str">
            <v/>
          </cell>
          <cell r="EE100" t="str">
            <v/>
          </cell>
          <cell r="EF100" t="str">
            <v/>
          </cell>
          <cell r="EG100" t="str">
            <v/>
          </cell>
          <cell r="EH100" t="str">
            <v/>
          </cell>
          <cell r="EI100" t="str">
            <v/>
          </cell>
          <cell r="EJ100" t="str">
            <v/>
          </cell>
          <cell r="EK100" t="str">
            <v/>
          </cell>
          <cell r="EL100" t="str">
            <v/>
          </cell>
          <cell r="EM100" t="str">
            <v/>
          </cell>
          <cell r="EN100" t="str">
            <v/>
          </cell>
          <cell r="EO100" t="str">
            <v/>
          </cell>
          <cell r="EP100" t="str">
            <v/>
          </cell>
          <cell r="EQ100" t="str">
            <v/>
          </cell>
          <cell r="ER100" t="str">
            <v/>
          </cell>
          <cell r="ES100" t="str">
            <v/>
          </cell>
          <cell r="ET100" t="str">
            <v/>
          </cell>
          <cell r="EU100" t="str">
            <v/>
          </cell>
          <cell r="EV100" t="str">
            <v/>
          </cell>
        </row>
        <row r="101">
          <cell r="S101" t="str">
            <v>PRODUCTION TO DATE</v>
          </cell>
          <cell r="AS101" t="str">
            <v>WK 1</v>
          </cell>
          <cell r="AT101" t="str">
            <v>WK 2</v>
          </cell>
          <cell r="AU101" t="str">
            <v>WK 3</v>
          </cell>
          <cell r="AV101" t="str">
            <v>WK 4</v>
          </cell>
          <cell r="AW101" t="str">
            <v>WK 5</v>
          </cell>
          <cell r="AX101" t="str">
            <v>WK 6</v>
          </cell>
          <cell r="AY101" t="str">
            <v>WK 7</v>
          </cell>
          <cell r="AZ101" t="str">
            <v>WK 8</v>
          </cell>
          <cell r="BA101" t="str">
            <v>WK 9</v>
          </cell>
          <cell r="BB101" t="str">
            <v>WK 10</v>
          </cell>
          <cell r="BC101" t="str">
            <v>WK 11</v>
          </cell>
          <cell r="BD101" t="str">
            <v>WK 12</v>
          </cell>
          <cell r="BE101" t="str">
            <v>WK 13</v>
          </cell>
        </row>
        <row r="102">
          <cell r="T102" t="str">
            <v>Scenes Issued</v>
          </cell>
          <cell r="U102">
            <v>0.87008695652173917</v>
          </cell>
          <cell r="V102">
            <v>5003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1700</v>
          </cell>
          <cell r="AT102">
            <v>0</v>
          </cell>
          <cell r="AU102">
            <v>568</v>
          </cell>
          <cell r="AV102">
            <v>0</v>
          </cell>
          <cell r="AW102">
            <v>262</v>
          </cell>
          <cell r="AX102">
            <v>864</v>
          </cell>
          <cell r="AY102">
            <v>486</v>
          </cell>
          <cell r="AZ102">
            <v>347</v>
          </cell>
          <cell r="BA102">
            <v>0</v>
          </cell>
          <cell r="BB102">
            <v>666</v>
          </cell>
          <cell r="BC102">
            <v>110</v>
          </cell>
          <cell r="BD102">
            <v>0</v>
          </cell>
          <cell r="BE102">
            <v>0</v>
          </cell>
        </row>
        <row r="103">
          <cell r="T103" t="str">
            <v>Scenes Issued</v>
          </cell>
          <cell r="U103">
            <v>0.98098039215686272</v>
          </cell>
          <cell r="V103">
            <v>5003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1700</v>
          </cell>
          <cell r="AT103">
            <v>0</v>
          </cell>
          <cell r="AU103">
            <v>568</v>
          </cell>
          <cell r="AV103">
            <v>0</v>
          </cell>
          <cell r="AW103">
            <v>262</v>
          </cell>
          <cell r="AX103">
            <v>864</v>
          </cell>
          <cell r="AY103">
            <v>486</v>
          </cell>
          <cell r="AZ103">
            <v>347</v>
          </cell>
          <cell r="BA103">
            <v>0</v>
          </cell>
          <cell r="BB103">
            <v>666</v>
          </cell>
          <cell r="BC103">
            <v>110</v>
          </cell>
          <cell r="BD103">
            <v>0</v>
          </cell>
          <cell r="BE103">
            <v>0</v>
          </cell>
        </row>
        <row r="104">
          <cell r="T104" t="str">
            <v>Into Rough</v>
          </cell>
          <cell r="U104">
            <v>0.87235294117647055</v>
          </cell>
          <cell r="V104">
            <v>4449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60</v>
          </cell>
          <cell r="AV104">
            <v>170</v>
          </cell>
          <cell r="AW104">
            <v>527</v>
          </cell>
          <cell r="AX104">
            <v>115</v>
          </cell>
          <cell r="AY104">
            <v>0</v>
          </cell>
          <cell r="AZ104">
            <v>1019</v>
          </cell>
          <cell r="BA104">
            <v>0</v>
          </cell>
          <cell r="BB104">
            <v>593</v>
          </cell>
          <cell r="BC104">
            <v>1148</v>
          </cell>
          <cell r="BD104">
            <v>817</v>
          </cell>
          <cell r="BE104">
            <v>0</v>
          </cell>
        </row>
        <row r="105">
          <cell r="T105" t="str">
            <v>Rough Complete</v>
          </cell>
          <cell r="U105">
            <v>0.81803921568627447</v>
          </cell>
          <cell r="V105">
            <v>4172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60</v>
          </cell>
          <cell r="AV105">
            <v>65</v>
          </cell>
          <cell r="AW105">
            <v>114</v>
          </cell>
          <cell r="AX105">
            <v>323</v>
          </cell>
          <cell r="AY105">
            <v>352</v>
          </cell>
          <cell r="AZ105">
            <v>121</v>
          </cell>
          <cell r="BA105">
            <v>0</v>
          </cell>
          <cell r="BB105">
            <v>1204</v>
          </cell>
          <cell r="BC105">
            <v>274</v>
          </cell>
          <cell r="BD105">
            <v>1139</v>
          </cell>
          <cell r="BE105">
            <v>520</v>
          </cell>
        </row>
        <row r="106">
          <cell r="T106" t="str">
            <v>Ruff Approved</v>
          </cell>
          <cell r="U106">
            <v>0.7415686274509804</v>
          </cell>
          <cell r="V106">
            <v>3782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60</v>
          </cell>
          <cell r="AV106">
            <v>65</v>
          </cell>
          <cell r="AW106">
            <v>10</v>
          </cell>
          <cell r="AX106">
            <v>294</v>
          </cell>
          <cell r="AY106">
            <v>294</v>
          </cell>
          <cell r="AZ106">
            <v>157</v>
          </cell>
          <cell r="BA106">
            <v>0</v>
          </cell>
          <cell r="BB106">
            <v>1116</v>
          </cell>
          <cell r="BC106">
            <v>238</v>
          </cell>
          <cell r="BD106">
            <v>1077</v>
          </cell>
          <cell r="BE106">
            <v>471</v>
          </cell>
        </row>
        <row r="107">
          <cell r="T107" t="str">
            <v>Clean Complete</v>
          </cell>
          <cell r="U107">
            <v>0.50901960784313727</v>
          </cell>
          <cell r="V107">
            <v>2596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3</v>
          </cell>
          <cell r="AV107">
            <v>64</v>
          </cell>
          <cell r="AW107">
            <v>2</v>
          </cell>
          <cell r="AX107">
            <v>18</v>
          </cell>
          <cell r="AY107">
            <v>167</v>
          </cell>
          <cell r="AZ107">
            <v>115</v>
          </cell>
          <cell r="BA107">
            <v>0</v>
          </cell>
          <cell r="BB107">
            <v>600</v>
          </cell>
          <cell r="BC107">
            <v>148</v>
          </cell>
          <cell r="BD107">
            <v>1126</v>
          </cell>
          <cell r="BE107">
            <v>353</v>
          </cell>
        </row>
        <row r="108">
          <cell r="T108" t="str">
            <v>Approved</v>
          </cell>
          <cell r="U108">
            <v>0.40490196078431373</v>
          </cell>
          <cell r="V108">
            <v>2065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3</v>
          </cell>
          <cell r="AV108">
            <v>53</v>
          </cell>
          <cell r="AW108">
            <v>0</v>
          </cell>
          <cell r="AX108">
            <v>20</v>
          </cell>
          <cell r="AY108">
            <v>150</v>
          </cell>
          <cell r="AZ108">
            <v>188</v>
          </cell>
          <cell r="BA108">
            <v>0</v>
          </cell>
          <cell r="BB108">
            <v>577</v>
          </cell>
          <cell r="BC108">
            <v>486</v>
          </cell>
          <cell r="BD108">
            <v>297</v>
          </cell>
          <cell r="BE108">
            <v>291</v>
          </cell>
        </row>
        <row r="109">
          <cell r="T109" t="str">
            <v>Turned In</v>
          </cell>
          <cell r="U109">
            <v>0.26078431372549021</v>
          </cell>
          <cell r="V109">
            <v>1330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121</v>
          </cell>
          <cell r="BA109">
            <v>0</v>
          </cell>
          <cell r="BB109">
            <v>74</v>
          </cell>
          <cell r="BC109">
            <v>506</v>
          </cell>
          <cell r="BD109">
            <v>0</v>
          </cell>
          <cell r="BE109">
            <v>629</v>
          </cell>
        </row>
        <row r="110">
          <cell r="A110" t="str">
            <v>Wks</v>
          </cell>
          <cell r="B110" t="str">
            <v>Days</v>
          </cell>
          <cell r="F110" t="str">
            <v>Wks</v>
          </cell>
          <cell r="G110" t="str">
            <v>Days</v>
          </cell>
          <cell r="H110" t="str">
            <v>Frames</v>
          </cell>
          <cell r="I110" t="str">
            <v>Wks</v>
          </cell>
          <cell r="J110" t="str">
            <v>Days</v>
          </cell>
          <cell r="R110" t="str">
            <v/>
          </cell>
          <cell r="T110" t="str">
            <v>Animation Projection</v>
          </cell>
          <cell r="V110">
            <v>35718</v>
          </cell>
          <cell r="W110">
            <v>35814</v>
          </cell>
          <cell r="X110">
            <v>750</v>
          </cell>
          <cell r="Y110">
            <v>11</v>
          </cell>
          <cell r="Z110">
            <v>83.666666666666671</v>
          </cell>
          <cell r="AA110" t="str">
            <v/>
          </cell>
          <cell r="AB110" t="str">
            <v/>
          </cell>
          <cell r="AC110" t="str">
            <v/>
          </cell>
          <cell r="AD110" t="str">
            <v/>
          </cell>
          <cell r="AE110" t="str">
            <v/>
          </cell>
          <cell r="AF110" t="str">
            <v/>
          </cell>
          <cell r="AG110" t="str">
            <v/>
          </cell>
          <cell r="AH110" t="str">
            <v/>
          </cell>
          <cell r="AI110" t="str">
            <v/>
          </cell>
          <cell r="AJ110" t="str">
            <v/>
          </cell>
          <cell r="AK110" t="str">
            <v/>
          </cell>
          <cell r="AL110" t="str">
            <v/>
          </cell>
          <cell r="AM110" t="str">
            <v/>
          </cell>
          <cell r="AN110" t="str">
            <v/>
          </cell>
          <cell r="AO110" t="str">
            <v/>
          </cell>
          <cell r="AP110" t="str">
            <v/>
          </cell>
          <cell r="AQ110" t="str">
            <v/>
          </cell>
          <cell r="AR110" t="str">
            <v/>
          </cell>
          <cell r="AS110" t="str">
            <v/>
          </cell>
          <cell r="AT110" t="str">
            <v/>
          </cell>
          <cell r="AU110" t="str">
            <v/>
          </cell>
          <cell r="AV110" t="str">
            <v/>
          </cell>
          <cell r="AW110" t="str">
            <v/>
          </cell>
          <cell r="AX110" t="str">
            <v/>
          </cell>
          <cell r="AY110">
            <v>0</v>
          </cell>
          <cell r="AZ110">
            <v>0</v>
          </cell>
          <cell r="BA110">
            <v>0</v>
          </cell>
          <cell r="BB110">
            <v>187.5</v>
          </cell>
          <cell r="BC110">
            <v>375</v>
          </cell>
          <cell r="BD110">
            <v>562.5</v>
          </cell>
          <cell r="BE110">
            <v>500</v>
          </cell>
          <cell r="BF110">
            <v>500</v>
          </cell>
          <cell r="BG110">
            <v>500</v>
          </cell>
          <cell r="BH110">
            <v>500</v>
          </cell>
          <cell r="BK110">
            <v>500</v>
          </cell>
          <cell r="BL110" t="str">
            <v/>
          </cell>
          <cell r="BM110" t="str">
            <v/>
          </cell>
          <cell r="BN110" t="str">
            <v/>
          </cell>
          <cell r="BO110" t="str">
            <v/>
          </cell>
          <cell r="BP110" t="str">
            <v/>
          </cell>
          <cell r="BQ110" t="str">
            <v/>
          </cell>
          <cell r="BR110" t="str">
            <v/>
          </cell>
          <cell r="BS110" t="str">
            <v/>
          </cell>
          <cell r="BT110" t="str">
            <v/>
          </cell>
          <cell r="BU110" t="str">
            <v/>
          </cell>
          <cell r="BV110" t="str">
            <v/>
          </cell>
          <cell r="BW110" t="str">
            <v/>
          </cell>
          <cell r="BX110" t="str">
            <v/>
          </cell>
          <cell r="BY110" t="str">
            <v/>
          </cell>
          <cell r="BZ110" t="str">
            <v/>
          </cell>
          <cell r="CA110" t="str">
            <v/>
          </cell>
          <cell r="CB110" t="str">
            <v/>
          </cell>
          <cell r="CC110" t="str">
            <v/>
          </cell>
          <cell r="CD110" t="str">
            <v/>
          </cell>
          <cell r="CE110" t="str">
            <v/>
          </cell>
          <cell r="CF110" t="str">
            <v/>
          </cell>
          <cell r="CG110" t="str">
            <v/>
          </cell>
          <cell r="CH110" t="str">
            <v/>
          </cell>
          <cell r="CI110" t="str">
            <v/>
          </cell>
          <cell r="CJ110" t="str">
            <v/>
          </cell>
          <cell r="CK110" t="str">
            <v/>
          </cell>
          <cell r="CL110" t="str">
            <v/>
          </cell>
          <cell r="CM110" t="str">
            <v/>
          </cell>
          <cell r="CN110" t="str">
            <v/>
          </cell>
          <cell r="CO110" t="str">
            <v/>
          </cell>
          <cell r="CP110" t="str">
            <v/>
          </cell>
          <cell r="CQ110" t="str">
            <v/>
          </cell>
          <cell r="CR110" t="str">
            <v/>
          </cell>
          <cell r="CS110" t="str">
            <v/>
          </cell>
          <cell r="CT110" t="str">
            <v/>
          </cell>
          <cell r="CU110" t="str">
            <v/>
          </cell>
          <cell r="CV110" t="str">
            <v/>
          </cell>
          <cell r="CW110" t="str">
            <v/>
          </cell>
          <cell r="CX110" t="str">
            <v/>
          </cell>
          <cell r="CY110" t="str">
            <v/>
          </cell>
          <cell r="CZ110" t="str">
            <v/>
          </cell>
          <cell r="DA110" t="str">
            <v/>
          </cell>
          <cell r="DB110" t="str">
            <v/>
          </cell>
          <cell r="DC110" t="str">
            <v/>
          </cell>
          <cell r="DD110" t="str">
            <v/>
          </cell>
          <cell r="DE110" t="str">
            <v/>
          </cell>
          <cell r="DF110" t="str">
            <v/>
          </cell>
          <cell r="DG110" t="str">
            <v/>
          </cell>
          <cell r="DH110" t="str">
            <v/>
          </cell>
          <cell r="DI110" t="str">
            <v/>
          </cell>
          <cell r="DJ110" t="str">
            <v/>
          </cell>
          <cell r="DK110" t="str">
            <v/>
          </cell>
          <cell r="DL110" t="str">
            <v/>
          </cell>
          <cell r="DM110" t="str">
            <v/>
          </cell>
          <cell r="DN110" t="str">
            <v/>
          </cell>
          <cell r="DO110" t="str">
            <v/>
          </cell>
          <cell r="DP110" t="str">
            <v/>
          </cell>
          <cell r="DQ110" t="str">
            <v/>
          </cell>
          <cell r="DR110" t="str">
            <v/>
          </cell>
          <cell r="DS110" t="str">
            <v/>
          </cell>
          <cell r="DT110" t="str">
            <v/>
          </cell>
          <cell r="DU110" t="str">
            <v/>
          </cell>
          <cell r="DV110" t="str">
            <v/>
          </cell>
          <cell r="DW110" t="str">
            <v/>
          </cell>
          <cell r="DX110" t="str">
            <v/>
          </cell>
          <cell r="DY110" t="str">
            <v/>
          </cell>
          <cell r="DZ110" t="str">
            <v/>
          </cell>
          <cell r="EA110" t="str">
            <v/>
          </cell>
          <cell r="EB110" t="str">
            <v/>
          </cell>
          <cell r="EC110" t="str">
            <v/>
          </cell>
          <cell r="ED110" t="str">
            <v/>
          </cell>
          <cell r="EE110" t="str">
            <v/>
          </cell>
          <cell r="EF110" t="str">
            <v/>
          </cell>
          <cell r="EG110" t="str">
            <v/>
          </cell>
          <cell r="EH110" t="str">
            <v/>
          </cell>
          <cell r="EI110" t="str">
            <v/>
          </cell>
          <cell r="EJ110" t="str">
            <v/>
          </cell>
          <cell r="EK110" t="str">
            <v/>
          </cell>
          <cell r="EL110" t="str">
            <v/>
          </cell>
          <cell r="EM110" t="str">
            <v/>
          </cell>
          <cell r="EN110" t="str">
            <v/>
          </cell>
          <cell r="EO110" t="str">
            <v/>
          </cell>
          <cell r="EP110" t="str">
            <v/>
          </cell>
          <cell r="EQ110" t="str">
            <v/>
          </cell>
          <cell r="ER110" t="str">
            <v/>
          </cell>
          <cell r="ES110" t="str">
            <v/>
          </cell>
          <cell r="ET110" t="str">
            <v/>
          </cell>
          <cell r="EU110" t="str">
            <v/>
          </cell>
          <cell r="EV110" t="str">
            <v/>
          </cell>
        </row>
        <row r="111">
          <cell r="A111" t="str">
            <v>Wks</v>
          </cell>
          <cell r="B111" t="str">
            <v>Days</v>
          </cell>
          <cell r="F111" t="str">
            <v>Wks</v>
          </cell>
          <cell r="G111" t="str">
            <v>Days</v>
          </cell>
          <cell r="H111" t="str">
            <v>Frames</v>
          </cell>
          <cell r="I111" t="str">
            <v>Wks</v>
          </cell>
          <cell r="J111" t="str">
            <v>Days</v>
          </cell>
          <cell r="K111">
            <v>21</v>
          </cell>
          <cell r="M111">
            <v>29</v>
          </cell>
          <cell r="O111">
            <v>29</v>
          </cell>
          <cell r="Q111">
            <v>29</v>
          </cell>
          <cell r="R111" t="str">
            <v/>
          </cell>
          <cell r="T111" t="str">
            <v>Animation Projection</v>
          </cell>
          <cell r="V111">
            <v>35718</v>
          </cell>
          <cell r="W111">
            <v>35814</v>
          </cell>
          <cell r="X111">
            <v>750</v>
          </cell>
          <cell r="Y111">
            <v>11</v>
          </cell>
          <cell r="Z111">
            <v>77.599999999999994</v>
          </cell>
          <cell r="AA111" t="str">
            <v/>
          </cell>
          <cell r="AB111" t="str">
            <v/>
          </cell>
          <cell r="AC111" t="str">
            <v/>
          </cell>
          <cell r="AD111" t="str">
            <v/>
          </cell>
          <cell r="AE111" t="str">
            <v/>
          </cell>
          <cell r="AF111" t="str">
            <v/>
          </cell>
          <cell r="AG111" t="str">
            <v/>
          </cell>
          <cell r="AH111" t="str">
            <v/>
          </cell>
          <cell r="AI111" t="str">
            <v/>
          </cell>
          <cell r="AJ111" t="str">
            <v/>
          </cell>
          <cell r="AK111" t="str">
            <v/>
          </cell>
          <cell r="AL111" t="str">
            <v/>
          </cell>
          <cell r="AM111" t="str">
            <v/>
          </cell>
          <cell r="AN111" t="str">
            <v/>
          </cell>
          <cell r="AO111" t="str">
            <v/>
          </cell>
          <cell r="AP111" t="str">
            <v/>
          </cell>
          <cell r="AQ111" t="str">
            <v/>
          </cell>
          <cell r="AR111" t="str">
            <v/>
          </cell>
          <cell r="AS111" t="str">
            <v/>
          </cell>
          <cell r="AT111" t="str">
            <v/>
          </cell>
          <cell r="AU111" t="str">
            <v/>
          </cell>
          <cell r="AV111" t="str">
            <v/>
          </cell>
          <cell r="AW111" t="str">
            <v/>
          </cell>
          <cell r="AX111" t="str">
            <v/>
          </cell>
          <cell r="AY111">
            <v>0</v>
          </cell>
          <cell r="AZ111">
            <v>0</v>
          </cell>
          <cell r="BA111">
            <v>0</v>
          </cell>
          <cell r="BB111">
            <v>187.5</v>
          </cell>
          <cell r="BC111">
            <v>375</v>
          </cell>
          <cell r="BD111">
            <v>562.5</v>
          </cell>
          <cell r="BE111">
            <v>500</v>
          </cell>
          <cell r="BF111">
            <v>500</v>
          </cell>
          <cell r="BG111">
            <v>500</v>
          </cell>
          <cell r="BH111">
            <v>500</v>
          </cell>
          <cell r="BK111">
            <v>500</v>
          </cell>
          <cell r="BL111" t="str">
            <v/>
          </cell>
          <cell r="BM111" t="str">
            <v/>
          </cell>
          <cell r="BN111" t="str">
            <v/>
          </cell>
          <cell r="BO111" t="str">
            <v/>
          </cell>
          <cell r="BP111" t="str">
            <v/>
          </cell>
          <cell r="BQ111" t="str">
            <v/>
          </cell>
          <cell r="BR111" t="str">
            <v/>
          </cell>
          <cell r="BS111" t="str">
            <v/>
          </cell>
          <cell r="BT111" t="str">
            <v/>
          </cell>
          <cell r="BU111" t="str">
            <v/>
          </cell>
          <cell r="BV111" t="str">
            <v/>
          </cell>
          <cell r="BW111" t="str">
            <v/>
          </cell>
          <cell r="BX111" t="str">
            <v/>
          </cell>
          <cell r="BY111" t="str">
            <v/>
          </cell>
          <cell r="BZ111" t="str">
            <v/>
          </cell>
          <cell r="CA111" t="str">
            <v/>
          </cell>
          <cell r="CB111" t="str">
            <v/>
          </cell>
          <cell r="CC111" t="str">
            <v/>
          </cell>
          <cell r="CD111" t="str">
            <v/>
          </cell>
          <cell r="CE111" t="str">
            <v/>
          </cell>
          <cell r="CF111" t="str">
            <v/>
          </cell>
          <cell r="CG111" t="str">
            <v/>
          </cell>
          <cell r="CH111" t="str">
            <v/>
          </cell>
          <cell r="CI111" t="str">
            <v/>
          </cell>
          <cell r="CJ111" t="str">
            <v/>
          </cell>
          <cell r="CK111" t="str">
            <v/>
          </cell>
          <cell r="CL111" t="str">
            <v/>
          </cell>
          <cell r="CM111" t="str">
            <v/>
          </cell>
          <cell r="CN111" t="str">
            <v/>
          </cell>
          <cell r="CO111" t="str">
            <v/>
          </cell>
          <cell r="CP111" t="str">
            <v/>
          </cell>
          <cell r="CQ111" t="str">
            <v/>
          </cell>
          <cell r="CR111" t="str">
            <v/>
          </cell>
          <cell r="CS111" t="str">
            <v/>
          </cell>
          <cell r="CT111" t="str">
            <v/>
          </cell>
          <cell r="CU111" t="str">
            <v/>
          </cell>
          <cell r="CV111" t="str">
            <v/>
          </cell>
          <cell r="CW111" t="str">
            <v/>
          </cell>
          <cell r="CX111" t="str">
            <v/>
          </cell>
          <cell r="CY111" t="str">
            <v/>
          </cell>
          <cell r="CZ111" t="str">
            <v/>
          </cell>
          <cell r="DA111" t="str">
            <v/>
          </cell>
          <cell r="DB111" t="str">
            <v/>
          </cell>
          <cell r="DC111" t="str">
            <v/>
          </cell>
          <cell r="DD111" t="str">
            <v/>
          </cell>
          <cell r="DE111" t="str">
            <v/>
          </cell>
          <cell r="DF111" t="str">
            <v/>
          </cell>
          <cell r="DG111" t="str">
            <v/>
          </cell>
          <cell r="DH111" t="str">
            <v/>
          </cell>
          <cell r="DI111" t="str">
            <v/>
          </cell>
          <cell r="DJ111" t="str">
            <v/>
          </cell>
          <cell r="DK111" t="str">
            <v/>
          </cell>
          <cell r="DL111" t="str">
            <v/>
          </cell>
          <cell r="DM111" t="str">
            <v/>
          </cell>
          <cell r="DN111" t="str">
            <v/>
          </cell>
          <cell r="DO111" t="str">
            <v/>
          </cell>
          <cell r="DP111" t="str">
            <v/>
          </cell>
          <cell r="DQ111" t="str">
            <v/>
          </cell>
          <cell r="DR111" t="str">
            <v/>
          </cell>
          <cell r="DS111" t="str">
            <v/>
          </cell>
          <cell r="DT111" t="str">
            <v/>
          </cell>
          <cell r="DU111" t="str">
            <v/>
          </cell>
          <cell r="DV111" t="str">
            <v/>
          </cell>
          <cell r="DW111" t="str">
            <v/>
          </cell>
          <cell r="DX111" t="str">
            <v/>
          </cell>
          <cell r="DY111" t="str">
            <v/>
          </cell>
          <cell r="DZ111" t="str">
            <v/>
          </cell>
          <cell r="EA111" t="str">
            <v/>
          </cell>
          <cell r="EB111" t="str">
            <v/>
          </cell>
          <cell r="EC111" t="str">
            <v/>
          </cell>
          <cell r="ED111" t="str">
            <v/>
          </cell>
          <cell r="EE111" t="str">
            <v/>
          </cell>
          <cell r="EF111" t="str">
            <v/>
          </cell>
          <cell r="EG111" t="str">
            <v/>
          </cell>
          <cell r="EH111" t="str">
            <v/>
          </cell>
          <cell r="EI111" t="str">
            <v/>
          </cell>
          <cell r="EJ111" t="str">
            <v/>
          </cell>
          <cell r="EK111" t="str">
            <v/>
          </cell>
          <cell r="EL111" t="str">
            <v/>
          </cell>
          <cell r="EM111" t="str">
            <v/>
          </cell>
          <cell r="EN111" t="str">
            <v/>
          </cell>
          <cell r="EO111" t="str">
            <v/>
          </cell>
          <cell r="EP111" t="str">
            <v/>
          </cell>
          <cell r="EQ111" t="str">
            <v/>
          </cell>
          <cell r="ER111" t="str">
            <v/>
          </cell>
          <cell r="ES111" t="str">
            <v/>
          </cell>
          <cell r="ET111" t="str">
            <v/>
          </cell>
          <cell r="EU111" t="str">
            <v/>
          </cell>
          <cell r="EV111" t="str">
            <v/>
          </cell>
        </row>
        <row r="112">
          <cell r="A112">
            <v>10.199999999999999</v>
          </cell>
          <cell r="B112">
            <v>85.399999999999991</v>
          </cell>
          <cell r="F112">
            <v>6.8</v>
          </cell>
          <cell r="G112">
            <v>77.599999999999994</v>
          </cell>
          <cell r="H112">
            <v>5100</v>
          </cell>
          <cell r="I112">
            <v>5.666666666666667</v>
          </cell>
          <cell r="J112">
            <v>53.666666666666671</v>
          </cell>
          <cell r="K112">
            <v>21</v>
          </cell>
          <cell r="M112">
            <v>29</v>
          </cell>
          <cell r="O112">
            <v>29</v>
          </cell>
          <cell r="Q112">
            <v>29</v>
          </cell>
          <cell r="R112">
            <v>35961</v>
          </cell>
          <cell r="T112" t="str">
            <v>Ink &amp; Paint Projection</v>
          </cell>
          <cell r="V112">
            <v>35774.333333333336</v>
          </cell>
          <cell r="W112">
            <v>35828</v>
          </cell>
          <cell r="X112">
            <v>900</v>
          </cell>
          <cell r="Y112">
            <v>5</v>
          </cell>
          <cell r="Z112">
            <v>53.666666666666671</v>
          </cell>
          <cell r="AA112" t="str">
            <v/>
          </cell>
          <cell r="AB112" t="str">
            <v/>
          </cell>
          <cell r="AC112" t="str">
            <v/>
          </cell>
          <cell r="AD112" t="str">
            <v/>
          </cell>
          <cell r="AE112" t="str">
            <v/>
          </cell>
          <cell r="AF112" t="str">
            <v/>
          </cell>
          <cell r="AG112" t="str">
            <v/>
          </cell>
          <cell r="AH112" t="str">
            <v/>
          </cell>
          <cell r="AI112" t="str">
            <v/>
          </cell>
          <cell r="AJ112" t="str">
            <v/>
          </cell>
          <cell r="AK112" t="str">
            <v/>
          </cell>
          <cell r="AL112" t="str">
            <v/>
          </cell>
          <cell r="AM112" t="str">
            <v/>
          </cell>
          <cell r="AN112" t="str">
            <v/>
          </cell>
          <cell r="AO112" t="str">
            <v/>
          </cell>
          <cell r="AP112" t="str">
            <v/>
          </cell>
          <cell r="AQ112" t="str">
            <v/>
          </cell>
          <cell r="AR112" t="str">
            <v/>
          </cell>
          <cell r="AS112" t="str">
            <v/>
          </cell>
          <cell r="AT112" t="str">
            <v/>
          </cell>
          <cell r="AU112" t="str">
            <v/>
          </cell>
          <cell r="AV112" t="str">
            <v/>
          </cell>
          <cell r="AW112" t="str">
            <v/>
          </cell>
          <cell r="AX112" t="str">
            <v/>
          </cell>
          <cell r="AY112" t="str">
            <v/>
          </cell>
          <cell r="AZ112" t="str">
            <v/>
          </cell>
          <cell r="BA112" t="str">
            <v/>
          </cell>
          <cell r="BB112" t="str">
            <v/>
          </cell>
          <cell r="BC112" t="str">
            <v/>
          </cell>
          <cell r="BD112" t="str">
            <v/>
          </cell>
          <cell r="BE112" t="str">
            <v/>
          </cell>
          <cell r="BF112" t="str">
            <v/>
          </cell>
          <cell r="BG112">
            <v>225</v>
          </cell>
          <cell r="BH112">
            <v>450</v>
          </cell>
          <cell r="BK112">
            <v>900</v>
          </cell>
          <cell r="BL112">
            <v>900</v>
          </cell>
          <cell r="BM112">
            <v>900</v>
          </cell>
          <cell r="BN112" t="str">
            <v/>
          </cell>
          <cell r="BO112" t="str">
            <v/>
          </cell>
          <cell r="BP112" t="str">
            <v/>
          </cell>
          <cell r="BQ112" t="str">
            <v/>
          </cell>
          <cell r="BR112" t="str">
            <v/>
          </cell>
          <cell r="BS112" t="str">
            <v/>
          </cell>
          <cell r="BT112" t="str">
            <v/>
          </cell>
          <cell r="BU112" t="str">
            <v/>
          </cell>
          <cell r="BV112" t="str">
            <v/>
          </cell>
          <cell r="BW112" t="str">
            <v/>
          </cell>
          <cell r="BX112" t="str">
            <v/>
          </cell>
          <cell r="BY112" t="str">
            <v/>
          </cell>
          <cell r="BZ112" t="str">
            <v/>
          </cell>
          <cell r="CA112" t="str">
            <v/>
          </cell>
          <cell r="CB112" t="str">
            <v/>
          </cell>
          <cell r="CC112" t="str">
            <v/>
          </cell>
          <cell r="CD112" t="str">
            <v/>
          </cell>
          <cell r="CE112" t="str">
            <v/>
          </cell>
          <cell r="CF112" t="str">
            <v/>
          </cell>
          <cell r="CG112" t="str">
            <v/>
          </cell>
          <cell r="CH112" t="str">
            <v/>
          </cell>
          <cell r="CI112" t="str">
            <v/>
          </cell>
          <cell r="CJ112" t="str">
            <v/>
          </cell>
          <cell r="CK112" t="str">
            <v/>
          </cell>
          <cell r="CL112" t="str">
            <v/>
          </cell>
          <cell r="CM112" t="str">
            <v/>
          </cell>
          <cell r="CN112" t="str">
            <v/>
          </cell>
          <cell r="CO112" t="str">
            <v/>
          </cell>
          <cell r="CP112" t="str">
            <v/>
          </cell>
          <cell r="CQ112" t="str">
            <v/>
          </cell>
          <cell r="CR112" t="str">
            <v/>
          </cell>
          <cell r="CS112" t="str">
            <v/>
          </cell>
          <cell r="CT112" t="str">
            <v/>
          </cell>
          <cell r="CU112" t="str">
            <v/>
          </cell>
          <cell r="CV112" t="str">
            <v/>
          </cell>
          <cell r="CW112" t="str">
            <v/>
          </cell>
          <cell r="CX112" t="str">
            <v/>
          </cell>
          <cell r="CY112" t="str">
            <v/>
          </cell>
          <cell r="CZ112" t="str">
            <v/>
          </cell>
          <cell r="DA112" t="str">
            <v/>
          </cell>
          <cell r="DB112" t="str">
            <v/>
          </cell>
          <cell r="DC112" t="str">
            <v/>
          </cell>
          <cell r="DD112" t="str">
            <v/>
          </cell>
          <cell r="DE112" t="str">
            <v/>
          </cell>
          <cell r="DF112" t="str">
            <v/>
          </cell>
          <cell r="DG112" t="str">
            <v/>
          </cell>
          <cell r="DH112" t="str">
            <v/>
          </cell>
          <cell r="DI112" t="str">
            <v/>
          </cell>
          <cell r="DJ112" t="str">
            <v/>
          </cell>
          <cell r="DK112" t="str">
            <v/>
          </cell>
          <cell r="DL112" t="str">
            <v/>
          </cell>
          <cell r="DM112" t="str">
            <v/>
          </cell>
          <cell r="DN112" t="str">
            <v/>
          </cell>
          <cell r="DO112" t="str">
            <v/>
          </cell>
          <cell r="DP112" t="str">
            <v/>
          </cell>
          <cell r="DQ112" t="str">
            <v/>
          </cell>
          <cell r="DR112" t="str">
            <v/>
          </cell>
          <cell r="DS112" t="str">
            <v/>
          </cell>
          <cell r="DT112" t="str">
            <v/>
          </cell>
          <cell r="DU112" t="str">
            <v/>
          </cell>
          <cell r="DV112" t="str">
            <v/>
          </cell>
          <cell r="DW112" t="str">
            <v/>
          </cell>
          <cell r="DX112" t="str">
            <v/>
          </cell>
          <cell r="DY112" t="str">
            <v/>
          </cell>
          <cell r="DZ112" t="str">
            <v/>
          </cell>
          <cell r="EA112" t="str">
            <v/>
          </cell>
          <cell r="EB112" t="str">
            <v/>
          </cell>
          <cell r="EC112" t="str">
            <v/>
          </cell>
          <cell r="ED112" t="str">
            <v/>
          </cell>
          <cell r="EE112" t="str">
            <v/>
          </cell>
          <cell r="EF112" t="str">
            <v/>
          </cell>
          <cell r="EG112" t="str">
            <v/>
          </cell>
          <cell r="EH112" t="str">
            <v/>
          </cell>
          <cell r="EI112" t="str">
            <v/>
          </cell>
          <cell r="EJ112" t="str">
            <v/>
          </cell>
          <cell r="EK112" t="str">
            <v/>
          </cell>
          <cell r="EL112" t="str">
            <v/>
          </cell>
          <cell r="EM112" t="str">
            <v/>
          </cell>
          <cell r="EN112" t="str">
            <v/>
          </cell>
          <cell r="EO112" t="str">
            <v/>
          </cell>
          <cell r="EP112" t="str">
            <v/>
          </cell>
          <cell r="EQ112" t="str">
            <v/>
          </cell>
          <cell r="ER112" t="str">
            <v/>
          </cell>
          <cell r="ES112" t="str">
            <v/>
          </cell>
          <cell r="ET112" t="str">
            <v/>
          </cell>
          <cell r="EU112" t="str">
            <v/>
          </cell>
          <cell r="EV112" t="str">
            <v/>
          </cell>
        </row>
        <row r="114">
          <cell r="T114" t="str">
            <v>BUDGET FORECAST</v>
          </cell>
          <cell r="W114">
            <v>153000</v>
          </cell>
          <cell r="X114">
            <v>40800</v>
          </cell>
          <cell r="AA114" t="str">
            <v/>
          </cell>
          <cell r="AB114" t="str">
            <v/>
          </cell>
          <cell r="AC114" t="str">
            <v/>
          </cell>
          <cell r="AD114" t="str">
            <v/>
          </cell>
          <cell r="AE114" t="str">
            <v/>
          </cell>
          <cell r="AF114" t="str">
            <v/>
          </cell>
          <cell r="AG114" t="str">
            <v/>
          </cell>
          <cell r="AH114" t="str">
            <v/>
          </cell>
          <cell r="AI114" t="str">
            <v/>
          </cell>
          <cell r="AJ114" t="str">
            <v/>
          </cell>
          <cell r="AK114" t="str">
            <v/>
          </cell>
          <cell r="AL114" t="str">
            <v/>
          </cell>
          <cell r="AM114">
            <v>35639</v>
          </cell>
          <cell r="AN114">
            <v>35646</v>
          </cell>
          <cell r="AO114">
            <v>35653</v>
          </cell>
          <cell r="AP114">
            <v>35660</v>
          </cell>
          <cell r="AQ114">
            <v>35667</v>
          </cell>
          <cell r="AR114">
            <v>35674</v>
          </cell>
          <cell r="AS114">
            <v>35681</v>
          </cell>
          <cell r="AT114">
            <v>35688</v>
          </cell>
          <cell r="AU114">
            <v>35695</v>
          </cell>
          <cell r="AV114">
            <v>35702</v>
          </cell>
          <cell r="AW114">
            <v>35709</v>
          </cell>
          <cell r="AX114">
            <v>35716</v>
          </cell>
          <cell r="AY114">
            <v>35723</v>
          </cell>
          <cell r="AZ114">
            <v>35730</v>
          </cell>
        </row>
        <row r="115">
          <cell r="T115" t="str">
            <v>BUDGET FORECAST</v>
          </cell>
          <cell r="V115" t="str">
            <v>PRE PROD</v>
          </cell>
          <cell r="W115">
            <v>765000</v>
          </cell>
          <cell r="X115">
            <v>60000</v>
          </cell>
          <cell r="AA115">
            <v>35555</v>
          </cell>
          <cell r="AB115" t="str">
            <v/>
          </cell>
          <cell r="AC115" t="str">
            <v/>
          </cell>
          <cell r="AD115" t="str">
            <v/>
          </cell>
          <cell r="AE115" t="str">
            <v/>
          </cell>
          <cell r="AF115" t="str">
            <v/>
          </cell>
          <cell r="AG115" t="str">
            <v/>
          </cell>
          <cell r="AH115" t="str">
            <v/>
          </cell>
          <cell r="AI115" t="str">
            <v/>
          </cell>
          <cell r="AJ115" t="str">
            <v/>
          </cell>
          <cell r="AK115" t="str">
            <v/>
          </cell>
          <cell r="AL115" t="str">
            <v/>
          </cell>
          <cell r="AM115">
            <v>3750</v>
          </cell>
          <cell r="AN115">
            <v>7500</v>
          </cell>
          <cell r="AO115">
            <v>11250</v>
          </cell>
          <cell r="AP115">
            <v>15000</v>
          </cell>
          <cell r="AQ115">
            <v>15000</v>
          </cell>
          <cell r="AR115">
            <v>15000</v>
          </cell>
          <cell r="AS115">
            <v>15000</v>
          </cell>
          <cell r="AT115">
            <v>15000</v>
          </cell>
          <cell r="AU115">
            <v>15000</v>
          </cell>
          <cell r="AV115">
            <v>15000</v>
          </cell>
          <cell r="AW115">
            <v>15000</v>
          </cell>
          <cell r="AX115">
            <v>15000</v>
          </cell>
          <cell r="AY115">
            <v>15000</v>
          </cell>
          <cell r="AZ115">
            <v>15000</v>
          </cell>
          <cell r="BA115" t="str">
            <v/>
          </cell>
          <cell r="BB115" t="str">
            <v/>
          </cell>
          <cell r="BC115" t="str">
            <v/>
          </cell>
          <cell r="BD115" t="str">
            <v/>
          </cell>
          <cell r="BE115" t="str">
            <v/>
          </cell>
          <cell r="BF115" t="str">
            <v/>
          </cell>
          <cell r="BG115" t="str">
            <v/>
          </cell>
          <cell r="BH115" t="str">
            <v/>
          </cell>
          <cell r="BI115" t="str">
            <v/>
          </cell>
          <cell r="BJ115" t="str">
            <v/>
          </cell>
          <cell r="BK115" t="str">
            <v/>
          </cell>
          <cell r="BL115" t="str">
            <v/>
          </cell>
          <cell r="BM115" t="str">
            <v/>
          </cell>
        </row>
        <row r="116">
          <cell r="V116" t="str">
            <v>PRE PROD</v>
          </cell>
          <cell r="W116">
            <v>30</v>
          </cell>
          <cell r="X116">
            <v>180000</v>
          </cell>
          <cell r="AA116">
            <v>180000</v>
          </cell>
          <cell r="AB116" t="str">
            <v/>
          </cell>
          <cell r="AC116" t="str">
            <v/>
          </cell>
          <cell r="AD116" t="str">
            <v/>
          </cell>
          <cell r="AE116" t="str">
            <v/>
          </cell>
          <cell r="AF116" t="str">
            <v/>
          </cell>
          <cell r="AG116" t="str">
            <v/>
          </cell>
          <cell r="AH116" t="str">
            <v/>
          </cell>
          <cell r="AI116" t="str">
            <v/>
          </cell>
          <cell r="AJ116" t="str">
            <v/>
          </cell>
          <cell r="AK116" t="str">
            <v/>
          </cell>
          <cell r="AL116" t="str">
            <v/>
          </cell>
          <cell r="AM116">
            <v>3750</v>
          </cell>
          <cell r="AN116">
            <v>7250</v>
          </cell>
          <cell r="AO116">
            <v>5000</v>
          </cell>
          <cell r="AP116">
            <v>5000</v>
          </cell>
          <cell r="AQ116">
            <v>5000</v>
          </cell>
          <cell r="AR116">
            <v>5000</v>
          </cell>
          <cell r="AS116">
            <v>5000</v>
          </cell>
          <cell r="AT116">
            <v>9000</v>
          </cell>
          <cell r="AU116">
            <v>10000</v>
          </cell>
          <cell r="AV116">
            <v>10000</v>
          </cell>
          <cell r="AW116">
            <v>10000</v>
          </cell>
          <cell r="AX116">
            <v>10000</v>
          </cell>
          <cell r="AY116">
            <v>10000</v>
          </cell>
          <cell r="AZ116">
            <v>10000</v>
          </cell>
          <cell r="BA116">
            <v>15000</v>
          </cell>
          <cell r="BB116">
            <v>15000</v>
          </cell>
          <cell r="BC116">
            <v>15000</v>
          </cell>
          <cell r="BD116">
            <v>15000</v>
          </cell>
          <cell r="BE116">
            <v>15000</v>
          </cell>
          <cell r="BF116">
            <v>35772</v>
          </cell>
          <cell r="BG116">
            <v>35779</v>
          </cell>
          <cell r="BH116" t="str">
            <v/>
          </cell>
          <cell r="BI116" t="str">
            <v/>
          </cell>
          <cell r="BJ116" t="str">
            <v/>
          </cell>
          <cell r="BK116" t="str">
            <v/>
          </cell>
          <cell r="BL116" t="str">
            <v/>
          </cell>
          <cell r="BM116" t="str">
            <v/>
          </cell>
          <cell r="BN116" t="str">
            <v/>
          </cell>
          <cell r="BO116" t="str">
            <v/>
          </cell>
          <cell r="BP116" t="str">
            <v/>
          </cell>
          <cell r="BQ116" t="str">
            <v/>
          </cell>
          <cell r="BR116" t="str">
            <v/>
          </cell>
          <cell r="BS116" t="str">
            <v/>
          </cell>
          <cell r="BT116" t="str">
            <v/>
          </cell>
          <cell r="BU116" t="str">
            <v/>
          </cell>
          <cell r="BV116" t="str">
            <v/>
          </cell>
          <cell r="BW116" t="str">
            <v/>
          </cell>
          <cell r="BX116" t="str">
            <v/>
          </cell>
          <cell r="BY116" t="str">
            <v/>
          </cell>
          <cell r="BZ116" t="str">
            <v/>
          </cell>
          <cell r="CA116" t="str">
            <v/>
          </cell>
          <cell r="CB116" t="str">
            <v/>
          </cell>
          <cell r="CC116" t="str">
            <v/>
          </cell>
          <cell r="CD116" t="str">
            <v/>
          </cell>
          <cell r="CE116" t="str">
            <v/>
          </cell>
          <cell r="CF116" t="str">
            <v/>
          </cell>
          <cell r="CG116" t="str">
            <v/>
          </cell>
          <cell r="CH116" t="str">
            <v/>
          </cell>
          <cell r="CI116" t="str">
            <v/>
          </cell>
          <cell r="CJ116" t="str">
            <v/>
          </cell>
          <cell r="CK116" t="str">
            <v/>
          </cell>
          <cell r="CL116" t="str">
            <v/>
          </cell>
          <cell r="CM116" t="str">
            <v/>
          </cell>
          <cell r="CN116" t="str">
            <v/>
          </cell>
          <cell r="CO116" t="str">
            <v/>
          </cell>
          <cell r="CP116" t="str">
            <v/>
          </cell>
          <cell r="CQ116" t="str">
            <v/>
          </cell>
          <cell r="CR116" t="str">
            <v/>
          </cell>
          <cell r="CS116" t="str">
            <v/>
          </cell>
          <cell r="CT116" t="str">
            <v/>
          </cell>
          <cell r="CU116" t="str">
            <v/>
          </cell>
          <cell r="CV116" t="str">
            <v/>
          </cell>
          <cell r="CW116" t="str">
            <v/>
          </cell>
          <cell r="CX116" t="str">
            <v/>
          </cell>
          <cell r="CY116" t="str">
            <v/>
          </cell>
          <cell r="CZ116" t="str">
            <v/>
          </cell>
          <cell r="DA116" t="str">
            <v/>
          </cell>
          <cell r="DB116" t="str">
            <v/>
          </cell>
          <cell r="DC116" t="str">
            <v/>
          </cell>
          <cell r="DD116" t="str">
            <v/>
          </cell>
          <cell r="DE116" t="str">
            <v/>
          </cell>
          <cell r="DF116" t="str">
            <v/>
          </cell>
          <cell r="DG116" t="str">
            <v/>
          </cell>
          <cell r="DH116" t="str">
            <v/>
          </cell>
          <cell r="DI116" t="str">
            <v/>
          </cell>
          <cell r="DJ116" t="str">
            <v/>
          </cell>
          <cell r="DK116" t="str">
            <v/>
          </cell>
          <cell r="DL116" t="str">
            <v/>
          </cell>
          <cell r="DM116" t="str">
            <v/>
          </cell>
          <cell r="DN116" t="str">
            <v/>
          </cell>
          <cell r="DO116" t="str">
            <v/>
          </cell>
          <cell r="DP116" t="str">
            <v/>
          </cell>
          <cell r="DQ116" t="str">
            <v/>
          </cell>
          <cell r="DR116" t="str">
            <v/>
          </cell>
          <cell r="DS116" t="str">
            <v/>
          </cell>
          <cell r="DT116" t="str">
            <v/>
          </cell>
          <cell r="DU116" t="str">
            <v/>
          </cell>
          <cell r="DV116" t="str">
            <v/>
          </cell>
          <cell r="DW116" t="str">
            <v/>
          </cell>
          <cell r="DX116" t="str">
            <v/>
          </cell>
          <cell r="DY116" t="str">
            <v/>
          </cell>
          <cell r="DZ116" t="str">
            <v/>
          </cell>
          <cell r="EA116" t="str">
            <v/>
          </cell>
          <cell r="EB116" t="str">
            <v/>
          </cell>
          <cell r="EC116" t="str">
            <v/>
          </cell>
          <cell r="ED116" t="str">
            <v/>
          </cell>
          <cell r="EE116" t="str">
            <v/>
          </cell>
          <cell r="EF116" t="str">
            <v/>
          </cell>
          <cell r="EG116" t="str">
            <v/>
          </cell>
          <cell r="EH116" t="str">
            <v/>
          </cell>
          <cell r="EI116" t="str">
            <v/>
          </cell>
          <cell r="EJ116" t="str">
            <v/>
          </cell>
          <cell r="EK116" t="str">
            <v/>
          </cell>
          <cell r="EL116" t="str">
            <v/>
          </cell>
          <cell r="EM116" t="str">
            <v/>
          </cell>
          <cell r="EN116" t="str">
            <v/>
          </cell>
          <cell r="EO116" t="str">
            <v/>
          </cell>
          <cell r="EP116" t="str">
            <v/>
          </cell>
          <cell r="EQ116" t="str">
            <v/>
          </cell>
          <cell r="ER116" t="str">
            <v/>
          </cell>
          <cell r="ES116" t="str">
            <v/>
          </cell>
          <cell r="ET116" t="str">
            <v/>
          </cell>
          <cell r="EU116" t="str">
            <v/>
          </cell>
          <cell r="EV116" t="str">
            <v/>
          </cell>
          <cell r="EW116" t="str">
            <v/>
          </cell>
          <cell r="EX116" t="str">
            <v/>
          </cell>
          <cell r="EY116" t="str">
            <v/>
          </cell>
          <cell r="EZ116" t="str">
            <v/>
          </cell>
          <cell r="FA116" t="str">
            <v/>
          </cell>
          <cell r="FB116" t="str">
            <v/>
          </cell>
          <cell r="FC116" t="str">
            <v/>
          </cell>
          <cell r="FD116" t="str">
            <v/>
          </cell>
          <cell r="FE116" t="str">
            <v/>
          </cell>
          <cell r="FF116" t="str">
            <v/>
          </cell>
          <cell r="FG116" t="str">
            <v/>
          </cell>
          <cell r="FH116" t="str">
            <v/>
          </cell>
          <cell r="FI116" t="str">
            <v/>
          </cell>
        </row>
        <row r="117">
          <cell r="V117" t="str">
            <v>BACKGROUNDS</v>
          </cell>
          <cell r="W117">
            <v>12</v>
          </cell>
          <cell r="X117">
            <v>60000</v>
          </cell>
          <cell r="AA117">
            <v>59999.974293795312</v>
          </cell>
          <cell r="AB117" t="str">
            <v/>
          </cell>
          <cell r="AC117" t="str">
            <v/>
          </cell>
          <cell r="AD117" t="str">
            <v/>
          </cell>
          <cell r="AE117" t="str">
            <v/>
          </cell>
          <cell r="AF117" t="str">
            <v/>
          </cell>
          <cell r="AG117" t="str">
            <v/>
          </cell>
          <cell r="AH117" t="str">
            <v/>
          </cell>
          <cell r="AI117" t="str">
            <v/>
          </cell>
          <cell r="AJ117" t="str">
            <v/>
          </cell>
          <cell r="AK117" t="str">
            <v/>
          </cell>
          <cell r="AL117" t="str">
            <v/>
          </cell>
          <cell r="AM117" t="str">
            <v/>
          </cell>
          <cell r="AN117" t="str">
            <v/>
          </cell>
          <cell r="AO117" t="str">
            <v/>
          </cell>
          <cell r="AP117" t="str">
            <v/>
          </cell>
          <cell r="AQ117" t="str">
            <v/>
          </cell>
          <cell r="AR117">
            <v>1732.0178636821199</v>
          </cell>
          <cell r="AS117">
            <v>1875.9564301131923</v>
          </cell>
          <cell r="AT117">
            <v>4392</v>
          </cell>
          <cell r="AU117">
            <v>7000</v>
          </cell>
          <cell r="AV117">
            <v>7000</v>
          </cell>
          <cell r="AW117">
            <v>7000</v>
          </cell>
          <cell r="AX117">
            <v>7000</v>
          </cell>
          <cell r="AY117">
            <v>7000</v>
          </cell>
          <cell r="AZ117">
            <v>7000</v>
          </cell>
          <cell r="BA117">
            <v>10000</v>
          </cell>
          <cell r="BB117">
            <v>28125</v>
          </cell>
          <cell r="BC117">
            <v>56250</v>
          </cell>
          <cell r="BD117">
            <v>84375</v>
          </cell>
          <cell r="BE117">
            <v>75000</v>
          </cell>
          <cell r="BF117">
            <v>75000</v>
          </cell>
          <cell r="BG117">
            <v>75000</v>
          </cell>
          <cell r="BH117">
            <v>75000</v>
          </cell>
          <cell r="BI117" t="str">
            <v/>
          </cell>
          <cell r="BJ117">
            <v>75000</v>
          </cell>
          <cell r="BK117" t="str">
            <v/>
          </cell>
          <cell r="BL117" t="str">
            <v/>
          </cell>
          <cell r="BM117" t="str">
            <v/>
          </cell>
          <cell r="BN117" t="str">
            <v/>
          </cell>
          <cell r="BO117" t="str">
            <v/>
          </cell>
          <cell r="BP117" t="str">
            <v/>
          </cell>
          <cell r="BQ117" t="str">
            <v/>
          </cell>
          <cell r="BR117" t="str">
            <v/>
          </cell>
          <cell r="BS117" t="str">
            <v/>
          </cell>
          <cell r="BT117" t="str">
            <v/>
          </cell>
          <cell r="BU117" t="str">
            <v/>
          </cell>
          <cell r="BV117" t="str">
            <v/>
          </cell>
          <cell r="BW117" t="str">
            <v/>
          </cell>
          <cell r="BX117" t="str">
            <v/>
          </cell>
          <cell r="BY117" t="str">
            <v/>
          </cell>
          <cell r="BZ117" t="str">
            <v/>
          </cell>
          <cell r="CA117" t="str">
            <v/>
          </cell>
          <cell r="CB117" t="str">
            <v/>
          </cell>
          <cell r="CC117" t="str">
            <v/>
          </cell>
          <cell r="CD117" t="str">
            <v/>
          </cell>
          <cell r="CE117" t="str">
            <v/>
          </cell>
          <cell r="CF117" t="str">
            <v/>
          </cell>
          <cell r="CG117" t="str">
            <v/>
          </cell>
          <cell r="CH117" t="str">
            <v/>
          </cell>
          <cell r="CI117" t="str">
            <v/>
          </cell>
          <cell r="CJ117" t="str">
            <v/>
          </cell>
          <cell r="CK117" t="str">
            <v/>
          </cell>
          <cell r="CL117" t="str">
            <v/>
          </cell>
          <cell r="CM117" t="str">
            <v/>
          </cell>
          <cell r="CN117" t="str">
            <v/>
          </cell>
          <cell r="CO117" t="str">
            <v/>
          </cell>
          <cell r="CP117" t="str">
            <v/>
          </cell>
          <cell r="CQ117" t="str">
            <v/>
          </cell>
          <cell r="CR117" t="str">
            <v/>
          </cell>
          <cell r="CS117" t="str">
            <v/>
          </cell>
          <cell r="CT117" t="str">
            <v/>
          </cell>
          <cell r="CU117" t="str">
            <v/>
          </cell>
          <cell r="CV117" t="str">
            <v/>
          </cell>
          <cell r="CW117" t="str">
            <v/>
          </cell>
          <cell r="CX117" t="str">
            <v/>
          </cell>
          <cell r="CY117" t="str">
            <v/>
          </cell>
          <cell r="CZ117" t="str">
            <v/>
          </cell>
          <cell r="DA117" t="str">
            <v/>
          </cell>
          <cell r="DB117" t="str">
            <v/>
          </cell>
          <cell r="DC117" t="str">
            <v/>
          </cell>
          <cell r="DD117" t="str">
            <v/>
          </cell>
          <cell r="DE117" t="str">
            <v/>
          </cell>
          <cell r="DF117" t="str">
            <v/>
          </cell>
          <cell r="DG117" t="str">
            <v/>
          </cell>
          <cell r="DH117" t="str">
            <v/>
          </cell>
          <cell r="DI117" t="str">
            <v/>
          </cell>
          <cell r="DJ117" t="str">
            <v/>
          </cell>
          <cell r="DK117" t="str">
            <v/>
          </cell>
          <cell r="DL117" t="str">
            <v/>
          </cell>
          <cell r="DM117" t="str">
            <v/>
          </cell>
          <cell r="DN117" t="str">
            <v/>
          </cell>
          <cell r="DO117" t="str">
            <v/>
          </cell>
          <cell r="DP117" t="str">
            <v/>
          </cell>
          <cell r="DQ117" t="str">
            <v/>
          </cell>
          <cell r="DR117" t="str">
            <v/>
          </cell>
          <cell r="DS117" t="str">
            <v/>
          </cell>
          <cell r="DT117" t="str">
            <v/>
          </cell>
          <cell r="DU117" t="str">
            <v/>
          </cell>
          <cell r="DV117" t="str">
            <v/>
          </cell>
          <cell r="DW117" t="str">
            <v/>
          </cell>
          <cell r="DX117" t="str">
            <v/>
          </cell>
          <cell r="DY117" t="str">
            <v/>
          </cell>
          <cell r="DZ117" t="str">
            <v/>
          </cell>
          <cell r="EA117" t="str">
            <v/>
          </cell>
          <cell r="EB117" t="str">
            <v/>
          </cell>
          <cell r="EC117" t="str">
            <v/>
          </cell>
          <cell r="ED117" t="str">
            <v/>
          </cell>
          <cell r="EE117" t="str">
            <v/>
          </cell>
          <cell r="EF117" t="str">
            <v/>
          </cell>
          <cell r="EG117" t="str">
            <v/>
          </cell>
          <cell r="EH117" t="str">
            <v/>
          </cell>
          <cell r="EI117" t="str">
            <v/>
          </cell>
          <cell r="EJ117" t="str">
            <v/>
          </cell>
          <cell r="EK117" t="str">
            <v/>
          </cell>
          <cell r="EL117" t="str">
            <v/>
          </cell>
          <cell r="EM117" t="str">
            <v/>
          </cell>
          <cell r="EN117" t="str">
            <v/>
          </cell>
          <cell r="EO117" t="str">
            <v/>
          </cell>
          <cell r="EP117" t="str">
            <v/>
          </cell>
          <cell r="EQ117" t="str">
            <v/>
          </cell>
          <cell r="ER117" t="str">
            <v/>
          </cell>
          <cell r="ES117" t="str">
            <v/>
          </cell>
          <cell r="ET117" t="str">
            <v/>
          </cell>
          <cell r="EU117" t="str">
            <v/>
          </cell>
          <cell r="EV117" t="str">
            <v/>
          </cell>
          <cell r="EW117" t="str">
            <v/>
          </cell>
          <cell r="EX117" t="str">
            <v/>
          </cell>
          <cell r="EY117" t="str">
            <v/>
          </cell>
          <cell r="EZ117" t="str">
            <v/>
          </cell>
          <cell r="FA117" t="str">
            <v/>
          </cell>
          <cell r="FB117" t="str">
            <v/>
          </cell>
          <cell r="FC117" t="str">
            <v/>
          </cell>
          <cell r="FD117" t="str">
            <v/>
          </cell>
          <cell r="FE117" t="str">
            <v/>
          </cell>
          <cell r="FF117" t="str">
            <v/>
          </cell>
          <cell r="FG117" t="str">
            <v/>
          </cell>
          <cell r="FH117" t="str">
            <v/>
          </cell>
          <cell r="FI117" t="str">
            <v/>
          </cell>
        </row>
        <row r="118">
          <cell r="V118" t="str">
            <v>PRODUCTION</v>
          </cell>
          <cell r="W118">
            <v>150</v>
          </cell>
          <cell r="X118">
            <v>950000</v>
          </cell>
          <cell r="AA118">
            <v>950000.03</v>
          </cell>
          <cell r="AB118" t="str">
            <v/>
          </cell>
          <cell r="AC118" t="str">
            <v/>
          </cell>
          <cell r="AD118" t="str">
            <v/>
          </cell>
          <cell r="AE118" t="str">
            <v/>
          </cell>
          <cell r="AF118" t="str">
            <v/>
          </cell>
          <cell r="AG118" t="str">
            <v/>
          </cell>
          <cell r="AH118" t="str">
            <v/>
          </cell>
          <cell r="AI118" t="str">
            <v/>
          </cell>
          <cell r="AJ118" t="str">
            <v/>
          </cell>
          <cell r="AK118" t="str">
            <v/>
          </cell>
          <cell r="AL118" t="str">
            <v/>
          </cell>
          <cell r="AM118" t="str">
            <v/>
          </cell>
          <cell r="AN118" t="str">
            <v/>
          </cell>
          <cell r="AO118" t="str">
            <v/>
          </cell>
          <cell r="AP118" t="str">
            <v/>
          </cell>
          <cell r="AQ118" t="str">
            <v/>
          </cell>
          <cell r="AR118" t="str">
            <v/>
          </cell>
          <cell r="AS118" t="str">
            <v/>
          </cell>
          <cell r="AT118" t="str">
            <v/>
          </cell>
          <cell r="AU118" t="str">
            <v/>
          </cell>
          <cell r="AV118" t="str">
            <v/>
          </cell>
          <cell r="AW118" t="str">
            <v/>
          </cell>
          <cell r="AX118" t="str">
            <v/>
          </cell>
          <cell r="AY118">
            <v>0</v>
          </cell>
          <cell r="AZ118">
            <v>0</v>
          </cell>
          <cell r="BA118">
            <v>0</v>
          </cell>
          <cell r="BB118">
            <v>10000</v>
          </cell>
          <cell r="BC118">
            <v>75714.289999999994</v>
          </cell>
          <cell r="BD118">
            <v>75714.289999999994</v>
          </cell>
          <cell r="BE118">
            <v>105714.29</v>
          </cell>
          <cell r="BF118">
            <v>115714.29</v>
          </cell>
          <cell r="BG118">
            <v>135714.29</v>
          </cell>
          <cell r="BH118">
            <v>145714.29</v>
          </cell>
          <cell r="BI118" t="str">
            <v/>
          </cell>
          <cell r="BJ118">
            <v>155714.29</v>
          </cell>
          <cell r="BK118">
            <v>130000</v>
          </cell>
          <cell r="BL118" t="str">
            <v/>
          </cell>
          <cell r="BM118" t="str">
            <v/>
          </cell>
          <cell r="BN118" t="str">
            <v/>
          </cell>
          <cell r="BO118" t="str">
            <v/>
          </cell>
          <cell r="BP118" t="str">
            <v/>
          </cell>
          <cell r="BQ118" t="str">
            <v/>
          </cell>
          <cell r="BR118" t="str">
            <v/>
          </cell>
          <cell r="BS118" t="str">
            <v/>
          </cell>
          <cell r="BT118" t="str">
            <v/>
          </cell>
          <cell r="BU118" t="str">
            <v/>
          </cell>
          <cell r="BV118" t="str">
            <v/>
          </cell>
          <cell r="BW118" t="str">
            <v/>
          </cell>
          <cell r="BX118" t="str">
            <v/>
          </cell>
          <cell r="BY118" t="str">
            <v/>
          </cell>
          <cell r="BZ118" t="str">
            <v/>
          </cell>
          <cell r="CA118" t="str">
            <v/>
          </cell>
          <cell r="CB118" t="str">
            <v/>
          </cell>
          <cell r="CC118" t="str">
            <v/>
          </cell>
          <cell r="CD118" t="str">
            <v/>
          </cell>
          <cell r="CE118" t="str">
            <v/>
          </cell>
          <cell r="CF118" t="str">
            <v/>
          </cell>
          <cell r="CG118" t="str">
            <v/>
          </cell>
          <cell r="CH118" t="str">
            <v/>
          </cell>
          <cell r="CI118" t="str">
            <v/>
          </cell>
          <cell r="CJ118" t="str">
            <v/>
          </cell>
          <cell r="CK118" t="str">
            <v/>
          </cell>
          <cell r="CL118" t="str">
            <v/>
          </cell>
          <cell r="CM118" t="str">
            <v/>
          </cell>
          <cell r="CN118" t="str">
            <v/>
          </cell>
          <cell r="CO118" t="str">
            <v/>
          </cell>
          <cell r="CP118" t="str">
            <v/>
          </cell>
          <cell r="CQ118" t="str">
            <v/>
          </cell>
          <cell r="CR118" t="str">
            <v/>
          </cell>
          <cell r="CS118" t="str">
            <v/>
          </cell>
          <cell r="CT118" t="str">
            <v/>
          </cell>
          <cell r="CU118" t="str">
            <v/>
          </cell>
          <cell r="CV118" t="str">
            <v/>
          </cell>
          <cell r="CW118" t="str">
            <v/>
          </cell>
          <cell r="CX118" t="str">
            <v/>
          </cell>
          <cell r="CY118" t="str">
            <v/>
          </cell>
          <cell r="CZ118" t="str">
            <v/>
          </cell>
          <cell r="DA118" t="str">
            <v/>
          </cell>
          <cell r="DB118" t="str">
            <v/>
          </cell>
          <cell r="DC118" t="str">
            <v/>
          </cell>
          <cell r="DD118" t="str">
            <v/>
          </cell>
          <cell r="DE118" t="str">
            <v/>
          </cell>
          <cell r="DF118" t="str">
            <v/>
          </cell>
          <cell r="DG118" t="str">
            <v/>
          </cell>
          <cell r="DH118" t="str">
            <v/>
          </cell>
          <cell r="DI118" t="str">
            <v/>
          </cell>
          <cell r="DJ118" t="str">
            <v/>
          </cell>
          <cell r="DK118" t="str">
            <v/>
          </cell>
          <cell r="DL118" t="str">
            <v/>
          </cell>
          <cell r="DM118" t="str">
            <v/>
          </cell>
          <cell r="DN118" t="str">
            <v/>
          </cell>
          <cell r="DO118" t="str">
            <v/>
          </cell>
          <cell r="DP118" t="str">
            <v/>
          </cell>
          <cell r="DQ118" t="str">
            <v/>
          </cell>
          <cell r="DR118" t="str">
            <v/>
          </cell>
          <cell r="DS118" t="str">
            <v/>
          </cell>
          <cell r="DT118" t="str">
            <v/>
          </cell>
          <cell r="DU118" t="str">
            <v/>
          </cell>
          <cell r="DV118" t="str">
            <v/>
          </cell>
          <cell r="DW118" t="str">
            <v/>
          </cell>
          <cell r="DX118" t="str">
            <v/>
          </cell>
          <cell r="DY118" t="str">
            <v/>
          </cell>
          <cell r="DZ118" t="str">
            <v/>
          </cell>
          <cell r="EA118" t="str">
            <v/>
          </cell>
          <cell r="EB118" t="str">
            <v/>
          </cell>
          <cell r="EC118" t="str">
            <v/>
          </cell>
          <cell r="ED118" t="str">
            <v/>
          </cell>
          <cell r="EE118" t="str">
            <v/>
          </cell>
          <cell r="EF118" t="str">
            <v/>
          </cell>
          <cell r="EG118" t="str">
            <v/>
          </cell>
          <cell r="EH118" t="str">
            <v/>
          </cell>
          <cell r="EI118" t="str">
            <v/>
          </cell>
          <cell r="EJ118" t="str">
            <v/>
          </cell>
          <cell r="EK118" t="str">
            <v/>
          </cell>
          <cell r="EL118" t="str">
            <v/>
          </cell>
          <cell r="EM118" t="str">
            <v/>
          </cell>
          <cell r="EN118" t="str">
            <v/>
          </cell>
          <cell r="EO118" t="str">
            <v/>
          </cell>
          <cell r="EP118" t="str">
            <v/>
          </cell>
          <cell r="EQ118" t="str">
            <v/>
          </cell>
          <cell r="ER118" t="str">
            <v/>
          </cell>
          <cell r="ES118" t="str">
            <v/>
          </cell>
          <cell r="ET118" t="str">
            <v/>
          </cell>
          <cell r="EU118" t="str">
            <v/>
          </cell>
          <cell r="EV118" t="str">
            <v/>
          </cell>
          <cell r="EW118" t="str">
            <v/>
          </cell>
          <cell r="EX118" t="str">
            <v/>
          </cell>
          <cell r="EY118" t="str">
            <v/>
          </cell>
          <cell r="EZ118" t="str">
            <v/>
          </cell>
          <cell r="FA118" t="str">
            <v/>
          </cell>
          <cell r="FB118" t="str">
            <v/>
          </cell>
          <cell r="FC118" t="str">
            <v/>
          </cell>
          <cell r="FD118" t="str">
            <v/>
          </cell>
          <cell r="FE118" t="str">
            <v/>
          </cell>
          <cell r="FF118" t="str">
            <v/>
          </cell>
          <cell r="FG118" t="str">
            <v/>
          </cell>
          <cell r="FH118" t="str">
            <v/>
          </cell>
          <cell r="FI118" t="str">
            <v/>
          </cell>
        </row>
        <row r="119">
          <cell r="V119" t="str">
            <v>INK &amp; PAINT</v>
          </cell>
          <cell r="W119">
            <v>8</v>
          </cell>
          <cell r="X119">
            <v>32400</v>
          </cell>
          <cell r="AA119" t="str">
            <v/>
          </cell>
          <cell r="AB119" t="str">
            <v/>
          </cell>
          <cell r="AC119" t="str">
            <v/>
          </cell>
          <cell r="AD119" t="str">
            <v/>
          </cell>
          <cell r="AE119" t="str">
            <v/>
          </cell>
          <cell r="AF119" t="str">
            <v/>
          </cell>
          <cell r="AG119" t="str">
            <v/>
          </cell>
          <cell r="AH119" t="str">
            <v/>
          </cell>
          <cell r="AI119" t="str">
            <v/>
          </cell>
          <cell r="AJ119" t="str">
            <v/>
          </cell>
          <cell r="AK119" t="str">
            <v/>
          </cell>
          <cell r="AL119" t="str">
            <v/>
          </cell>
          <cell r="AM119" t="str">
            <v/>
          </cell>
          <cell r="AN119" t="str">
            <v/>
          </cell>
          <cell r="AO119" t="str">
            <v/>
          </cell>
          <cell r="AP119" t="str">
            <v/>
          </cell>
          <cell r="AQ119" t="str">
            <v/>
          </cell>
          <cell r="AR119" t="str">
            <v/>
          </cell>
          <cell r="AS119" t="str">
            <v/>
          </cell>
          <cell r="AT119" t="str">
            <v/>
          </cell>
          <cell r="AU119" t="str">
            <v/>
          </cell>
          <cell r="AV119" t="str">
            <v/>
          </cell>
          <cell r="AW119" t="str">
            <v/>
          </cell>
          <cell r="AX119" t="str">
            <v/>
          </cell>
          <cell r="AY119" t="str">
            <v/>
          </cell>
          <cell r="AZ119" t="str">
            <v/>
          </cell>
          <cell r="BA119" t="str">
            <v/>
          </cell>
          <cell r="BB119" t="str">
            <v/>
          </cell>
          <cell r="BC119" t="str">
            <v/>
          </cell>
          <cell r="BD119" t="str">
            <v/>
          </cell>
          <cell r="BE119" t="str">
            <v/>
          </cell>
          <cell r="BF119">
            <v>1800</v>
          </cell>
          <cell r="BG119">
            <v>3600</v>
          </cell>
          <cell r="BH119">
            <v>5400</v>
          </cell>
          <cell r="BI119" t="str">
            <v/>
          </cell>
          <cell r="BJ119">
            <v>7200</v>
          </cell>
          <cell r="BK119">
            <v>7200</v>
          </cell>
          <cell r="BL119">
            <v>7200</v>
          </cell>
          <cell r="BM119" t="str">
            <v/>
          </cell>
          <cell r="BN119" t="str">
            <v/>
          </cell>
          <cell r="BO119" t="str">
            <v/>
          </cell>
          <cell r="BP119" t="str">
            <v/>
          </cell>
          <cell r="BQ119" t="str">
            <v/>
          </cell>
          <cell r="BR119" t="str">
            <v/>
          </cell>
          <cell r="BS119" t="str">
            <v/>
          </cell>
          <cell r="BT119" t="str">
            <v/>
          </cell>
          <cell r="BU119" t="str">
            <v/>
          </cell>
          <cell r="BV119" t="str">
            <v/>
          </cell>
          <cell r="BW119" t="str">
            <v/>
          </cell>
          <cell r="BX119" t="str">
            <v/>
          </cell>
          <cell r="BY119" t="str">
            <v/>
          </cell>
          <cell r="BZ119" t="str">
            <v/>
          </cell>
          <cell r="CA119" t="str">
            <v/>
          </cell>
          <cell r="CB119" t="str">
            <v/>
          </cell>
          <cell r="CC119" t="str">
            <v/>
          </cell>
          <cell r="CD119" t="str">
            <v/>
          </cell>
          <cell r="CE119" t="str">
            <v/>
          </cell>
          <cell r="CF119" t="str">
            <v/>
          </cell>
          <cell r="CG119" t="str">
            <v/>
          </cell>
          <cell r="CH119" t="str">
            <v/>
          </cell>
          <cell r="CI119" t="str">
            <v/>
          </cell>
          <cell r="CJ119" t="str">
            <v/>
          </cell>
          <cell r="CK119" t="str">
            <v/>
          </cell>
          <cell r="CL119" t="str">
            <v/>
          </cell>
          <cell r="CM119" t="str">
            <v/>
          </cell>
          <cell r="CN119" t="str">
            <v/>
          </cell>
          <cell r="CO119" t="str">
            <v/>
          </cell>
          <cell r="CP119" t="str">
            <v/>
          </cell>
          <cell r="CQ119" t="str">
            <v/>
          </cell>
          <cell r="CR119" t="str">
            <v/>
          </cell>
          <cell r="CS119" t="str">
            <v/>
          </cell>
          <cell r="CT119" t="str">
            <v/>
          </cell>
          <cell r="CU119" t="str">
            <v/>
          </cell>
          <cell r="CV119" t="str">
            <v/>
          </cell>
          <cell r="CW119" t="str">
            <v/>
          </cell>
          <cell r="CX119" t="str">
            <v/>
          </cell>
          <cell r="CY119" t="str">
            <v/>
          </cell>
          <cell r="CZ119" t="str">
            <v/>
          </cell>
          <cell r="DA119" t="str">
            <v/>
          </cell>
          <cell r="DB119" t="str">
            <v/>
          </cell>
          <cell r="DC119" t="str">
            <v/>
          </cell>
          <cell r="DD119" t="str">
            <v/>
          </cell>
          <cell r="DE119" t="str">
            <v/>
          </cell>
          <cell r="DF119" t="str">
            <v/>
          </cell>
          <cell r="DG119" t="str">
            <v/>
          </cell>
          <cell r="DH119" t="str">
            <v/>
          </cell>
          <cell r="DI119" t="str">
            <v/>
          </cell>
          <cell r="DJ119" t="str">
            <v/>
          </cell>
          <cell r="DK119" t="str">
            <v/>
          </cell>
          <cell r="DL119" t="str">
            <v/>
          </cell>
          <cell r="DM119" t="str">
            <v/>
          </cell>
          <cell r="DN119" t="str">
            <v/>
          </cell>
          <cell r="DO119" t="str">
            <v/>
          </cell>
          <cell r="DP119" t="str">
            <v/>
          </cell>
          <cell r="DQ119" t="str">
            <v/>
          </cell>
          <cell r="DR119" t="str">
            <v/>
          </cell>
          <cell r="DS119" t="str">
            <v/>
          </cell>
          <cell r="DT119" t="str">
            <v/>
          </cell>
          <cell r="DU119" t="str">
            <v/>
          </cell>
          <cell r="DV119" t="str">
            <v/>
          </cell>
          <cell r="DW119" t="str">
            <v/>
          </cell>
          <cell r="DX119" t="str">
            <v/>
          </cell>
          <cell r="DY119" t="str">
            <v/>
          </cell>
          <cell r="DZ119" t="str">
            <v/>
          </cell>
          <cell r="EA119" t="str">
            <v/>
          </cell>
          <cell r="EB119" t="str">
            <v/>
          </cell>
          <cell r="EC119" t="str">
            <v/>
          </cell>
          <cell r="ED119" t="str">
            <v/>
          </cell>
          <cell r="EE119" t="str">
            <v/>
          </cell>
          <cell r="EF119" t="str">
            <v/>
          </cell>
          <cell r="EG119" t="str">
            <v/>
          </cell>
          <cell r="EH119" t="str">
            <v/>
          </cell>
          <cell r="EI119" t="str">
            <v/>
          </cell>
          <cell r="EJ119" t="str">
            <v/>
          </cell>
          <cell r="EK119" t="str">
            <v/>
          </cell>
          <cell r="EL119" t="str">
            <v/>
          </cell>
          <cell r="EM119" t="str">
            <v/>
          </cell>
          <cell r="EN119" t="str">
            <v/>
          </cell>
          <cell r="EO119" t="str">
            <v/>
          </cell>
          <cell r="EP119" t="str">
            <v/>
          </cell>
          <cell r="EQ119" t="str">
            <v/>
          </cell>
          <cell r="ER119" t="str">
            <v/>
          </cell>
          <cell r="ES119" t="str">
            <v/>
          </cell>
          <cell r="ET119" t="str">
            <v/>
          </cell>
          <cell r="EU119" t="str">
            <v/>
          </cell>
          <cell r="EV119" t="str">
            <v/>
          </cell>
          <cell r="EW119" t="str">
            <v/>
          </cell>
          <cell r="EX119" t="str">
            <v/>
          </cell>
          <cell r="EY119" t="str">
            <v/>
          </cell>
          <cell r="EZ119" t="str">
            <v/>
          </cell>
          <cell r="FA119" t="str">
            <v/>
          </cell>
          <cell r="FB119" t="str">
            <v/>
          </cell>
          <cell r="FC119" t="str">
            <v/>
          </cell>
          <cell r="FD119" t="str">
            <v/>
          </cell>
          <cell r="FE119" t="str">
            <v/>
          </cell>
          <cell r="FF119" t="str">
            <v/>
          </cell>
          <cell r="FG119" t="str">
            <v/>
          </cell>
          <cell r="FH119" t="str">
            <v/>
          </cell>
          <cell r="FI119" t="str">
            <v/>
          </cell>
        </row>
        <row r="120">
          <cell r="V120" t="str">
            <v>INK &amp; PAINT</v>
          </cell>
          <cell r="W120">
            <v>8</v>
          </cell>
          <cell r="X120">
            <v>72000</v>
          </cell>
          <cell r="AA120">
            <v>72000</v>
          </cell>
          <cell r="AB120" t="str">
            <v/>
          </cell>
          <cell r="AC120" t="str">
            <v/>
          </cell>
          <cell r="AD120" t="str">
            <v/>
          </cell>
          <cell r="AE120" t="str">
            <v/>
          </cell>
          <cell r="AF120" t="str">
            <v/>
          </cell>
          <cell r="AG120" t="str">
            <v/>
          </cell>
          <cell r="AH120" t="str">
            <v/>
          </cell>
          <cell r="AI120" t="str">
            <v/>
          </cell>
          <cell r="AJ120" t="str">
            <v/>
          </cell>
          <cell r="AK120" t="str">
            <v/>
          </cell>
          <cell r="AL120" t="str">
            <v/>
          </cell>
          <cell r="AM120" t="str">
            <v/>
          </cell>
          <cell r="AN120" t="str">
            <v/>
          </cell>
          <cell r="AO120" t="str">
            <v/>
          </cell>
          <cell r="AP120" t="str">
            <v/>
          </cell>
          <cell r="AQ120" t="str">
            <v/>
          </cell>
          <cell r="AR120" t="str">
            <v/>
          </cell>
          <cell r="AS120" t="str">
            <v/>
          </cell>
          <cell r="AT120" t="str">
            <v/>
          </cell>
          <cell r="AU120" t="str">
            <v/>
          </cell>
          <cell r="AV120" t="str">
            <v/>
          </cell>
          <cell r="AW120" t="str">
            <v/>
          </cell>
          <cell r="AX120" t="str">
            <v/>
          </cell>
          <cell r="AY120" t="str">
            <v/>
          </cell>
          <cell r="AZ120" t="str">
            <v/>
          </cell>
          <cell r="BA120" t="str">
            <v/>
          </cell>
          <cell r="BB120" t="str">
            <v/>
          </cell>
          <cell r="BC120" t="str">
            <v/>
          </cell>
          <cell r="BD120" t="str">
            <v/>
          </cell>
          <cell r="BE120" t="str">
            <v/>
          </cell>
          <cell r="BF120" t="str">
            <v/>
          </cell>
          <cell r="BG120">
            <v>8000</v>
          </cell>
          <cell r="BH120">
            <v>10000</v>
          </cell>
          <cell r="BI120" t="str">
            <v/>
          </cell>
          <cell r="BJ120">
            <v>14000</v>
          </cell>
          <cell r="BK120">
            <v>15000</v>
          </cell>
          <cell r="BL120">
            <v>15000</v>
          </cell>
          <cell r="BM120">
            <v>10000</v>
          </cell>
        </row>
        <row r="121">
          <cell r="X121">
            <v>1262000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3750</v>
          </cell>
          <cell r="AN121">
            <v>7500</v>
          </cell>
          <cell r="AO121">
            <v>11250</v>
          </cell>
          <cell r="AP121">
            <v>15000</v>
          </cell>
          <cell r="AQ121">
            <v>15000</v>
          </cell>
          <cell r="AR121">
            <v>15000</v>
          </cell>
          <cell r="AS121">
            <v>15000</v>
          </cell>
          <cell r="AT121">
            <v>15000</v>
          </cell>
          <cell r="AU121">
            <v>15000</v>
          </cell>
          <cell r="AV121">
            <v>15000</v>
          </cell>
          <cell r="AW121">
            <v>15000</v>
          </cell>
          <cell r="AX121">
            <v>15000</v>
          </cell>
          <cell r="AY121">
            <v>15000</v>
          </cell>
          <cell r="AZ121">
            <v>15000</v>
          </cell>
          <cell r="BA121">
            <v>0</v>
          </cell>
          <cell r="BB121">
            <v>28125</v>
          </cell>
          <cell r="BC121">
            <v>56250</v>
          </cell>
          <cell r="BD121">
            <v>84375</v>
          </cell>
          <cell r="BE121">
            <v>75000</v>
          </cell>
          <cell r="BF121">
            <v>76800</v>
          </cell>
          <cell r="BG121">
            <v>78600</v>
          </cell>
          <cell r="BH121">
            <v>80400</v>
          </cell>
          <cell r="BI121">
            <v>0</v>
          </cell>
          <cell r="BJ121">
            <v>82200</v>
          </cell>
          <cell r="BK121">
            <v>7200</v>
          </cell>
          <cell r="BL121">
            <v>7200</v>
          </cell>
          <cell r="BM121">
            <v>0</v>
          </cell>
        </row>
        <row r="122">
          <cell r="X122" t="str">
            <v>cost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3750</v>
          </cell>
          <cell r="AN122">
            <v>7250</v>
          </cell>
          <cell r="AO122">
            <v>5000</v>
          </cell>
          <cell r="AP122">
            <v>5000</v>
          </cell>
          <cell r="AQ122">
            <v>5000</v>
          </cell>
          <cell r="AR122">
            <v>6732.0178636821202</v>
          </cell>
          <cell r="AS122">
            <v>6875.9564301131923</v>
          </cell>
          <cell r="AT122">
            <v>13392</v>
          </cell>
          <cell r="AU122">
            <v>17000</v>
          </cell>
          <cell r="AV122">
            <v>17000</v>
          </cell>
          <cell r="AW122">
            <v>17000</v>
          </cell>
          <cell r="AX122">
            <v>17000</v>
          </cell>
          <cell r="AY122">
            <v>17000</v>
          </cell>
          <cell r="AZ122">
            <v>17000</v>
          </cell>
          <cell r="BA122">
            <v>25000</v>
          </cell>
          <cell r="BB122">
            <v>25000</v>
          </cell>
          <cell r="BC122">
            <v>90714.29</v>
          </cell>
          <cell r="BD122">
            <v>90714.29</v>
          </cell>
          <cell r="BE122">
            <v>120714.29</v>
          </cell>
          <cell r="BF122">
            <v>115714.29</v>
          </cell>
          <cell r="BG122">
            <v>143714.29</v>
          </cell>
          <cell r="BH122">
            <v>155714.29</v>
          </cell>
          <cell r="BI122">
            <v>0</v>
          </cell>
          <cell r="BJ122">
            <v>169714.29</v>
          </cell>
          <cell r="BK122">
            <v>145000</v>
          </cell>
          <cell r="BL122">
            <v>15000</v>
          </cell>
          <cell r="BM122">
            <v>10000</v>
          </cell>
        </row>
        <row r="123">
          <cell r="T123" t="str">
            <v>ACTUAL COST TO DATE</v>
          </cell>
          <cell r="X123" t="str">
            <v>cumulative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3750</v>
          </cell>
          <cell r="AN123">
            <v>11000</v>
          </cell>
          <cell r="AO123">
            <v>16000</v>
          </cell>
          <cell r="AP123">
            <v>21000</v>
          </cell>
          <cell r="AQ123">
            <v>26000</v>
          </cell>
          <cell r="AR123">
            <v>32732.017863682122</v>
          </cell>
          <cell r="AS123">
            <v>39607.974293795312</v>
          </cell>
          <cell r="AT123">
            <v>52999.974293795312</v>
          </cell>
          <cell r="AU123">
            <v>69999.974293795312</v>
          </cell>
          <cell r="AV123">
            <v>86999.974293795312</v>
          </cell>
          <cell r="AW123">
            <v>103999.97429379531</v>
          </cell>
          <cell r="AX123">
            <v>120999.97429379531</v>
          </cell>
          <cell r="AY123">
            <v>137999.9742937953</v>
          </cell>
          <cell r="AZ123">
            <v>154999.9742937953</v>
          </cell>
          <cell r="BA123">
            <v>179999.9742937953</v>
          </cell>
          <cell r="BB123">
            <v>204999.9742937953</v>
          </cell>
          <cell r="BC123">
            <v>295714.26429379528</v>
          </cell>
          <cell r="BD123">
            <v>386428.55429379526</v>
          </cell>
          <cell r="BE123">
            <v>507142.84429379523</v>
          </cell>
          <cell r="BF123">
            <v>622857.13429379521</v>
          </cell>
          <cell r="BG123">
            <v>766571.42429379525</v>
          </cell>
          <cell r="BH123">
            <v>922285.71429379529</v>
          </cell>
          <cell r="BI123">
            <v>922285.71429379529</v>
          </cell>
          <cell r="BJ123">
            <v>1092000.0042937952</v>
          </cell>
          <cell r="BK123">
            <v>1237000.0042937952</v>
          </cell>
          <cell r="BL123">
            <v>1252000.0042937952</v>
          </cell>
          <cell r="BM123">
            <v>1262000.0042937952</v>
          </cell>
          <cell r="DL123" t="str">
            <v/>
          </cell>
          <cell r="DM123" t="str">
            <v/>
          </cell>
          <cell r="DN123" t="str">
            <v/>
          </cell>
          <cell r="DO123" t="str">
            <v/>
          </cell>
          <cell r="DP123" t="str">
            <v/>
          </cell>
          <cell r="DQ123" t="str">
            <v/>
          </cell>
          <cell r="DR123" t="str">
            <v/>
          </cell>
          <cell r="DS123" t="str">
            <v/>
          </cell>
          <cell r="DT123" t="str">
            <v/>
          </cell>
          <cell r="DU123" t="str">
            <v/>
          </cell>
          <cell r="DV123" t="str">
            <v/>
          </cell>
          <cell r="DW123" t="str">
            <v/>
          </cell>
          <cell r="DX123" t="str">
            <v/>
          </cell>
          <cell r="DY123" t="str">
            <v/>
          </cell>
          <cell r="DZ123" t="str">
            <v/>
          </cell>
          <cell r="EA123" t="str">
            <v/>
          </cell>
          <cell r="EB123" t="str">
            <v/>
          </cell>
          <cell r="EC123" t="str">
            <v/>
          </cell>
          <cell r="ED123" t="str">
            <v/>
          </cell>
          <cell r="EE123" t="str">
            <v/>
          </cell>
          <cell r="EF123" t="str">
            <v/>
          </cell>
          <cell r="EG123" t="str">
            <v/>
          </cell>
          <cell r="EH123" t="str">
            <v/>
          </cell>
          <cell r="EI123" t="str">
            <v/>
          </cell>
          <cell r="EJ123" t="str">
            <v/>
          </cell>
          <cell r="EK123" t="str">
            <v/>
          </cell>
          <cell r="EL123" t="str">
            <v/>
          </cell>
          <cell r="EM123" t="str">
            <v/>
          </cell>
          <cell r="EN123" t="str">
            <v/>
          </cell>
          <cell r="EO123" t="str">
            <v/>
          </cell>
          <cell r="EP123" t="str">
            <v/>
          </cell>
          <cell r="EQ123" t="str">
            <v/>
          </cell>
          <cell r="ER123" t="str">
            <v/>
          </cell>
          <cell r="ES123" t="str">
            <v/>
          </cell>
          <cell r="ET123" t="str">
            <v/>
          </cell>
          <cell r="EU123" t="str">
            <v/>
          </cell>
          <cell r="EV123" t="str">
            <v/>
          </cell>
        </row>
        <row r="124">
          <cell r="S124" t="str">
            <v>COST TO DATE</v>
          </cell>
          <cell r="T124" t="str">
            <v>ACTUAL COST TO DATE</v>
          </cell>
          <cell r="V124" t="str">
            <v>DIRECT TO DATE</v>
          </cell>
          <cell r="W124" t="str">
            <v>BUDGET</v>
          </cell>
          <cell r="AC124" t="str">
            <v>ADJ</v>
          </cell>
          <cell r="DL124" t="str">
            <v/>
          </cell>
          <cell r="DM124" t="str">
            <v/>
          </cell>
          <cell r="DN124" t="str">
            <v/>
          </cell>
          <cell r="DO124" t="str">
            <v/>
          </cell>
          <cell r="DP124" t="str">
            <v/>
          </cell>
          <cell r="DQ124" t="str">
            <v/>
          </cell>
          <cell r="DR124" t="str">
            <v/>
          </cell>
          <cell r="DS124" t="str">
            <v/>
          </cell>
          <cell r="DT124" t="str">
            <v/>
          </cell>
          <cell r="DU124" t="str">
            <v/>
          </cell>
          <cell r="DV124" t="str">
            <v/>
          </cell>
          <cell r="DW124" t="str">
            <v/>
          </cell>
          <cell r="DX124" t="str">
            <v/>
          </cell>
          <cell r="DY124" t="str">
            <v/>
          </cell>
          <cell r="DZ124" t="str">
            <v/>
          </cell>
          <cell r="EA124" t="str">
            <v/>
          </cell>
          <cell r="EB124" t="str">
            <v/>
          </cell>
          <cell r="EC124" t="str">
            <v/>
          </cell>
          <cell r="ED124" t="str">
            <v/>
          </cell>
          <cell r="EE124" t="str">
            <v/>
          </cell>
          <cell r="EF124" t="str">
            <v/>
          </cell>
          <cell r="EG124" t="str">
            <v/>
          </cell>
          <cell r="EH124" t="str">
            <v/>
          </cell>
          <cell r="EI124" t="str">
            <v/>
          </cell>
          <cell r="EJ124" t="str">
            <v/>
          </cell>
          <cell r="EK124" t="str">
            <v/>
          </cell>
          <cell r="EL124" t="str">
            <v/>
          </cell>
          <cell r="EM124" t="str">
            <v/>
          </cell>
          <cell r="EN124" t="str">
            <v/>
          </cell>
          <cell r="EO124" t="str">
            <v/>
          </cell>
          <cell r="EP124" t="str">
            <v/>
          </cell>
          <cell r="EQ124" t="str">
            <v/>
          </cell>
          <cell r="ER124" t="str">
            <v/>
          </cell>
          <cell r="ES124" t="str">
            <v/>
          </cell>
          <cell r="ET124" t="str">
            <v/>
          </cell>
          <cell r="EU124" t="str">
            <v/>
          </cell>
          <cell r="EV124" t="str">
            <v/>
          </cell>
        </row>
        <row r="125">
          <cell r="S125" t="str">
            <v>COST TO DATE</v>
          </cell>
          <cell r="T125" t="str">
            <v>DEVELOPMENT</v>
          </cell>
          <cell r="V125" t="str">
            <v>DIRECT TO DATE</v>
          </cell>
          <cell r="W125" t="str">
            <v>BUDGET</v>
          </cell>
          <cell r="AA125">
            <v>0</v>
          </cell>
          <cell r="AB125">
            <v>0</v>
          </cell>
          <cell r="AC125" t="str">
            <v>ADJ</v>
          </cell>
          <cell r="AD125">
            <v>0</v>
          </cell>
          <cell r="AE125">
            <v>556</v>
          </cell>
          <cell r="AF125">
            <v>0</v>
          </cell>
          <cell r="AG125">
            <v>0</v>
          </cell>
          <cell r="AH125">
            <v>225.55794045076053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J125">
            <v>0</v>
          </cell>
          <cell r="BK125">
            <v>0</v>
          </cell>
        </row>
        <row r="126">
          <cell r="T126" t="str">
            <v>DEVELOPMENT</v>
          </cell>
          <cell r="U126">
            <v>0.37622265856429798</v>
          </cell>
          <cell r="V126">
            <v>781.5579404507605</v>
          </cell>
          <cell r="W126">
            <v>257500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556</v>
          </cell>
          <cell r="AF126">
            <v>0</v>
          </cell>
          <cell r="AG126">
            <v>0</v>
          </cell>
          <cell r="AH126">
            <v>225.55794045076053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J126">
            <v>0</v>
          </cell>
          <cell r="BK126">
            <v>0</v>
          </cell>
        </row>
        <row r="127">
          <cell r="T127" t="str">
            <v>PRE PRODUCTION</v>
          </cell>
          <cell r="U127">
            <v>0.67267656191281877</v>
          </cell>
          <cell r="V127">
            <v>121081.78114430739</v>
          </cell>
          <cell r="W127">
            <v>180000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225.55628575430856</v>
          </cell>
          <cell r="AK127">
            <v>0</v>
          </cell>
          <cell r="AL127">
            <v>74.922477898637339</v>
          </cell>
          <cell r="AM127">
            <v>0</v>
          </cell>
          <cell r="AN127">
            <v>614.32809706842977</v>
          </cell>
          <cell r="AO127">
            <v>0</v>
          </cell>
          <cell r="AP127">
            <v>2915.9174162648774</v>
          </cell>
          <cell r="AQ127">
            <v>7867.1733779534479</v>
          </cell>
          <cell r="AR127">
            <v>4064.0451453240603</v>
          </cell>
          <cell r="AS127">
            <v>9041.3607883394416</v>
          </cell>
          <cell r="AT127">
            <v>11006.794436358707</v>
          </cell>
          <cell r="AU127">
            <v>11571.463629061991</v>
          </cell>
          <cell r="AV127">
            <v>9189.0230686597188</v>
          </cell>
          <cell r="AW127">
            <v>8134.0665271506159</v>
          </cell>
          <cell r="AX127">
            <v>9010.5715878441351</v>
          </cell>
          <cell r="AY127">
            <v>7642.9955473019645</v>
          </cell>
          <cell r="AZ127">
            <v>9370.5950551100541</v>
          </cell>
          <cell r="BA127">
            <v>6148.5211402163377</v>
          </cell>
          <cell r="BB127">
            <v>5646.163868004558</v>
          </cell>
          <cell r="BC127">
            <v>9356.6533685899794</v>
          </cell>
          <cell r="BD127">
            <v>4752.2</v>
          </cell>
          <cell r="BE127">
            <v>4449.4293274061238</v>
          </cell>
          <cell r="BF127">
            <v>0</v>
          </cell>
          <cell r="BG127">
            <v>0</v>
          </cell>
          <cell r="BH127">
            <v>0</v>
          </cell>
          <cell r="BJ127">
            <v>0</v>
          </cell>
          <cell r="BK127">
            <v>0</v>
          </cell>
        </row>
        <row r="128">
          <cell r="T128" t="str">
            <v>PRE DOWNTIME</v>
          </cell>
          <cell r="V128">
            <v>0</v>
          </cell>
          <cell r="W128">
            <v>60000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J128">
            <v>0</v>
          </cell>
          <cell r="BK128">
            <v>0</v>
          </cell>
        </row>
        <row r="129">
          <cell r="T129" t="str">
            <v>BACKGROUNDS</v>
          </cell>
          <cell r="V129">
            <v>44274.066319164602</v>
          </cell>
          <cell r="W129">
            <v>60000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2168.5116182725365</v>
          </cell>
          <cell r="AV129">
            <v>4029.8235921001065</v>
          </cell>
          <cell r="AW129">
            <v>2928.7536192926427</v>
          </cell>
          <cell r="AX129">
            <v>3228.8156868971791</v>
          </cell>
          <cell r="AY129">
            <v>3195.1259861679241</v>
          </cell>
          <cell r="AZ129">
            <v>2118.903449655686</v>
          </cell>
          <cell r="BA129">
            <v>11760.823760630472</v>
          </cell>
          <cell r="BB129">
            <v>2853.6236495778326</v>
          </cell>
          <cell r="BC129">
            <v>3389.8502404685496</v>
          </cell>
          <cell r="BD129">
            <v>4416.6223200000004</v>
          </cell>
          <cell r="BE129">
            <v>4183.2123961016732</v>
          </cell>
          <cell r="BF129">
            <v>0</v>
          </cell>
          <cell r="BG129">
            <v>0</v>
          </cell>
          <cell r="BH129">
            <v>0</v>
          </cell>
          <cell r="BJ129">
            <v>0</v>
          </cell>
          <cell r="BK129">
            <v>0</v>
          </cell>
        </row>
        <row r="130">
          <cell r="T130" t="str">
            <v>LAYOUTS</v>
          </cell>
          <cell r="U130">
            <v>9.9009759709437734E-2</v>
          </cell>
          <cell r="V130">
            <v>80208.475269764909</v>
          </cell>
          <cell r="W130">
            <v>1130400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1732.0178636821199</v>
          </cell>
          <cell r="AS130">
            <v>1875.9564301131923</v>
          </cell>
          <cell r="AT130">
            <v>5843.2364341781531</v>
          </cell>
          <cell r="AU130">
            <v>7583.6296806897026</v>
          </cell>
          <cell r="AV130">
            <v>5923.5718655284209</v>
          </cell>
          <cell r="AW130">
            <v>4518.7292942670792</v>
          </cell>
          <cell r="AX130">
            <v>5840.3874759042837</v>
          </cell>
          <cell r="AY130">
            <v>5645.4544799682171</v>
          </cell>
          <cell r="AZ130">
            <v>6719.7171195349429</v>
          </cell>
          <cell r="BA130">
            <v>6979.9810585183259</v>
          </cell>
          <cell r="BB130">
            <v>6557.5817166642018</v>
          </cell>
          <cell r="BC130">
            <v>6364.3577685364307</v>
          </cell>
          <cell r="BD130">
            <v>6253.8630000000003</v>
          </cell>
          <cell r="BE130">
            <v>8369.9910821798203</v>
          </cell>
          <cell r="BF130">
            <v>0</v>
          </cell>
          <cell r="BG130">
            <v>0</v>
          </cell>
          <cell r="BH130">
            <v>0</v>
          </cell>
          <cell r="BJ130">
            <v>0</v>
          </cell>
          <cell r="BK130">
            <v>0</v>
          </cell>
        </row>
        <row r="131">
          <cell r="T131" t="str">
            <v>PRODUCTION</v>
          </cell>
          <cell r="U131">
            <v>0.22292725679671649</v>
          </cell>
          <cell r="V131">
            <v>211870.06485959934</v>
          </cell>
          <cell r="W131">
            <v>950400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3518.3407847338499</v>
          </cell>
          <cell r="AW131">
            <v>7515.9846155627492</v>
          </cell>
          <cell r="AX131">
            <v>7704.9188252708136</v>
          </cell>
          <cell r="AY131">
            <v>21635.664197121168</v>
          </cell>
          <cell r="AZ131">
            <v>11261.879070113606</v>
          </cell>
          <cell r="BA131">
            <v>23127.379132341266</v>
          </cell>
          <cell r="BB131">
            <v>14543.835027283996</v>
          </cell>
          <cell r="BC131">
            <v>26073.366907773368</v>
          </cell>
          <cell r="BD131">
            <v>35523.176160000003</v>
          </cell>
          <cell r="BE131">
            <v>60965.520139398541</v>
          </cell>
          <cell r="BF131">
            <v>0</v>
          </cell>
          <cell r="BG131">
            <v>0</v>
          </cell>
          <cell r="BH131">
            <v>0</v>
          </cell>
          <cell r="BJ131">
            <v>0</v>
          </cell>
          <cell r="BK131">
            <v>0</v>
          </cell>
        </row>
        <row r="132">
          <cell r="T132" t="str">
            <v>INK &amp; PAINT</v>
          </cell>
          <cell r="V132">
            <v>0</v>
          </cell>
          <cell r="W132">
            <v>72000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556</v>
          </cell>
          <cell r="AF132">
            <v>0</v>
          </cell>
          <cell r="AG132">
            <v>0</v>
          </cell>
          <cell r="AH132">
            <v>225.55794045076053</v>
          </cell>
          <cell r="AI132">
            <v>0</v>
          </cell>
          <cell r="AJ132">
            <v>225.55628575430856</v>
          </cell>
          <cell r="AK132">
            <v>0</v>
          </cell>
          <cell r="AL132">
            <v>74.922477898637339</v>
          </cell>
          <cell r="AM132">
            <v>0</v>
          </cell>
          <cell r="AN132">
            <v>614.32809706842977</v>
          </cell>
          <cell r="AO132">
            <v>0</v>
          </cell>
          <cell r="AP132">
            <v>2915.9174162648774</v>
          </cell>
          <cell r="AQ132">
            <v>7867.1733779534479</v>
          </cell>
          <cell r="AR132">
            <v>5796.0630090061804</v>
          </cell>
          <cell r="AS132">
            <v>10917.317218452634</v>
          </cell>
          <cell r="AT132">
            <v>16850.030870536859</v>
          </cell>
          <cell r="AU132">
            <v>21323.60492802423</v>
          </cell>
          <cell r="AV132">
            <v>22660.759311022095</v>
          </cell>
          <cell r="AW132">
            <v>23097.534056273085</v>
          </cell>
          <cell r="AX132">
            <v>25784.693575916412</v>
          </cell>
          <cell r="AY132">
            <v>38119.240210559277</v>
          </cell>
          <cell r="AZ132">
            <v>29471.094694414289</v>
          </cell>
          <cell r="BA132">
            <v>48016.705091706404</v>
          </cell>
          <cell r="BB132">
            <v>8165.0692360868397</v>
          </cell>
          <cell r="BC132">
            <v>20644.313154318137</v>
          </cell>
          <cell r="BF132">
            <v>0</v>
          </cell>
          <cell r="BG132">
            <v>0</v>
          </cell>
          <cell r="BH132">
            <v>0</v>
          </cell>
          <cell r="BJ132">
            <v>0</v>
          </cell>
          <cell r="BK132">
            <v>0</v>
          </cell>
        </row>
        <row r="133">
          <cell r="T133" t="str">
            <v>TOTAL DIRECT</v>
          </cell>
          <cell r="V133">
            <v>458215.94553328701</v>
          </cell>
          <cell r="X133" t="str">
            <v>DIRECT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556</v>
          </cell>
          <cell r="AF133">
            <v>0</v>
          </cell>
          <cell r="AG133">
            <v>0</v>
          </cell>
          <cell r="AH133">
            <v>225.55794045076053</v>
          </cell>
          <cell r="AI133">
            <v>0</v>
          </cell>
          <cell r="AJ133">
            <v>225.55628575430856</v>
          </cell>
          <cell r="AK133">
            <v>0</v>
          </cell>
          <cell r="AL133">
            <v>74.922477898637339</v>
          </cell>
          <cell r="AM133">
            <v>0</v>
          </cell>
          <cell r="AN133">
            <v>614.32809706842977</v>
          </cell>
          <cell r="AO133">
            <v>0</v>
          </cell>
          <cell r="AP133">
            <v>2915.9174162648774</v>
          </cell>
          <cell r="AQ133">
            <v>7867.1733779534479</v>
          </cell>
          <cell r="AR133">
            <v>5796.0630090061804</v>
          </cell>
          <cell r="AS133">
            <v>10917.317218452634</v>
          </cell>
          <cell r="AT133">
            <v>16850.030870536859</v>
          </cell>
          <cell r="AU133">
            <v>21323.60492802423</v>
          </cell>
          <cell r="AV133">
            <v>22660.759311022095</v>
          </cell>
          <cell r="AW133">
            <v>23097.534056273085</v>
          </cell>
          <cell r="AX133">
            <v>25784.693575916412</v>
          </cell>
          <cell r="AY133">
            <v>38119.240210559277</v>
          </cell>
          <cell r="AZ133">
            <v>29471.094694414289</v>
          </cell>
          <cell r="BA133">
            <v>48016.705091706404</v>
          </cell>
          <cell r="BB133">
            <v>29601.204261530587</v>
          </cell>
          <cell r="BC133">
            <v>45184.228285368328</v>
          </cell>
          <cell r="BD133">
            <v>50945.861480000007</v>
          </cell>
          <cell r="BE133">
            <v>77968.152945086156</v>
          </cell>
        </row>
        <row r="134">
          <cell r="T134" t="str">
            <v>"L"TOTAL TO DATE</v>
          </cell>
          <cell r="V134">
            <v>397899.75224877341</v>
          </cell>
          <cell r="W134">
            <v>1519900</v>
          </cell>
          <cell r="X134" t="str">
            <v>DIRECT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556</v>
          </cell>
          <cell r="AF134">
            <v>556</v>
          </cell>
          <cell r="AG134">
            <v>556</v>
          </cell>
          <cell r="AH134">
            <v>781.5579404507605</v>
          </cell>
          <cell r="AI134">
            <v>781.5579404507605</v>
          </cell>
          <cell r="AJ134">
            <v>1007.114226205069</v>
          </cell>
          <cell r="AK134">
            <v>1007.114226205069</v>
          </cell>
          <cell r="AL134">
            <v>1082.0367041037064</v>
          </cell>
          <cell r="AM134">
            <v>1082.0367041037064</v>
          </cell>
          <cell r="AN134">
            <v>1696.3648011721361</v>
          </cell>
          <cell r="AO134">
            <v>1696.3648011721361</v>
          </cell>
          <cell r="AP134">
            <v>4612.282217437014</v>
          </cell>
          <cell r="AQ134">
            <v>12479.455595390462</v>
          </cell>
          <cell r="AR134">
            <v>18275.518604396642</v>
          </cell>
          <cell r="AS134">
            <v>29192.835822849276</v>
          </cell>
          <cell r="AT134">
            <v>46042.866693386139</v>
          </cell>
          <cell r="AU134">
            <v>67366.471621410368</v>
          </cell>
          <cell r="AV134">
            <v>90027.23093243246</v>
          </cell>
          <cell r="AW134">
            <v>113124.76498870554</v>
          </cell>
          <cell r="AX134">
            <v>138909.45856462195</v>
          </cell>
          <cell r="AY134">
            <v>177028.69877518123</v>
          </cell>
          <cell r="AZ134">
            <v>206499.79346959552</v>
          </cell>
          <cell r="BA134">
            <v>254516.49856130191</v>
          </cell>
          <cell r="BB134">
            <v>284117.70282283251</v>
          </cell>
          <cell r="BC134">
            <v>329301.93110820081</v>
          </cell>
          <cell r="BD134">
            <v>380247.79258820083</v>
          </cell>
          <cell r="BE134">
            <v>458215.94553328701</v>
          </cell>
        </row>
        <row r="135">
          <cell r="T135" t="str">
            <v>"L"TOTAL TO DATE</v>
          </cell>
          <cell r="V135">
            <v>595680.72919327312</v>
          </cell>
          <cell r="W135">
            <v>1262400</v>
          </cell>
          <cell r="X135" t="str">
            <v>cumulative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722.8</v>
          </cell>
          <cell r="AF135">
            <v>722.8</v>
          </cell>
          <cell r="AG135">
            <v>722.8</v>
          </cell>
          <cell r="AH135">
            <v>1016.0253225859886</v>
          </cell>
          <cell r="AI135">
            <v>1016.0253225859886</v>
          </cell>
          <cell r="AJ135">
            <v>1309.2484940665897</v>
          </cell>
          <cell r="AK135">
            <v>1309.2484940665897</v>
          </cell>
          <cell r="AL135">
            <v>1406.6477153348183</v>
          </cell>
          <cell r="AM135">
            <v>1406.6477153348183</v>
          </cell>
          <cell r="AN135">
            <v>2205.2742415237772</v>
          </cell>
          <cell r="AO135">
            <v>2205.2742415237772</v>
          </cell>
          <cell r="AP135">
            <v>5995.9668826681182</v>
          </cell>
          <cell r="AQ135">
            <v>16223.292274007599</v>
          </cell>
          <cell r="AR135">
            <v>23758.174185715634</v>
          </cell>
          <cell r="AS135">
            <v>37950.686569704063</v>
          </cell>
          <cell r="AT135">
            <v>59855.726701401982</v>
          </cell>
          <cell r="AU135">
            <v>87576.413107833476</v>
          </cell>
          <cell r="AV135">
            <v>117035.4002121622</v>
          </cell>
          <cell r="AW135">
            <v>147062.19448531722</v>
          </cell>
          <cell r="AX135">
            <v>180582.29613400853</v>
          </cell>
          <cell r="AY135">
            <v>230137.3084077356</v>
          </cell>
          <cell r="AZ135">
            <v>268449.73151047417</v>
          </cell>
          <cell r="BA135">
            <v>330871.44812969246</v>
          </cell>
          <cell r="BB135">
            <v>369353.01366968226</v>
          </cell>
          <cell r="BC135">
            <v>428092.51044066105</v>
          </cell>
          <cell r="BD135">
            <v>494322.1303646611</v>
          </cell>
          <cell r="BE135">
            <v>595680.72919327312</v>
          </cell>
        </row>
        <row r="136">
          <cell r="V136" t="str">
            <v>PROJECTED RTM</v>
          </cell>
          <cell r="X136">
            <v>35907</v>
          </cell>
          <cell r="Y136">
            <v>119</v>
          </cell>
          <cell r="Z136">
            <v>44.722222222222229</v>
          </cell>
          <cell r="AA136" t="str">
            <v/>
          </cell>
          <cell r="AB136" t="str">
            <v/>
          </cell>
          <cell r="AC136" t="str">
            <v/>
          </cell>
          <cell r="AD136" t="str">
            <v/>
          </cell>
          <cell r="AE136" t="str">
            <v/>
          </cell>
          <cell r="AF136" t="str">
            <v/>
          </cell>
          <cell r="AG136" t="str">
            <v/>
          </cell>
          <cell r="AH136" t="str">
            <v/>
          </cell>
          <cell r="AI136" t="str">
            <v/>
          </cell>
          <cell r="AJ136" t="str">
            <v/>
          </cell>
          <cell r="AK136" t="str">
            <v/>
          </cell>
          <cell r="AL136" t="str">
            <v/>
          </cell>
          <cell r="AM136" t="str">
            <v/>
          </cell>
          <cell r="AN136" t="str">
            <v/>
          </cell>
          <cell r="AO136" t="str">
            <v/>
          </cell>
          <cell r="AP136" t="str">
            <v/>
          </cell>
          <cell r="AQ136" t="str">
            <v/>
          </cell>
          <cell r="AR136" t="str">
            <v/>
          </cell>
          <cell r="AS136" t="str">
            <v/>
          </cell>
          <cell r="AT136" t="str">
            <v/>
          </cell>
          <cell r="AU136" t="str">
            <v/>
          </cell>
          <cell r="AV136" t="str">
            <v/>
          </cell>
          <cell r="AW136" t="str">
            <v/>
          </cell>
          <cell r="AX136" t="str">
            <v/>
          </cell>
          <cell r="AY136" t="str">
            <v/>
          </cell>
          <cell r="AZ136" t="str">
            <v/>
          </cell>
          <cell r="BA136" t="str">
            <v/>
          </cell>
          <cell r="BB136" t="str">
            <v/>
          </cell>
          <cell r="BC136" t="str">
            <v/>
          </cell>
          <cell r="BD136" t="str">
            <v/>
          </cell>
          <cell r="BE136" t="str">
            <v/>
          </cell>
          <cell r="BF136" t="str">
            <v/>
          </cell>
          <cell r="BG136" t="str">
            <v/>
          </cell>
          <cell r="BH136" t="str">
            <v/>
          </cell>
          <cell r="BJ136" t="str">
            <v/>
          </cell>
          <cell r="BK136" t="str">
            <v/>
          </cell>
          <cell r="BL136" t="str">
            <v/>
          </cell>
          <cell r="BM136" t="str">
            <v/>
          </cell>
          <cell r="BN136" t="str">
            <v/>
          </cell>
          <cell r="BO136" t="str">
            <v/>
          </cell>
          <cell r="BP136" t="str">
            <v/>
          </cell>
          <cell r="BQ136" t="str">
            <v/>
          </cell>
          <cell r="BR136" t="str">
            <v/>
          </cell>
          <cell r="BS136" t="str">
            <v/>
          </cell>
          <cell r="BT136" t="str">
            <v/>
          </cell>
          <cell r="BU136" t="str">
            <v/>
          </cell>
          <cell r="BV136" t="str">
            <v/>
          </cell>
          <cell r="BW136" t="str">
            <v/>
          </cell>
          <cell r="BX136" t="str">
            <v/>
          </cell>
          <cell r="BY136" t="str">
            <v/>
          </cell>
          <cell r="BZ136" t="str">
            <v/>
          </cell>
          <cell r="CA136" t="str">
            <v/>
          </cell>
          <cell r="CB136" t="str">
            <v/>
          </cell>
          <cell r="CC136" t="str">
            <v/>
          </cell>
          <cell r="CD136" t="str">
            <v/>
          </cell>
          <cell r="CE136" t="str">
            <v/>
          </cell>
          <cell r="CF136" t="str">
            <v/>
          </cell>
          <cell r="CG136" t="str">
            <v/>
          </cell>
          <cell r="CH136" t="str">
            <v/>
          </cell>
          <cell r="CI136" t="str">
            <v/>
          </cell>
          <cell r="CJ136" t="str">
            <v/>
          </cell>
          <cell r="CK136" t="str">
            <v/>
          </cell>
          <cell r="CL136" t="str">
            <v/>
          </cell>
          <cell r="CM136" t="str">
            <v/>
          </cell>
        </row>
        <row r="137">
          <cell r="V137" t="str">
            <v>PROJECTED RTM</v>
          </cell>
          <cell r="X137">
            <v>35907</v>
          </cell>
          <cell r="Y137">
            <v>119</v>
          </cell>
          <cell r="Z137">
            <v>39.666666666666671</v>
          </cell>
          <cell r="AA137" t="str">
            <v/>
          </cell>
          <cell r="AB137" t="str">
            <v/>
          </cell>
          <cell r="AC137" t="str">
            <v/>
          </cell>
          <cell r="AD137" t="str">
            <v/>
          </cell>
          <cell r="AE137" t="str">
            <v/>
          </cell>
          <cell r="AF137" t="str">
            <v/>
          </cell>
          <cell r="AG137" t="str">
            <v/>
          </cell>
          <cell r="AH137" t="str">
            <v/>
          </cell>
          <cell r="AI137" t="str">
            <v/>
          </cell>
          <cell r="AJ137" t="str">
            <v/>
          </cell>
          <cell r="AK137" t="str">
            <v/>
          </cell>
          <cell r="AL137" t="str">
            <v/>
          </cell>
          <cell r="AM137" t="str">
            <v/>
          </cell>
          <cell r="AN137" t="str">
            <v/>
          </cell>
          <cell r="AO137" t="str">
            <v/>
          </cell>
          <cell r="AP137" t="str">
            <v/>
          </cell>
          <cell r="AQ137" t="str">
            <v/>
          </cell>
          <cell r="AR137" t="str">
            <v/>
          </cell>
          <cell r="AS137" t="str">
            <v/>
          </cell>
          <cell r="BA137" t="str">
            <v/>
          </cell>
          <cell r="BB137" t="str">
            <v/>
          </cell>
          <cell r="BC137" t="str">
            <v/>
          </cell>
          <cell r="BD137" t="str">
            <v/>
          </cell>
          <cell r="BE137" t="str">
            <v/>
          </cell>
          <cell r="BF137" t="str">
            <v/>
          </cell>
          <cell r="BG137" t="str">
            <v/>
          </cell>
          <cell r="BH137" t="str">
            <v/>
          </cell>
          <cell r="BJ137" t="str">
            <v/>
          </cell>
          <cell r="BK137" t="str">
            <v/>
          </cell>
          <cell r="BL137" t="str">
            <v/>
          </cell>
          <cell r="BM137" t="str">
            <v/>
          </cell>
          <cell r="BN137" t="str">
            <v/>
          </cell>
          <cell r="BO137" t="str">
            <v/>
          </cell>
          <cell r="BP137" t="str">
            <v/>
          </cell>
          <cell r="BQ137" t="str">
            <v/>
          </cell>
          <cell r="BR137" t="str">
            <v/>
          </cell>
          <cell r="BS137" t="str">
            <v/>
          </cell>
          <cell r="BT137" t="str">
            <v/>
          </cell>
          <cell r="BU137" t="str">
            <v/>
          </cell>
          <cell r="BV137" t="str">
            <v/>
          </cell>
          <cell r="BW137" t="str">
            <v/>
          </cell>
          <cell r="BX137" t="str">
            <v/>
          </cell>
          <cell r="BY137" t="str">
            <v/>
          </cell>
          <cell r="BZ137" t="str">
            <v/>
          </cell>
          <cell r="CA137" t="str">
            <v/>
          </cell>
          <cell r="CB137" t="str">
            <v/>
          </cell>
          <cell r="CC137" t="str">
            <v/>
          </cell>
          <cell r="CD137" t="str">
            <v/>
          </cell>
          <cell r="CE137" t="str">
            <v/>
          </cell>
          <cell r="CF137" t="str">
            <v/>
          </cell>
          <cell r="CG137" t="str">
            <v/>
          </cell>
          <cell r="CH137" t="str">
            <v/>
          </cell>
          <cell r="CI137" t="str">
            <v/>
          </cell>
          <cell r="CJ137" t="str">
            <v/>
          </cell>
          <cell r="CK137" t="str">
            <v/>
          </cell>
          <cell r="CL137" t="str">
            <v/>
          </cell>
          <cell r="CM137" t="str">
            <v/>
          </cell>
        </row>
        <row r="138">
          <cell r="V138" t="str">
            <v>PROJECTED STREET</v>
          </cell>
          <cell r="X138">
            <v>35936</v>
          </cell>
        </row>
        <row r="139">
          <cell r="V139" t="str">
            <v>+ or - Scheduled Date</v>
          </cell>
          <cell r="X139">
            <v>25</v>
          </cell>
        </row>
        <row r="141">
          <cell r="N141" t="str">
            <v>ENGINEERING</v>
          </cell>
          <cell r="R141" t="str">
            <v>MAGOO FEATURE FILM</v>
          </cell>
          <cell r="W141" t="str">
            <v>FRAMES</v>
          </cell>
          <cell r="X141">
            <v>3000</v>
          </cell>
          <cell r="Y141" t="str">
            <v>WK Count</v>
          </cell>
          <cell r="Z141" t="str">
            <v>Total Days</v>
          </cell>
        </row>
        <row r="142">
          <cell r="N142" t="str">
            <v>ENGINEERING</v>
          </cell>
          <cell r="R142" t="str">
            <v>MAGOO FEATURE FILM</v>
          </cell>
          <cell r="V142" t="str">
            <v xml:space="preserve">START </v>
          </cell>
          <cell r="W142" t="str">
            <v>FRAMES</v>
          </cell>
          <cell r="X142">
            <v>3000</v>
          </cell>
          <cell r="Y142" t="str">
            <v>WK Count</v>
          </cell>
          <cell r="Z142" t="str">
            <v>Total Days</v>
          </cell>
          <cell r="CE142" t="str">
            <v/>
          </cell>
          <cell r="CF142" t="str">
            <v/>
          </cell>
          <cell r="CG142" t="str">
            <v/>
          </cell>
          <cell r="CH142" t="str">
            <v/>
          </cell>
          <cell r="CI142" t="str">
            <v/>
          </cell>
          <cell r="CJ142" t="str">
            <v/>
          </cell>
          <cell r="CK142" t="str">
            <v/>
          </cell>
          <cell r="CL142" t="str">
            <v/>
          </cell>
          <cell r="CM142" t="str">
            <v/>
          </cell>
          <cell r="CN142" t="str">
            <v/>
          </cell>
          <cell r="CO142" t="str">
            <v/>
          </cell>
          <cell r="CP142" t="str">
            <v/>
          </cell>
          <cell r="CQ142" t="str">
            <v/>
          </cell>
          <cell r="CR142" t="str">
            <v/>
          </cell>
          <cell r="CS142" t="str">
            <v/>
          </cell>
          <cell r="CT142" t="str">
            <v/>
          </cell>
          <cell r="CU142" t="str">
            <v/>
          </cell>
          <cell r="CV142" t="str">
            <v/>
          </cell>
          <cell r="CW142" t="str">
            <v/>
          </cell>
          <cell r="CX142" t="str">
            <v/>
          </cell>
          <cell r="CY142" t="str">
            <v/>
          </cell>
          <cell r="CZ142" t="str">
            <v/>
          </cell>
          <cell r="DA142" t="str">
            <v/>
          </cell>
          <cell r="DB142" t="str">
            <v/>
          </cell>
          <cell r="DC142" t="str">
            <v/>
          </cell>
          <cell r="DD142" t="str">
            <v/>
          </cell>
          <cell r="DE142" t="str">
            <v/>
          </cell>
          <cell r="DF142" t="str">
            <v/>
          </cell>
          <cell r="DG142" t="str">
            <v/>
          </cell>
          <cell r="DH142" t="str">
            <v/>
          </cell>
          <cell r="DI142" t="str">
            <v/>
          </cell>
          <cell r="DJ142" t="str">
            <v/>
          </cell>
          <cell r="DK142" t="str">
            <v/>
          </cell>
          <cell r="DL142" t="str">
            <v/>
          </cell>
          <cell r="DM142" t="str">
            <v/>
          </cell>
          <cell r="DN142" t="str">
            <v/>
          </cell>
          <cell r="DO142" t="str">
            <v/>
          </cell>
          <cell r="DP142" t="str">
            <v/>
          </cell>
          <cell r="DQ142" t="str">
            <v/>
          </cell>
          <cell r="DR142" t="str">
            <v/>
          </cell>
          <cell r="DS142" t="str">
            <v/>
          </cell>
          <cell r="DT142" t="str">
            <v/>
          </cell>
          <cell r="DU142" t="str">
            <v/>
          </cell>
          <cell r="DV142" t="str">
            <v/>
          </cell>
          <cell r="DW142" t="str">
            <v/>
          </cell>
          <cell r="DX142" t="str">
            <v/>
          </cell>
          <cell r="DY142" t="str">
            <v/>
          </cell>
          <cell r="DZ142" t="str">
            <v/>
          </cell>
          <cell r="EA142" t="str">
            <v/>
          </cell>
          <cell r="EB142" t="str">
            <v/>
          </cell>
          <cell r="EC142" t="str">
            <v/>
          </cell>
          <cell r="ED142" t="str">
            <v/>
          </cell>
          <cell r="EE142" t="str">
            <v/>
          </cell>
          <cell r="EF142" t="str">
            <v/>
          </cell>
          <cell r="EG142" t="str">
            <v/>
          </cell>
          <cell r="EH142" t="str">
            <v/>
          </cell>
          <cell r="EI142" t="str">
            <v/>
          </cell>
          <cell r="EJ142" t="str">
            <v/>
          </cell>
          <cell r="EK142" t="str">
            <v/>
          </cell>
          <cell r="EL142" t="str">
            <v/>
          </cell>
          <cell r="EM142" t="str">
            <v/>
          </cell>
          <cell r="EN142" t="str">
            <v/>
          </cell>
          <cell r="EO142" t="str">
            <v/>
          </cell>
          <cell r="EP142" t="str">
            <v/>
          </cell>
          <cell r="EQ142" t="str">
            <v/>
          </cell>
          <cell r="ER142" t="str">
            <v/>
          </cell>
          <cell r="ES142" t="str">
            <v/>
          </cell>
          <cell r="ET142" t="str">
            <v/>
          </cell>
          <cell r="EU142" t="str">
            <v/>
          </cell>
          <cell r="EV142" t="str">
            <v/>
          </cell>
        </row>
        <row r="143">
          <cell r="A143" t="str">
            <v>PREP</v>
          </cell>
          <cell r="F143" t="str">
            <v>ANIMATION</v>
          </cell>
          <cell r="I143" t="str">
            <v>INK &amp; PAINT</v>
          </cell>
          <cell r="L143" t="str">
            <v>ALPHA</v>
          </cell>
          <cell r="N143" t="str">
            <v>BETA</v>
          </cell>
          <cell r="P143" t="str">
            <v>RTM</v>
          </cell>
          <cell r="R143" t="str">
            <v>STREET</v>
          </cell>
          <cell r="T143" t="str">
            <v>Story Boards</v>
          </cell>
          <cell r="V143" t="str">
            <v xml:space="preserve">START </v>
          </cell>
          <cell r="W143" t="str">
            <v>END</v>
          </cell>
          <cell r="X143" t="str">
            <v>Billed As</v>
          </cell>
          <cell r="Y143">
            <v>0</v>
          </cell>
          <cell r="Z143" t="e">
            <v>#REF!</v>
          </cell>
          <cell r="CE143" t="str">
            <v/>
          </cell>
          <cell r="CF143" t="str">
            <v/>
          </cell>
          <cell r="CG143" t="str">
            <v/>
          </cell>
          <cell r="CH143" t="str">
            <v/>
          </cell>
          <cell r="CI143" t="str">
            <v/>
          </cell>
          <cell r="CJ143" t="str">
            <v/>
          </cell>
          <cell r="CK143" t="str">
            <v/>
          </cell>
          <cell r="CL143" t="str">
            <v/>
          </cell>
          <cell r="CM143" t="str">
            <v/>
          </cell>
          <cell r="CN143" t="str">
            <v/>
          </cell>
          <cell r="CO143" t="str">
            <v/>
          </cell>
          <cell r="CP143" t="str">
            <v/>
          </cell>
          <cell r="CQ143" t="str">
            <v/>
          </cell>
          <cell r="CR143" t="str">
            <v/>
          </cell>
          <cell r="CS143" t="str">
            <v/>
          </cell>
          <cell r="CT143" t="str">
            <v/>
          </cell>
          <cell r="CU143" t="str">
            <v/>
          </cell>
          <cell r="CV143" t="str">
            <v/>
          </cell>
          <cell r="CW143" t="str">
            <v/>
          </cell>
          <cell r="CX143" t="str">
            <v/>
          </cell>
          <cell r="CY143" t="str">
            <v/>
          </cell>
          <cell r="CZ143" t="str">
            <v/>
          </cell>
          <cell r="DA143" t="str">
            <v/>
          </cell>
          <cell r="DB143" t="str">
            <v/>
          </cell>
          <cell r="DC143" t="str">
            <v/>
          </cell>
          <cell r="DD143" t="str">
            <v/>
          </cell>
          <cell r="DE143" t="str">
            <v/>
          </cell>
          <cell r="DF143" t="str">
            <v/>
          </cell>
          <cell r="DG143" t="str">
            <v/>
          </cell>
          <cell r="DH143" t="str">
            <v/>
          </cell>
          <cell r="DI143" t="str">
            <v/>
          </cell>
          <cell r="DJ143" t="str">
            <v/>
          </cell>
          <cell r="DK143" t="str">
            <v/>
          </cell>
          <cell r="DL143" t="str">
            <v/>
          </cell>
          <cell r="DM143" t="str">
            <v/>
          </cell>
          <cell r="DN143" t="str">
            <v/>
          </cell>
          <cell r="DO143" t="str">
            <v/>
          </cell>
          <cell r="DP143" t="str">
            <v/>
          </cell>
          <cell r="DQ143" t="str">
            <v/>
          </cell>
          <cell r="DR143" t="str">
            <v/>
          </cell>
          <cell r="DS143" t="str">
            <v/>
          </cell>
          <cell r="DT143" t="str">
            <v/>
          </cell>
          <cell r="DU143" t="str">
            <v/>
          </cell>
          <cell r="DV143" t="str">
            <v/>
          </cell>
          <cell r="DW143" t="str">
            <v/>
          </cell>
          <cell r="DX143" t="str">
            <v/>
          </cell>
          <cell r="DY143" t="str">
            <v/>
          </cell>
          <cell r="DZ143" t="str">
            <v/>
          </cell>
          <cell r="EA143" t="str">
            <v/>
          </cell>
          <cell r="EB143" t="str">
            <v/>
          </cell>
          <cell r="EC143" t="str">
            <v/>
          </cell>
          <cell r="ED143" t="str">
            <v/>
          </cell>
          <cell r="EE143" t="str">
            <v/>
          </cell>
          <cell r="EF143" t="str">
            <v/>
          </cell>
          <cell r="EG143" t="str">
            <v/>
          </cell>
          <cell r="EH143" t="str">
            <v/>
          </cell>
          <cell r="EI143" t="str">
            <v/>
          </cell>
          <cell r="EJ143" t="str">
            <v/>
          </cell>
          <cell r="EK143" t="str">
            <v/>
          </cell>
          <cell r="EL143" t="str">
            <v/>
          </cell>
          <cell r="EM143" t="str">
            <v/>
          </cell>
          <cell r="EN143" t="str">
            <v/>
          </cell>
          <cell r="EO143" t="str">
            <v/>
          </cell>
          <cell r="EP143" t="str">
            <v/>
          </cell>
          <cell r="EQ143" t="str">
            <v/>
          </cell>
          <cell r="ER143" t="str">
            <v/>
          </cell>
          <cell r="ES143" t="str">
            <v/>
          </cell>
          <cell r="ET143" t="str">
            <v/>
          </cell>
          <cell r="EU143" t="str">
            <v/>
          </cell>
          <cell r="EV143" t="str">
            <v/>
          </cell>
        </row>
        <row r="144">
          <cell r="A144" t="str">
            <v>PREP</v>
          </cell>
          <cell r="F144" t="str">
            <v>ANIMATION</v>
          </cell>
          <cell r="I144" t="str">
            <v>INK &amp; PAINT</v>
          </cell>
          <cell r="L144" t="str">
            <v>ALPHA</v>
          </cell>
          <cell r="N144" t="str">
            <v>BETA</v>
          </cell>
          <cell r="P144" t="str">
            <v>RTM</v>
          </cell>
          <cell r="R144" t="str">
            <v>STREET</v>
          </cell>
          <cell r="S144" t="str">
            <v>PRODUCTION TO DATE</v>
          </cell>
          <cell r="T144" t="str">
            <v>Story Boards</v>
          </cell>
          <cell r="W144">
            <v>35697</v>
          </cell>
          <cell r="X144" t="str">
            <v>TEST</v>
          </cell>
          <cell r="Y144">
            <v>0</v>
          </cell>
          <cell r="Z144" t="e">
            <v>#REF!</v>
          </cell>
          <cell r="CE144" t="str">
            <v/>
          </cell>
          <cell r="CF144" t="str">
            <v/>
          </cell>
          <cell r="CG144" t="str">
            <v/>
          </cell>
          <cell r="CH144" t="str">
            <v/>
          </cell>
          <cell r="CI144" t="str">
            <v/>
          </cell>
          <cell r="CJ144" t="str">
            <v/>
          </cell>
          <cell r="CK144" t="str">
            <v/>
          </cell>
          <cell r="CL144" t="str">
            <v/>
          </cell>
          <cell r="CM144" t="str">
            <v/>
          </cell>
          <cell r="CN144" t="str">
            <v/>
          </cell>
          <cell r="CO144" t="str">
            <v/>
          </cell>
          <cell r="CP144" t="str">
            <v/>
          </cell>
          <cell r="CQ144" t="str">
            <v/>
          </cell>
          <cell r="CR144" t="str">
            <v/>
          </cell>
          <cell r="CS144" t="str">
            <v/>
          </cell>
          <cell r="CT144" t="str">
            <v/>
          </cell>
          <cell r="CU144" t="str">
            <v/>
          </cell>
          <cell r="CV144" t="str">
            <v/>
          </cell>
          <cell r="CW144" t="str">
            <v/>
          </cell>
          <cell r="CX144" t="str">
            <v/>
          </cell>
          <cell r="CY144" t="str">
            <v/>
          </cell>
          <cell r="CZ144" t="str">
            <v/>
          </cell>
          <cell r="DA144" t="str">
            <v/>
          </cell>
          <cell r="DB144" t="str">
            <v/>
          </cell>
          <cell r="DC144" t="str">
            <v/>
          </cell>
          <cell r="DD144" t="str">
            <v/>
          </cell>
          <cell r="DE144" t="str">
            <v/>
          </cell>
          <cell r="DF144" t="str">
            <v/>
          </cell>
          <cell r="DG144" t="str">
            <v/>
          </cell>
          <cell r="DH144" t="str">
            <v/>
          </cell>
          <cell r="DI144" t="str">
            <v/>
          </cell>
          <cell r="DJ144" t="str">
            <v/>
          </cell>
          <cell r="DK144" t="str">
            <v/>
          </cell>
          <cell r="DL144" t="str">
            <v/>
          </cell>
          <cell r="DM144" t="str">
            <v/>
          </cell>
          <cell r="DN144" t="str">
            <v/>
          </cell>
          <cell r="DO144" t="str">
            <v/>
          </cell>
          <cell r="DP144" t="str">
            <v/>
          </cell>
          <cell r="DQ144" t="str">
            <v/>
          </cell>
          <cell r="DR144" t="str">
            <v/>
          </cell>
          <cell r="DS144" t="str">
            <v/>
          </cell>
          <cell r="DT144" t="str">
            <v/>
          </cell>
          <cell r="DU144" t="str">
            <v/>
          </cell>
          <cell r="DV144" t="str">
            <v/>
          </cell>
          <cell r="DW144" t="str">
            <v/>
          </cell>
          <cell r="DX144" t="str">
            <v/>
          </cell>
          <cell r="DY144" t="str">
            <v/>
          </cell>
          <cell r="DZ144" t="str">
            <v/>
          </cell>
          <cell r="EA144" t="str">
            <v/>
          </cell>
          <cell r="EB144" t="str">
            <v/>
          </cell>
          <cell r="EC144" t="str">
            <v/>
          </cell>
          <cell r="ED144" t="str">
            <v/>
          </cell>
          <cell r="EE144" t="str">
            <v/>
          </cell>
          <cell r="EF144" t="str">
            <v/>
          </cell>
          <cell r="EG144" t="str">
            <v/>
          </cell>
          <cell r="EH144" t="str">
            <v/>
          </cell>
          <cell r="EI144" t="str">
            <v/>
          </cell>
          <cell r="EJ144" t="str">
            <v/>
          </cell>
          <cell r="EK144" t="str">
            <v/>
          </cell>
          <cell r="EL144" t="str">
            <v/>
          </cell>
          <cell r="EM144" t="str">
            <v/>
          </cell>
          <cell r="EN144" t="str">
            <v/>
          </cell>
          <cell r="EO144" t="str">
            <v/>
          </cell>
          <cell r="EP144" t="str">
            <v/>
          </cell>
          <cell r="EQ144" t="str">
            <v/>
          </cell>
          <cell r="ER144" t="str">
            <v/>
          </cell>
          <cell r="ES144" t="str">
            <v/>
          </cell>
          <cell r="ET144" t="str">
            <v/>
          </cell>
          <cell r="EU144" t="str">
            <v/>
          </cell>
          <cell r="EV144" t="str">
            <v/>
          </cell>
        </row>
        <row r="145">
          <cell r="S145" t="str">
            <v>PRODUCTION TO DATE</v>
          </cell>
          <cell r="T145" t="str">
            <v>Film &amp; Animatic</v>
          </cell>
          <cell r="V145">
            <v>35702</v>
          </cell>
          <cell r="W145">
            <v>35699</v>
          </cell>
          <cell r="X145" t="str">
            <v>TEST</v>
          </cell>
        </row>
        <row r="146">
          <cell r="T146" t="str">
            <v>Finalize StoryBoards</v>
          </cell>
          <cell r="V146">
            <v>35702</v>
          </cell>
          <cell r="W146">
            <v>35706</v>
          </cell>
          <cell r="X146" t="str">
            <v>TEST</v>
          </cell>
        </row>
        <row r="147">
          <cell r="T147" t="str">
            <v>LAYOUTS</v>
          </cell>
          <cell r="V147">
            <v>35709</v>
          </cell>
          <cell r="W147">
            <v>35727</v>
          </cell>
          <cell r="X147" t="str">
            <v>LAYOUT</v>
          </cell>
        </row>
        <row r="148">
          <cell r="T148" t="str">
            <v>2D ANIMATION</v>
          </cell>
          <cell r="V148">
            <v>35716</v>
          </cell>
          <cell r="W148">
            <v>35741</v>
          </cell>
          <cell r="X148" t="str">
            <v>2D</v>
          </cell>
        </row>
        <row r="149">
          <cell r="T149" t="str">
            <v>3D ANIMATION</v>
          </cell>
          <cell r="V149">
            <v>35716</v>
          </cell>
          <cell r="W149">
            <v>35746</v>
          </cell>
          <cell r="X149" t="str">
            <v>3D</v>
          </cell>
        </row>
        <row r="150">
          <cell r="T150" t="str">
            <v>CLEANUP</v>
          </cell>
          <cell r="V150">
            <v>35723</v>
          </cell>
          <cell r="W150">
            <v>35746</v>
          </cell>
          <cell r="X150" t="str">
            <v>2D</v>
          </cell>
        </row>
        <row r="151">
          <cell r="T151" t="str">
            <v>CHECKING</v>
          </cell>
          <cell r="V151">
            <v>35737</v>
          </cell>
          <cell r="W151">
            <v>35750</v>
          </cell>
          <cell r="X151" t="str">
            <v>2D</v>
          </cell>
        </row>
        <row r="152">
          <cell r="T152" t="str">
            <v>DIP &amp; COMPOSITE</v>
          </cell>
          <cell r="V152">
            <v>35744</v>
          </cell>
          <cell r="W152">
            <v>35760</v>
          </cell>
          <cell r="X152" t="str">
            <v>POST</v>
          </cell>
        </row>
        <row r="153">
          <cell r="T153" t="str">
            <v>FINAL LAB</v>
          </cell>
          <cell r="V153">
            <v>35760</v>
          </cell>
          <cell r="W153">
            <v>35765</v>
          </cell>
          <cell r="X153" t="str">
            <v>FINAL LAB</v>
          </cell>
          <cell r="CE153" t="str">
            <v/>
          </cell>
          <cell r="CF153" t="str">
            <v/>
          </cell>
          <cell r="CG153" t="str">
            <v/>
          </cell>
          <cell r="CH153" t="str">
            <v/>
          </cell>
          <cell r="CI153" t="str">
            <v/>
          </cell>
          <cell r="CJ153" t="str">
            <v/>
          </cell>
          <cell r="CK153" t="str">
            <v/>
          </cell>
          <cell r="CL153" t="str">
            <v/>
          </cell>
          <cell r="CM153" t="str">
            <v/>
          </cell>
          <cell r="CN153" t="str">
            <v/>
          </cell>
          <cell r="CO153" t="str">
            <v/>
          </cell>
          <cell r="CP153" t="str">
            <v/>
          </cell>
          <cell r="CQ153" t="str">
            <v/>
          </cell>
          <cell r="CR153" t="str">
            <v/>
          </cell>
          <cell r="CS153" t="str">
            <v/>
          </cell>
          <cell r="CT153" t="str">
            <v/>
          </cell>
          <cell r="CU153" t="str">
            <v/>
          </cell>
          <cell r="CV153" t="str">
            <v/>
          </cell>
          <cell r="CW153" t="str">
            <v/>
          </cell>
          <cell r="CX153" t="str">
            <v/>
          </cell>
          <cell r="CY153" t="str">
            <v/>
          </cell>
          <cell r="CZ153" t="str">
            <v/>
          </cell>
          <cell r="DA153" t="str">
            <v/>
          </cell>
          <cell r="DB153" t="str">
            <v/>
          </cell>
          <cell r="DC153" t="str">
            <v/>
          </cell>
          <cell r="DD153" t="str">
            <v/>
          </cell>
          <cell r="DE153" t="str">
            <v/>
          </cell>
          <cell r="DF153" t="str">
            <v/>
          </cell>
          <cell r="DG153" t="str">
            <v/>
          </cell>
          <cell r="DH153" t="str">
            <v/>
          </cell>
          <cell r="DI153" t="str">
            <v/>
          </cell>
          <cell r="DJ153" t="str">
            <v/>
          </cell>
          <cell r="DK153" t="str">
            <v/>
          </cell>
          <cell r="DL153" t="str">
            <v/>
          </cell>
          <cell r="DM153" t="str">
            <v/>
          </cell>
          <cell r="DN153" t="str">
            <v/>
          </cell>
          <cell r="DO153" t="str">
            <v/>
          </cell>
          <cell r="DP153" t="str">
            <v/>
          </cell>
          <cell r="DQ153" t="str">
            <v/>
          </cell>
          <cell r="DR153" t="str">
            <v/>
          </cell>
          <cell r="DS153" t="str">
            <v/>
          </cell>
          <cell r="DT153" t="str">
            <v/>
          </cell>
          <cell r="DU153" t="str">
            <v/>
          </cell>
          <cell r="DV153" t="str">
            <v/>
          </cell>
          <cell r="DW153" t="str">
            <v/>
          </cell>
          <cell r="DX153" t="str">
            <v/>
          </cell>
          <cell r="DY153" t="str">
            <v/>
          </cell>
          <cell r="DZ153" t="str">
            <v/>
          </cell>
          <cell r="EA153" t="str">
            <v/>
          </cell>
          <cell r="EB153" t="str">
            <v/>
          </cell>
          <cell r="EC153" t="str">
            <v/>
          </cell>
          <cell r="ED153" t="str">
            <v/>
          </cell>
          <cell r="EE153" t="str">
            <v/>
          </cell>
          <cell r="EF153" t="str">
            <v/>
          </cell>
          <cell r="EG153" t="str">
            <v/>
          </cell>
          <cell r="EH153" t="str">
            <v/>
          </cell>
          <cell r="EI153" t="str">
            <v/>
          </cell>
          <cell r="EJ153" t="str">
            <v/>
          </cell>
          <cell r="EK153" t="str">
            <v/>
          </cell>
          <cell r="EL153" t="str">
            <v/>
          </cell>
          <cell r="EM153" t="str">
            <v/>
          </cell>
          <cell r="EN153" t="str">
            <v/>
          </cell>
          <cell r="EO153" t="str">
            <v/>
          </cell>
          <cell r="EP153" t="str">
            <v/>
          </cell>
          <cell r="EQ153" t="str">
            <v/>
          </cell>
          <cell r="ER153" t="str">
            <v/>
          </cell>
          <cell r="ES153" t="str">
            <v/>
          </cell>
          <cell r="ET153" t="str">
            <v/>
          </cell>
          <cell r="EU153" t="str">
            <v/>
          </cell>
          <cell r="EV153" t="str">
            <v/>
          </cell>
        </row>
        <row r="154">
          <cell r="S154" t="str">
            <v>COST TO DATE</v>
          </cell>
          <cell r="V154" t="str">
            <v>DIRECT TO DATE</v>
          </cell>
          <cell r="CE154" t="str">
            <v/>
          </cell>
          <cell r="CF154" t="str">
            <v/>
          </cell>
          <cell r="CG154" t="str">
            <v/>
          </cell>
          <cell r="CH154" t="str">
            <v/>
          </cell>
          <cell r="CI154" t="str">
            <v/>
          </cell>
          <cell r="CJ154" t="str">
            <v/>
          </cell>
          <cell r="CK154" t="str">
            <v/>
          </cell>
          <cell r="CL154" t="str">
            <v/>
          </cell>
          <cell r="CM154" t="str">
            <v/>
          </cell>
          <cell r="CN154" t="str">
            <v/>
          </cell>
          <cell r="CO154" t="str">
            <v/>
          </cell>
          <cell r="CP154" t="str">
            <v/>
          </cell>
          <cell r="CQ154" t="str">
            <v/>
          </cell>
          <cell r="CR154" t="str">
            <v/>
          </cell>
          <cell r="CS154" t="str">
            <v/>
          </cell>
          <cell r="CT154" t="str">
            <v/>
          </cell>
          <cell r="CU154" t="str">
            <v/>
          </cell>
          <cell r="CV154" t="str">
            <v/>
          </cell>
          <cell r="CW154" t="str">
            <v/>
          </cell>
          <cell r="CX154" t="str">
            <v/>
          </cell>
          <cell r="CY154" t="str">
            <v/>
          </cell>
          <cell r="CZ154" t="str">
            <v/>
          </cell>
          <cell r="DA154" t="str">
            <v/>
          </cell>
          <cell r="DB154" t="str">
            <v/>
          </cell>
          <cell r="DC154" t="str">
            <v/>
          </cell>
          <cell r="DD154" t="str">
            <v/>
          </cell>
          <cell r="DE154" t="str">
            <v/>
          </cell>
          <cell r="DF154" t="str">
            <v/>
          </cell>
          <cell r="DG154" t="str">
            <v/>
          </cell>
          <cell r="DH154" t="str">
            <v/>
          </cell>
          <cell r="DI154" t="str">
            <v/>
          </cell>
          <cell r="DJ154" t="str">
            <v/>
          </cell>
          <cell r="DK154" t="str">
            <v/>
          </cell>
          <cell r="DL154" t="str">
            <v/>
          </cell>
          <cell r="DM154" t="str">
            <v/>
          </cell>
          <cell r="DN154" t="str">
            <v/>
          </cell>
          <cell r="DO154" t="str">
            <v/>
          </cell>
          <cell r="DP154" t="str">
            <v/>
          </cell>
          <cell r="DQ154" t="str">
            <v/>
          </cell>
          <cell r="DR154" t="str">
            <v/>
          </cell>
          <cell r="DS154" t="str">
            <v/>
          </cell>
          <cell r="DT154" t="str">
            <v/>
          </cell>
          <cell r="DU154" t="str">
            <v/>
          </cell>
          <cell r="DV154" t="str">
            <v/>
          </cell>
          <cell r="DW154" t="str">
            <v/>
          </cell>
          <cell r="DX154" t="str">
            <v/>
          </cell>
          <cell r="DY154" t="str">
            <v/>
          </cell>
          <cell r="DZ154" t="str">
            <v/>
          </cell>
          <cell r="EA154" t="str">
            <v/>
          </cell>
          <cell r="EB154" t="str">
            <v/>
          </cell>
          <cell r="EC154" t="str">
            <v/>
          </cell>
          <cell r="ED154" t="str">
            <v/>
          </cell>
          <cell r="EE154" t="str">
            <v/>
          </cell>
          <cell r="EF154" t="str">
            <v/>
          </cell>
          <cell r="EG154" t="str">
            <v/>
          </cell>
          <cell r="EH154" t="str">
            <v/>
          </cell>
          <cell r="EI154" t="str">
            <v/>
          </cell>
          <cell r="EJ154" t="str">
            <v/>
          </cell>
          <cell r="EK154" t="str">
            <v/>
          </cell>
          <cell r="EL154" t="str">
            <v/>
          </cell>
          <cell r="EM154" t="str">
            <v/>
          </cell>
          <cell r="EN154" t="str">
            <v/>
          </cell>
          <cell r="EO154" t="str">
            <v/>
          </cell>
          <cell r="EP154" t="str">
            <v/>
          </cell>
          <cell r="EQ154" t="str">
            <v/>
          </cell>
          <cell r="ER154" t="str">
            <v/>
          </cell>
          <cell r="ES154" t="str">
            <v/>
          </cell>
          <cell r="ET154" t="str">
            <v/>
          </cell>
          <cell r="EU154" t="str">
            <v/>
          </cell>
          <cell r="EV154" t="str">
            <v/>
          </cell>
        </row>
        <row r="155">
          <cell r="S155" t="str">
            <v>COST TO DATE</v>
          </cell>
          <cell r="T155" t="str">
            <v>TEST</v>
          </cell>
          <cell r="V155" t="str">
            <v>DIRECT TO DATE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21030.803483748608</v>
          </cell>
          <cell r="AW155">
            <v>14839.647470976515</v>
          </cell>
          <cell r="AX155">
            <v>22.73</v>
          </cell>
          <cell r="AY155">
            <v>718.75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</row>
        <row r="156">
          <cell r="T156" t="str">
            <v>TEST</v>
          </cell>
          <cell r="V156">
            <v>36611.930954725125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21030.803483748608</v>
          </cell>
          <cell r="AW156">
            <v>14839.647470976515</v>
          </cell>
          <cell r="AX156">
            <v>22.73</v>
          </cell>
          <cell r="AY156">
            <v>718.75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F156">
            <v>0</v>
          </cell>
          <cell r="BG156">
            <v>0</v>
          </cell>
          <cell r="BH156">
            <v>0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  <cell r="BQ156">
            <v>0</v>
          </cell>
        </row>
        <row r="157">
          <cell r="T157" t="str">
            <v>LAYOUTS</v>
          </cell>
          <cell r="V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  <cell r="BG157">
            <v>0</v>
          </cell>
          <cell r="BH157">
            <v>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</row>
        <row r="158">
          <cell r="T158" t="str">
            <v>2D ANIMATION</v>
          </cell>
          <cell r="V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  <cell r="BJ158">
            <v>0</v>
          </cell>
          <cell r="BK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</row>
        <row r="159">
          <cell r="T159" t="str">
            <v>3D ANIMATION</v>
          </cell>
          <cell r="V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</row>
        <row r="160">
          <cell r="T160" t="str">
            <v>POST</v>
          </cell>
          <cell r="V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</row>
        <row r="161">
          <cell r="T161" t="str">
            <v>FINAL LAB</v>
          </cell>
          <cell r="V161">
            <v>14978.465132694124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4724.5948103852506</v>
          </cell>
          <cell r="AY161">
            <v>4955.8712437185713</v>
          </cell>
          <cell r="AZ161">
            <v>2629.7578282211111</v>
          </cell>
          <cell r="BA161">
            <v>2519.2112503691919</v>
          </cell>
          <cell r="BB161">
            <v>0</v>
          </cell>
          <cell r="BC161">
            <v>0</v>
          </cell>
          <cell r="BD161">
            <v>0</v>
          </cell>
          <cell r="BE161">
            <v>149.03</v>
          </cell>
          <cell r="BF161">
            <v>0</v>
          </cell>
          <cell r="BG161">
            <v>0</v>
          </cell>
          <cell r="BH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</row>
        <row r="162">
          <cell r="T162" t="str">
            <v>TOTAL COST</v>
          </cell>
          <cell r="V162">
            <v>14978.465132694124</v>
          </cell>
          <cell r="X162" t="str">
            <v>WEEKLY COST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4724.5948103852506</v>
          </cell>
          <cell r="AY162">
            <v>4955.8712437185713</v>
          </cell>
          <cell r="AZ162">
            <v>2629.7578282211111</v>
          </cell>
          <cell r="BA162">
            <v>2519.2112503691919</v>
          </cell>
          <cell r="BB162">
            <v>0</v>
          </cell>
          <cell r="BC162">
            <v>0</v>
          </cell>
          <cell r="BD162">
            <v>0</v>
          </cell>
          <cell r="BE162">
            <v>149.03</v>
          </cell>
          <cell r="BF162">
            <v>0</v>
          </cell>
          <cell r="BG162">
            <v>0</v>
          </cell>
          <cell r="BH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  <cell r="BP162">
            <v>0</v>
          </cell>
          <cell r="BQ162">
            <v>0</v>
          </cell>
        </row>
        <row r="163">
          <cell r="V163">
            <v>20761.209185771775</v>
          </cell>
          <cell r="X163" t="str">
            <v>WEEKLY COST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4724.5948103852506</v>
          </cell>
          <cell r="AY163">
            <v>4955.8712437185713</v>
          </cell>
          <cell r="AZ163">
            <v>2629.7578282211111</v>
          </cell>
          <cell r="BA163">
            <v>2519.2112503691919</v>
          </cell>
          <cell r="BB163">
            <v>0</v>
          </cell>
          <cell r="BC163">
            <v>0</v>
          </cell>
          <cell r="BD163">
            <v>0</v>
          </cell>
          <cell r="BE163">
            <v>149.03</v>
          </cell>
          <cell r="BF163">
            <v>0</v>
          </cell>
          <cell r="BG163">
            <v>0</v>
          </cell>
          <cell r="BH163">
            <v>0</v>
          </cell>
          <cell r="BJ163">
            <v>0</v>
          </cell>
          <cell r="BK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</row>
        <row r="164">
          <cell r="V164">
            <v>20969.851185771775</v>
          </cell>
          <cell r="X164" t="str">
            <v>CUMULATIVE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6614.4327345393513</v>
          </cell>
          <cell r="AY164">
            <v>6938.2197412059995</v>
          </cell>
          <cell r="AZ164">
            <v>3681.6609595095556</v>
          </cell>
          <cell r="BA164">
            <v>3526.8957505168687</v>
          </cell>
          <cell r="BB164">
            <v>0</v>
          </cell>
          <cell r="BC164">
            <v>0</v>
          </cell>
          <cell r="BD164">
            <v>0</v>
          </cell>
          <cell r="BE164">
            <v>208.642</v>
          </cell>
          <cell r="BF164">
            <v>0</v>
          </cell>
          <cell r="BG164">
            <v>0</v>
          </cell>
          <cell r="BH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  <cell r="BQ164">
            <v>0</v>
          </cell>
        </row>
        <row r="165">
          <cell r="V165" t="str">
            <v>PROJECTED RTM</v>
          </cell>
          <cell r="Y165" t="e">
            <v>#REF!</v>
          </cell>
          <cell r="Z165" t="e">
            <v>#REF!</v>
          </cell>
          <cell r="AA165" t="str">
            <v/>
          </cell>
          <cell r="AB165" t="str">
            <v/>
          </cell>
          <cell r="AC165" t="str">
            <v/>
          </cell>
          <cell r="AD165" t="str">
            <v/>
          </cell>
          <cell r="AE165" t="str">
            <v/>
          </cell>
          <cell r="AF165" t="str">
            <v/>
          </cell>
          <cell r="AG165" t="str">
            <v/>
          </cell>
          <cell r="AH165" t="str">
            <v/>
          </cell>
          <cell r="AI165" t="str">
            <v/>
          </cell>
          <cell r="AJ165" t="str">
            <v/>
          </cell>
          <cell r="AK165" t="str">
            <v/>
          </cell>
          <cell r="AL165" t="str">
            <v/>
          </cell>
          <cell r="AM165" t="str">
            <v/>
          </cell>
          <cell r="AN165" t="str">
            <v/>
          </cell>
          <cell r="AO165" t="str">
            <v/>
          </cell>
          <cell r="AP165" t="str">
            <v/>
          </cell>
          <cell r="AQ165" t="str">
            <v/>
          </cell>
          <cell r="AR165" t="str">
            <v/>
          </cell>
          <cell r="AS165" t="str">
            <v/>
          </cell>
          <cell r="AT165" t="str">
            <v/>
          </cell>
          <cell r="AU165" t="str">
            <v/>
          </cell>
          <cell r="AV165" t="str">
            <v/>
          </cell>
          <cell r="AW165" t="str">
            <v/>
          </cell>
          <cell r="AX165" t="str">
            <v/>
          </cell>
          <cell r="AY165">
            <v>428.57142857142856</v>
          </cell>
          <cell r="AZ165">
            <v>428.57142857142856</v>
          </cell>
          <cell r="BA165">
            <v>428.57142857142856</v>
          </cell>
          <cell r="BB165">
            <v>428.57142857142856</v>
          </cell>
          <cell r="BC165">
            <v>428.57142857142856</v>
          </cell>
          <cell r="BD165" t="str">
            <v/>
          </cell>
          <cell r="BE165" t="str">
            <v/>
          </cell>
          <cell r="BF165" t="str">
            <v/>
          </cell>
          <cell r="BG165" t="str">
            <v/>
          </cell>
          <cell r="BH165" t="str">
            <v/>
          </cell>
          <cell r="BJ165" t="str">
            <v/>
          </cell>
          <cell r="BK165" t="str">
            <v/>
          </cell>
          <cell r="BL165" t="str">
            <v/>
          </cell>
          <cell r="BM165" t="str">
            <v/>
          </cell>
          <cell r="BN165" t="str">
            <v/>
          </cell>
          <cell r="BO165" t="str">
            <v/>
          </cell>
          <cell r="BP165" t="str">
            <v/>
          </cell>
          <cell r="BQ165" t="str">
            <v/>
          </cell>
          <cell r="BR165" t="str">
            <v/>
          </cell>
          <cell r="BS165" t="str">
            <v/>
          </cell>
          <cell r="BT165" t="str">
            <v/>
          </cell>
          <cell r="BU165" t="str">
            <v/>
          </cell>
          <cell r="BV165" t="str">
            <v/>
          </cell>
          <cell r="BW165" t="str">
            <v/>
          </cell>
          <cell r="BX165" t="str">
            <v/>
          </cell>
          <cell r="BY165" t="str">
            <v/>
          </cell>
          <cell r="BZ165" t="str">
            <v/>
          </cell>
          <cell r="CA165" t="str">
            <v/>
          </cell>
          <cell r="CB165" t="str">
            <v/>
          </cell>
          <cell r="CC165" t="str">
            <v/>
          </cell>
          <cell r="CD165" t="str">
            <v/>
          </cell>
          <cell r="CE165" t="str">
            <v/>
          </cell>
          <cell r="CF165" t="str">
            <v/>
          </cell>
          <cell r="CG165" t="str">
            <v/>
          </cell>
          <cell r="CH165" t="str">
            <v/>
          </cell>
          <cell r="CI165" t="str">
            <v/>
          </cell>
          <cell r="CJ165" t="str">
            <v/>
          </cell>
          <cell r="CK165" t="str">
            <v/>
          </cell>
          <cell r="CL165" t="str">
            <v/>
          </cell>
          <cell r="CM165" t="str">
            <v/>
          </cell>
        </row>
        <row r="166">
          <cell r="V166" t="str">
            <v>PROJECTED RTM</v>
          </cell>
          <cell r="Y166" t="e">
            <v>#REF!</v>
          </cell>
          <cell r="Z166" t="e">
            <v>#REF!</v>
          </cell>
          <cell r="AA166" t="str">
            <v/>
          </cell>
          <cell r="AB166" t="str">
            <v/>
          </cell>
          <cell r="AC166" t="str">
            <v/>
          </cell>
          <cell r="AD166" t="str">
            <v/>
          </cell>
          <cell r="AE166" t="str">
            <v/>
          </cell>
          <cell r="AF166" t="str">
            <v/>
          </cell>
          <cell r="AG166" t="str">
            <v/>
          </cell>
          <cell r="AH166" t="str">
            <v/>
          </cell>
          <cell r="AI166" t="str">
            <v/>
          </cell>
          <cell r="AJ166" t="str">
            <v/>
          </cell>
          <cell r="AK166" t="str">
            <v/>
          </cell>
          <cell r="AL166" t="str">
            <v/>
          </cell>
          <cell r="AM166" t="str">
            <v/>
          </cell>
          <cell r="AN166" t="str">
            <v/>
          </cell>
          <cell r="AO166" t="str">
            <v/>
          </cell>
          <cell r="AP166" t="str">
            <v/>
          </cell>
          <cell r="AQ166" t="str">
            <v/>
          </cell>
          <cell r="AR166" t="str">
            <v/>
          </cell>
          <cell r="AS166" t="str">
            <v/>
          </cell>
          <cell r="AT166" t="str">
            <v/>
          </cell>
          <cell r="AU166" t="str">
            <v/>
          </cell>
          <cell r="AV166" t="str">
            <v/>
          </cell>
          <cell r="AW166" t="str">
            <v/>
          </cell>
          <cell r="AX166" t="str">
            <v/>
          </cell>
          <cell r="BD166" t="str">
            <v/>
          </cell>
          <cell r="BE166" t="str">
            <v/>
          </cell>
          <cell r="BF166" t="str">
            <v/>
          </cell>
          <cell r="BG166" t="str">
            <v/>
          </cell>
          <cell r="BH166" t="str">
            <v/>
          </cell>
          <cell r="BJ166" t="str">
            <v/>
          </cell>
          <cell r="BK166" t="str">
            <v/>
          </cell>
          <cell r="BL166" t="str">
            <v/>
          </cell>
          <cell r="BM166" t="str">
            <v/>
          </cell>
          <cell r="BN166" t="str">
            <v/>
          </cell>
          <cell r="BO166" t="str">
            <v/>
          </cell>
          <cell r="BP166" t="str">
            <v/>
          </cell>
          <cell r="BQ166" t="str">
            <v/>
          </cell>
          <cell r="BR166" t="str">
            <v/>
          </cell>
          <cell r="BS166" t="str">
            <v/>
          </cell>
          <cell r="BT166" t="str">
            <v/>
          </cell>
          <cell r="BU166" t="str">
            <v/>
          </cell>
          <cell r="BV166" t="str">
            <v/>
          </cell>
          <cell r="BW166" t="str">
            <v/>
          </cell>
          <cell r="BX166" t="str">
            <v/>
          </cell>
          <cell r="BY166" t="str">
            <v/>
          </cell>
          <cell r="BZ166" t="str">
            <v/>
          </cell>
          <cell r="CA166" t="str">
            <v/>
          </cell>
          <cell r="CB166" t="str">
            <v/>
          </cell>
          <cell r="CC166" t="str">
            <v/>
          </cell>
          <cell r="CD166" t="str">
            <v/>
          </cell>
          <cell r="CE166" t="str">
            <v/>
          </cell>
          <cell r="CF166" t="str">
            <v/>
          </cell>
          <cell r="CG166" t="str">
            <v/>
          </cell>
          <cell r="CH166" t="str">
            <v/>
          </cell>
          <cell r="CI166" t="str">
            <v/>
          </cell>
          <cell r="CJ166" t="str">
            <v/>
          </cell>
          <cell r="CK166" t="str">
            <v/>
          </cell>
          <cell r="CL166" t="str">
            <v/>
          </cell>
          <cell r="CM166" t="str">
            <v/>
          </cell>
        </row>
        <row r="167">
          <cell r="V167" t="str">
            <v>PROJECTED STREET</v>
          </cell>
        </row>
        <row r="168">
          <cell r="V168" t="str">
            <v>+ or - Scheduled Date</v>
          </cell>
        </row>
        <row r="169">
          <cell r="N169" t="str">
            <v>ENGINEERING</v>
          </cell>
          <cell r="R169" t="str">
            <v>ALADDIN READING</v>
          </cell>
          <cell r="W169" t="str">
            <v>FRAMES</v>
          </cell>
          <cell r="X169">
            <v>2956.22</v>
          </cell>
          <cell r="Y169" t="str">
            <v>WK Count</v>
          </cell>
          <cell r="Z169" t="str">
            <v>Total Days</v>
          </cell>
        </row>
        <row r="170">
          <cell r="N170" t="str">
            <v>ENGINEERING</v>
          </cell>
          <cell r="R170" t="str">
            <v>ALADDIN READING</v>
          </cell>
          <cell r="V170" t="str">
            <v xml:space="preserve">START </v>
          </cell>
          <cell r="W170" t="str">
            <v>FRAMES</v>
          </cell>
          <cell r="X170">
            <v>2956.22</v>
          </cell>
          <cell r="Y170" t="str">
            <v>WK Count</v>
          </cell>
          <cell r="Z170" t="str">
            <v>Total Days</v>
          </cell>
          <cell r="AA170" t="str">
            <v/>
          </cell>
          <cell r="AB170" t="str">
            <v/>
          </cell>
          <cell r="AC170" t="str">
            <v/>
          </cell>
          <cell r="AD170" t="str">
            <v/>
          </cell>
          <cell r="AE170" t="str">
            <v/>
          </cell>
          <cell r="AF170" t="str">
            <v/>
          </cell>
          <cell r="AG170" t="str">
            <v/>
          </cell>
          <cell r="AH170" t="str">
            <v/>
          </cell>
          <cell r="AI170" t="str">
            <v/>
          </cell>
          <cell r="AJ170" t="str">
            <v/>
          </cell>
          <cell r="AK170" t="str">
            <v/>
          </cell>
          <cell r="AL170" t="str">
            <v/>
          </cell>
          <cell r="AM170" t="str">
            <v/>
          </cell>
          <cell r="AN170" t="str">
            <v/>
          </cell>
          <cell r="AO170" t="str">
            <v/>
          </cell>
          <cell r="AP170" t="str">
            <v/>
          </cell>
          <cell r="AQ170" t="str">
            <v/>
          </cell>
          <cell r="AR170" t="str">
            <v/>
          </cell>
          <cell r="AS170" t="str">
            <v/>
          </cell>
          <cell r="AT170" t="str">
            <v/>
          </cell>
          <cell r="AU170" t="str">
            <v/>
          </cell>
          <cell r="AV170" t="str">
            <v/>
          </cell>
          <cell r="AW170" t="str">
            <v/>
          </cell>
          <cell r="AX170" t="str">
            <v/>
          </cell>
          <cell r="AY170" t="str">
            <v/>
          </cell>
          <cell r="AZ170">
            <v>35730</v>
          </cell>
          <cell r="BA170">
            <v>35737</v>
          </cell>
          <cell r="BB170">
            <v>35744</v>
          </cell>
          <cell r="BC170">
            <v>35751</v>
          </cell>
          <cell r="BD170">
            <v>35758</v>
          </cell>
          <cell r="BE170">
            <v>35765</v>
          </cell>
          <cell r="BF170">
            <v>35772</v>
          </cell>
          <cell r="BG170">
            <v>35779</v>
          </cell>
          <cell r="BH170">
            <v>35786</v>
          </cell>
          <cell r="BJ170" t="str">
            <v/>
          </cell>
          <cell r="BK170" t="str">
            <v/>
          </cell>
          <cell r="BL170" t="str">
            <v/>
          </cell>
          <cell r="BM170" t="str">
            <v/>
          </cell>
          <cell r="BN170" t="str">
            <v/>
          </cell>
          <cell r="BO170" t="str">
            <v/>
          </cell>
          <cell r="BP170" t="str">
            <v/>
          </cell>
          <cell r="BQ170" t="str">
            <v/>
          </cell>
          <cell r="BR170" t="str">
            <v/>
          </cell>
          <cell r="BS170" t="str">
            <v/>
          </cell>
          <cell r="BT170" t="str">
            <v/>
          </cell>
          <cell r="BU170" t="str">
            <v/>
          </cell>
          <cell r="BV170" t="str">
            <v/>
          </cell>
          <cell r="BW170" t="str">
            <v/>
          </cell>
          <cell r="BX170" t="str">
            <v/>
          </cell>
          <cell r="BY170" t="str">
            <v/>
          </cell>
          <cell r="BZ170" t="str">
            <v/>
          </cell>
          <cell r="CA170" t="str">
            <v/>
          </cell>
          <cell r="CB170" t="str">
            <v/>
          </cell>
          <cell r="CC170" t="str">
            <v/>
          </cell>
          <cell r="CD170" t="str">
            <v/>
          </cell>
          <cell r="CE170" t="str">
            <v/>
          </cell>
          <cell r="CF170" t="str">
            <v/>
          </cell>
          <cell r="CG170" t="str">
            <v/>
          </cell>
          <cell r="CH170" t="str">
            <v/>
          </cell>
          <cell r="CI170" t="str">
            <v/>
          </cell>
          <cell r="CJ170" t="str">
            <v/>
          </cell>
          <cell r="CK170" t="str">
            <v/>
          </cell>
          <cell r="CL170" t="str">
            <v/>
          </cell>
          <cell r="CM170" t="str">
            <v/>
          </cell>
          <cell r="CN170" t="str">
            <v/>
          </cell>
          <cell r="CO170" t="str">
            <v/>
          </cell>
          <cell r="CP170" t="str">
            <v/>
          </cell>
          <cell r="CQ170" t="str">
            <v/>
          </cell>
          <cell r="CR170" t="str">
            <v/>
          </cell>
          <cell r="CS170" t="str">
            <v/>
          </cell>
          <cell r="CT170" t="str">
            <v/>
          </cell>
          <cell r="CU170" t="str">
            <v/>
          </cell>
          <cell r="CV170" t="str">
            <v/>
          </cell>
          <cell r="CW170" t="str">
            <v/>
          </cell>
          <cell r="CX170" t="str">
            <v/>
          </cell>
          <cell r="CY170" t="str">
            <v/>
          </cell>
          <cell r="CZ170" t="str">
            <v/>
          </cell>
          <cell r="DA170" t="str">
            <v/>
          </cell>
          <cell r="DB170" t="str">
            <v/>
          </cell>
          <cell r="DC170" t="str">
            <v/>
          </cell>
          <cell r="DD170" t="str">
            <v/>
          </cell>
          <cell r="DE170" t="str">
            <v/>
          </cell>
          <cell r="DF170" t="str">
            <v/>
          </cell>
          <cell r="DG170" t="str">
            <v/>
          </cell>
          <cell r="DH170" t="str">
            <v/>
          </cell>
          <cell r="DI170" t="str">
            <v/>
          </cell>
          <cell r="DJ170" t="str">
            <v/>
          </cell>
          <cell r="DK170" t="str">
            <v/>
          </cell>
          <cell r="DL170" t="str">
            <v/>
          </cell>
          <cell r="DM170" t="str">
            <v/>
          </cell>
          <cell r="DN170" t="str">
            <v/>
          </cell>
          <cell r="DO170" t="str">
            <v/>
          </cell>
          <cell r="DP170" t="str">
            <v/>
          </cell>
          <cell r="DQ170" t="str">
            <v/>
          </cell>
          <cell r="DR170" t="str">
            <v/>
          </cell>
          <cell r="DS170" t="str">
            <v/>
          </cell>
          <cell r="DT170" t="str">
            <v/>
          </cell>
          <cell r="DU170" t="str">
            <v/>
          </cell>
          <cell r="DV170" t="str">
            <v/>
          </cell>
          <cell r="DW170" t="str">
            <v/>
          </cell>
          <cell r="DX170" t="str">
            <v/>
          </cell>
          <cell r="DY170" t="str">
            <v/>
          </cell>
          <cell r="DZ170" t="str">
            <v/>
          </cell>
          <cell r="EA170" t="str">
            <v/>
          </cell>
          <cell r="EB170" t="str">
            <v/>
          </cell>
          <cell r="EC170" t="str">
            <v/>
          </cell>
          <cell r="ED170" t="str">
            <v/>
          </cell>
          <cell r="EE170" t="str">
            <v/>
          </cell>
          <cell r="EF170" t="str">
            <v/>
          </cell>
          <cell r="EG170" t="str">
            <v/>
          </cell>
          <cell r="EH170" t="str">
            <v/>
          </cell>
          <cell r="EI170" t="str">
            <v/>
          </cell>
          <cell r="EJ170" t="str">
            <v/>
          </cell>
          <cell r="EK170" t="str">
            <v/>
          </cell>
          <cell r="EL170" t="str">
            <v/>
          </cell>
          <cell r="EM170" t="str">
            <v/>
          </cell>
          <cell r="EN170" t="str">
            <v/>
          </cell>
          <cell r="EO170" t="str">
            <v/>
          </cell>
          <cell r="EP170" t="str">
            <v/>
          </cell>
          <cell r="EQ170" t="str">
            <v/>
          </cell>
          <cell r="ER170" t="str">
            <v/>
          </cell>
          <cell r="ES170" t="str">
            <v/>
          </cell>
          <cell r="ET170" t="str">
            <v/>
          </cell>
          <cell r="EU170" t="str">
            <v/>
          </cell>
          <cell r="EV170" t="str">
            <v/>
          </cell>
        </row>
        <row r="171">
          <cell r="A171" t="str">
            <v>PREP</v>
          </cell>
          <cell r="F171" t="str">
            <v>ANIMATION</v>
          </cell>
          <cell r="I171" t="str">
            <v>INK &amp; PAINT</v>
          </cell>
          <cell r="L171" t="str">
            <v>ALPHA</v>
          </cell>
          <cell r="N171" t="str">
            <v>BETA</v>
          </cell>
          <cell r="P171" t="str">
            <v>RTM</v>
          </cell>
          <cell r="R171" t="str">
            <v>STREET</v>
          </cell>
          <cell r="T171" t="str">
            <v>Prep Projection</v>
          </cell>
          <cell r="V171" t="str">
            <v xml:space="preserve">START </v>
          </cell>
          <cell r="W171" t="str">
            <v>END</v>
          </cell>
          <cell r="X171">
            <v>400</v>
          </cell>
          <cell r="Y171">
            <v>9</v>
          </cell>
          <cell r="Z171">
            <v>65.73384999999999</v>
          </cell>
          <cell r="AA171" t="str">
            <v/>
          </cell>
          <cell r="AB171" t="str">
            <v/>
          </cell>
          <cell r="AC171" t="str">
            <v/>
          </cell>
          <cell r="AD171" t="str">
            <v/>
          </cell>
          <cell r="AE171" t="str">
            <v/>
          </cell>
          <cell r="AF171" t="str">
            <v/>
          </cell>
          <cell r="AG171" t="str">
            <v/>
          </cell>
          <cell r="AH171" t="str">
            <v/>
          </cell>
          <cell r="AI171" t="str">
            <v/>
          </cell>
          <cell r="AJ171" t="str">
            <v/>
          </cell>
          <cell r="AK171" t="str">
            <v/>
          </cell>
          <cell r="AL171" t="str">
            <v/>
          </cell>
          <cell r="AM171" t="str">
            <v/>
          </cell>
          <cell r="AN171" t="str">
            <v/>
          </cell>
          <cell r="AO171" t="str">
            <v/>
          </cell>
          <cell r="AP171" t="str">
            <v/>
          </cell>
          <cell r="AQ171" t="str">
            <v/>
          </cell>
          <cell r="AR171" t="str">
            <v/>
          </cell>
          <cell r="AS171" t="str">
            <v/>
          </cell>
          <cell r="AT171" t="str">
            <v/>
          </cell>
          <cell r="AU171" t="str">
            <v/>
          </cell>
          <cell r="AV171" t="str">
            <v/>
          </cell>
          <cell r="AW171" t="str">
            <v/>
          </cell>
          <cell r="AX171" t="str">
            <v/>
          </cell>
          <cell r="AY171" t="str">
            <v/>
          </cell>
          <cell r="AZ171">
            <v>35730</v>
          </cell>
          <cell r="BA171">
            <v>35737</v>
          </cell>
          <cell r="BB171">
            <v>35744</v>
          </cell>
          <cell r="BC171">
            <v>35751</v>
          </cell>
          <cell r="BD171">
            <v>35758</v>
          </cell>
          <cell r="BE171">
            <v>35765</v>
          </cell>
          <cell r="BF171">
            <v>35772</v>
          </cell>
          <cell r="BG171">
            <v>35779</v>
          </cell>
          <cell r="BH171">
            <v>35786</v>
          </cell>
          <cell r="BI171" t="str">
            <v/>
          </cell>
          <cell r="BJ171" t="str">
            <v/>
          </cell>
          <cell r="BK171" t="str">
            <v/>
          </cell>
          <cell r="BL171" t="str">
            <v/>
          </cell>
          <cell r="BM171" t="str">
            <v/>
          </cell>
          <cell r="BN171" t="str">
            <v/>
          </cell>
          <cell r="BO171" t="str">
            <v/>
          </cell>
          <cell r="BP171" t="str">
            <v/>
          </cell>
          <cell r="BQ171" t="str">
            <v/>
          </cell>
          <cell r="BR171" t="str">
            <v/>
          </cell>
          <cell r="BS171" t="str">
            <v/>
          </cell>
          <cell r="BT171" t="str">
            <v/>
          </cell>
          <cell r="BU171" t="str">
            <v/>
          </cell>
          <cell r="BV171" t="str">
            <v/>
          </cell>
          <cell r="BW171" t="str">
            <v/>
          </cell>
          <cell r="BX171" t="str">
            <v/>
          </cell>
          <cell r="BY171" t="str">
            <v/>
          </cell>
          <cell r="BZ171" t="str">
            <v/>
          </cell>
          <cell r="CA171" t="str">
            <v/>
          </cell>
          <cell r="CB171" t="str">
            <v/>
          </cell>
          <cell r="CC171" t="str">
            <v/>
          </cell>
          <cell r="CD171" t="str">
            <v/>
          </cell>
          <cell r="CE171" t="str">
            <v/>
          </cell>
          <cell r="CF171" t="str">
            <v/>
          </cell>
          <cell r="CG171" t="str">
            <v/>
          </cell>
          <cell r="CH171" t="str">
            <v/>
          </cell>
          <cell r="CI171" t="str">
            <v/>
          </cell>
          <cell r="CJ171" t="str">
            <v/>
          </cell>
          <cell r="CK171" t="str">
            <v/>
          </cell>
          <cell r="CL171" t="str">
            <v/>
          </cell>
          <cell r="CM171" t="str">
            <v/>
          </cell>
          <cell r="CN171" t="str">
            <v/>
          </cell>
          <cell r="CO171" t="str">
            <v/>
          </cell>
          <cell r="CP171" t="str">
            <v/>
          </cell>
          <cell r="CQ171" t="str">
            <v/>
          </cell>
          <cell r="CR171" t="str">
            <v/>
          </cell>
          <cell r="CS171" t="str">
            <v/>
          </cell>
          <cell r="CT171" t="str">
            <v/>
          </cell>
          <cell r="CU171" t="str">
            <v/>
          </cell>
          <cell r="CV171" t="str">
            <v/>
          </cell>
          <cell r="CW171" t="str">
            <v/>
          </cell>
          <cell r="CX171" t="str">
            <v/>
          </cell>
          <cell r="CY171" t="str">
            <v/>
          </cell>
          <cell r="CZ171" t="str">
            <v/>
          </cell>
          <cell r="DA171" t="str">
            <v/>
          </cell>
          <cell r="DB171" t="str">
            <v/>
          </cell>
          <cell r="DC171" t="str">
            <v/>
          </cell>
          <cell r="DD171" t="str">
            <v/>
          </cell>
          <cell r="DE171" t="str">
            <v/>
          </cell>
          <cell r="DF171" t="str">
            <v/>
          </cell>
          <cell r="DG171" t="str">
            <v/>
          </cell>
          <cell r="DH171" t="str">
            <v/>
          </cell>
          <cell r="DI171" t="str">
            <v/>
          </cell>
          <cell r="DJ171" t="str">
            <v/>
          </cell>
          <cell r="DK171" t="str">
            <v/>
          </cell>
          <cell r="DL171" t="str">
            <v/>
          </cell>
          <cell r="DM171" t="str">
            <v/>
          </cell>
          <cell r="DN171" t="str">
            <v/>
          </cell>
          <cell r="DO171" t="str">
            <v/>
          </cell>
          <cell r="DP171" t="str">
            <v/>
          </cell>
          <cell r="DQ171" t="str">
            <v/>
          </cell>
          <cell r="DR171" t="str">
            <v/>
          </cell>
          <cell r="DS171" t="str">
            <v/>
          </cell>
          <cell r="DT171" t="str">
            <v/>
          </cell>
          <cell r="DU171" t="str">
            <v/>
          </cell>
          <cell r="DV171" t="str">
            <v/>
          </cell>
          <cell r="DW171" t="str">
            <v/>
          </cell>
          <cell r="DX171" t="str">
            <v/>
          </cell>
          <cell r="DY171" t="str">
            <v/>
          </cell>
          <cell r="DZ171" t="str">
            <v/>
          </cell>
          <cell r="EA171" t="str">
            <v/>
          </cell>
          <cell r="EB171" t="str">
            <v/>
          </cell>
          <cell r="EC171" t="str">
            <v/>
          </cell>
          <cell r="ED171" t="str">
            <v/>
          </cell>
          <cell r="EE171" t="str">
            <v/>
          </cell>
          <cell r="EF171" t="str">
            <v/>
          </cell>
          <cell r="EG171" t="str">
            <v/>
          </cell>
          <cell r="EH171" t="str">
            <v/>
          </cell>
          <cell r="EI171" t="str">
            <v/>
          </cell>
          <cell r="EJ171" t="str">
            <v/>
          </cell>
          <cell r="EK171" t="str">
            <v/>
          </cell>
          <cell r="EL171" t="str">
            <v/>
          </cell>
          <cell r="EM171" t="str">
            <v/>
          </cell>
          <cell r="EN171" t="str">
            <v/>
          </cell>
          <cell r="EO171" t="str">
            <v/>
          </cell>
          <cell r="EP171" t="str">
            <v/>
          </cell>
          <cell r="EQ171" t="str">
            <v/>
          </cell>
          <cell r="ER171" t="str">
            <v/>
          </cell>
          <cell r="ES171" t="str">
            <v/>
          </cell>
          <cell r="ET171" t="str">
            <v/>
          </cell>
          <cell r="EU171" t="str">
            <v/>
          </cell>
          <cell r="EV171" t="str">
            <v/>
          </cell>
          <cell r="EW171" t="str">
            <v/>
          </cell>
        </row>
        <row r="172">
          <cell r="A172" t="str">
            <v>PREP</v>
          </cell>
          <cell r="F172" t="str">
            <v>ANIMATION</v>
          </cell>
          <cell r="I172" t="str">
            <v>INK &amp; PAINT</v>
          </cell>
          <cell r="L172" t="str">
            <v>ALPHA</v>
          </cell>
          <cell r="N172" t="str">
            <v>BETA</v>
          </cell>
          <cell r="P172" t="str">
            <v>RTM</v>
          </cell>
          <cell r="R172" t="str">
            <v>STREET</v>
          </cell>
          <cell r="S172" t="str">
            <v>PRODUCTION TO DATE</v>
          </cell>
          <cell r="T172" t="str">
            <v>Prep Projection</v>
          </cell>
          <cell r="V172">
            <v>35727</v>
          </cell>
          <cell r="W172">
            <v>35811</v>
          </cell>
          <cell r="X172">
            <v>400</v>
          </cell>
          <cell r="Y172">
            <v>9</v>
          </cell>
          <cell r="Z172">
            <v>65.73384999999999</v>
          </cell>
          <cell r="AA172" t="str">
            <v/>
          </cell>
          <cell r="AB172" t="str">
            <v/>
          </cell>
          <cell r="AC172" t="str">
            <v/>
          </cell>
          <cell r="AD172" t="str">
            <v/>
          </cell>
          <cell r="AE172" t="str">
            <v/>
          </cell>
          <cell r="AF172" t="str">
            <v/>
          </cell>
          <cell r="AG172" t="str">
            <v/>
          </cell>
          <cell r="AH172" t="str">
            <v/>
          </cell>
          <cell r="AI172" t="str">
            <v/>
          </cell>
          <cell r="AJ172" t="str">
            <v/>
          </cell>
          <cell r="AK172" t="str">
            <v/>
          </cell>
          <cell r="AL172" t="str">
            <v/>
          </cell>
          <cell r="AM172" t="str">
            <v/>
          </cell>
          <cell r="AN172" t="str">
            <v/>
          </cell>
          <cell r="AO172" t="str">
            <v/>
          </cell>
          <cell r="AP172" t="str">
            <v/>
          </cell>
          <cell r="AQ172" t="str">
            <v/>
          </cell>
          <cell r="AR172" t="str">
            <v/>
          </cell>
          <cell r="AS172" t="str">
            <v/>
          </cell>
          <cell r="AT172" t="str">
            <v/>
          </cell>
          <cell r="AU172" t="str">
            <v/>
          </cell>
          <cell r="AV172" t="str">
            <v/>
          </cell>
          <cell r="AW172" t="str">
            <v/>
          </cell>
          <cell r="AX172" t="str">
            <v/>
          </cell>
          <cell r="AY172" t="str">
            <v/>
          </cell>
          <cell r="AZ172">
            <v>100</v>
          </cell>
          <cell r="BA172">
            <v>200</v>
          </cell>
          <cell r="BB172">
            <v>300</v>
          </cell>
          <cell r="BC172">
            <v>400</v>
          </cell>
          <cell r="BD172">
            <v>400</v>
          </cell>
          <cell r="BE172">
            <v>400</v>
          </cell>
          <cell r="BF172">
            <v>400</v>
          </cell>
          <cell r="BG172">
            <v>400</v>
          </cell>
          <cell r="BH172">
            <v>400</v>
          </cell>
          <cell r="BI172" t="str">
            <v/>
          </cell>
          <cell r="BJ172" t="str">
            <v/>
          </cell>
          <cell r="BK172" t="str">
            <v/>
          </cell>
          <cell r="BL172" t="str">
            <v/>
          </cell>
          <cell r="BM172" t="str">
            <v/>
          </cell>
          <cell r="BN172" t="str">
            <v/>
          </cell>
          <cell r="BP172" t="str">
            <v/>
          </cell>
          <cell r="BQ172" t="str">
            <v/>
          </cell>
          <cell r="BR172" t="str">
            <v/>
          </cell>
          <cell r="BS172" t="str">
            <v/>
          </cell>
          <cell r="BT172" t="str">
            <v/>
          </cell>
          <cell r="BU172" t="str">
            <v/>
          </cell>
          <cell r="BV172" t="str">
            <v/>
          </cell>
          <cell r="BW172" t="str">
            <v/>
          </cell>
          <cell r="BX172" t="str">
            <v/>
          </cell>
          <cell r="BY172" t="str">
            <v/>
          </cell>
          <cell r="BZ172" t="str">
            <v/>
          </cell>
          <cell r="CA172" t="str">
            <v/>
          </cell>
          <cell r="CB172" t="str">
            <v/>
          </cell>
          <cell r="CC172" t="str">
            <v/>
          </cell>
          <cell r="CD172" t="str">
            <v/>
          </cell>
          <cell r="CE172" t="str">
            <v/>
          </cell>
          <cell r="CF172" t="str">
            <v/>
          </cell>
          <cell r="CG172" t="str">
            <v/>
          </cell>
          <cell r="CH172" t="str">
            <v/>
          </cell>
          <cell r="CI172" t="str">
            <v/>
          </cell>
          <cell r="CJ172" t="str">
            <v/>
          </cell>
          <cell r="CK172" t="str">
            <v/>
          </cell>
          <cell r="CL172" t="str">
            <v/>
          </cell>
          <cell r="CM172" t="str">
            <v/>
          </cell>
          <cell r="CN172" t="str">
            <v/>
          </cell>
          <cell r="CO172" t="str">
            <v/>
          </cell>
          <cell r="CP172" t="str">
            <v/>
          </cell>
          <cell r="CQ172" t="str">
            <v/>
          </cell>
          <cell r="CR172" t="str">
            <v/>
          </cell>
          <cell r="CS172" t="str">
            <v/>
          </cell>
          <cell r="CT172" t="str">
            <v/>
          </cell>
          <cell r="CU172" t="str">
            <v/>
          </cell>
          <cell r="CV172" t="str">
            <v/>
          </cell>
          <cell r="CW172" t="str">
            <v/>
          </cell>
          <cell r="CX172" t="str">
            <v/>
          </cell>
          <cell r="CY172" t="str">
            <v/>
          </cell>
          <cell r="CZ172" t="str">
            <v/>
          </cell>
          <cell r="DA172" t="str">
            <v/>
          </cell>
          <cell r="DB172" t="str">
            <v/>
          </cell>
          <cell r="DC172" t="str">
            <v/>
          </cell>
          <cell r="DD172" t="str">
            <v/>
          </cell>
          <cell r="DE172" t="str">
            <v/>
          </cell>
          <cell r="DF172" t="str">
            <v/>
          </cell>
          <cell r="DG172" t="str">
            <v/>
          </cell>
          <cell r="DH172" t="str">
            <v/>
          </cell>
          <cell r="DI172" t="str">
            <v/>
          </cell>
          <cell r="DJ172" t="str">
            <v/>
          </cell>
          <cell r="DK172" t="str">
            <v/>
          </cell>
          <cell r="DL172" t="str">
            <v/>
          </cell>
          <cell r="DM172" t="str">
            <v/>
          </cell>
          <cell r="DN172" t="str">
            <v/>
          </cell>
          <cell r="DO172" t="str">
            <v/>
          </cell>
          <cell r="DP172" t="str">
            <v/>
          </cell>
          <cell r="DQ172" t="str">
            <v/>
          </cell>
          <cell r="DR172" t="str">
            <v/>
          </cell>
          <cell r="DS172" t="str">
            <v/>
          </cell>
          <cell r="DT172" t="str">
            <v/>
          </cell>
          <cell r="DU172" t="str">
            <v/>
          </cell>
          <cell r="DV172" t="str">
            <v/>
          </cell>
          <cell r="DW172" t="str">
            <v/>
          </cell>
          <cell r="DX172" t="str">
            <v/>
          </cell>
          <cell r="DY172" t="str">
            <v/>
          </cell>
          <cell r="DZ172" t="str">
            <v/>
          </cell>
          <cell r="EA172" t="str">
            <v/>
          </cell>
          <cell r="EB172" t="str">
            <v/>
          </cell>
          <cell r="EC172" t="str">
            <v/>
          </cell>
          <cell r="ED172" t="str">
            <v/>
          </cell>
          <cell r="EE172" t="str">
            <v/>
          </cell>
          <cell r="EF172" t="str">
            <v/>
          </cell>
          <cell r="EG172" t="str">
            <v/>
          </cell>
          <cell r="EH172" t="str">
            <v/>
          </cell>
          <cell r="EI172" t="str">
            <v/>
          </cell>
          <cell r="EJ172" t="str">
            <v/>
          </cell>
          <cell r="EK172" t="str">
            <v/>
          </cell>
          <cell r="EL172" t="str">
            <v/>
          </cell>
          <cell r="EM172" t="str">
            <v/>
          </cell>
          <cell r="EN172" t="str">
            <v/>
          </cell>
          <cell r="EO172" t="str">
            <v/>
          </cell>
          <cell r="EP172" t="str">
            <v/>
          </cell>
          <cell r="EQ172" t="str">
            <v/>
          </cell>
          <cell r="ER172" t="str">
            <v/>
          </cell>
          <cell r="ES172" t="str">
            <v/>
          </cell>
          <cell r="ET172" t="str">
            <v/>
          </cell>
          <cell r="EU172" t="str">
            <v/>
          </cell>
          <cell r="EV172" t="str">
            <v/>
          </cell>
          <cell r="EW172" t="str">
            <v/>
          </cell>
        </row>
        <row r="173">
          <cell r="S173" t="str">
            <v>PRODUCTION TO DATE</v>
          </cell>
        </row>
        <row r="174">
          <cell r="T174" t="str">
            <v>Scenes Issued</v>
          </cell>
          <cell r="V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</row>
        <row r="175">
          <cell r="T175" t="str">
            <v>Scenes Issued</v>
          </cell>
          <cell r="V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</row>
        <row r="176">
          <cell r="T176" t="str">
            <v>Into Rough</v>
          </cell>
          <cell r="V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</row>
        <row r="177">
          <cell r="T177" t="str">
            <v>Rough Complete</v>
          </cell>
          <cell r="V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0</v>
          </cell>
        </row>
        <row r="178">
          <cell r="T178" t="str">
            <v>Ruff Approved</v>
          </cell>
          <cell r="V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0</v>
          </cell>
        </row>
        <row r="179">
          <cell r="T179" t="str">
            <v>Clean Complete</v>
          </cell>
          <cell r="V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</row>
        <row r="180">
          <cell r="T180" t="str">
            <v>Approved</v>
          </cell>
          <cell r="V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</row>
        <row r="181">
          <cell r="T181" t="str">
            <v>Turned In</v>
          </cell>
          <cell r="V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0</v>
          </cell>
        </row>
        <row r="182">
          <cell r="A182" t="str">
            <v>Wks</v>
          </cell>
          <cell r="B182" t="str">
            <v>Days</v>
          </cell>
          <cell r="F182" t="str">
            <v>Wks</v>
          </cell>
          <cell r="G182" t="str">
            <v>Days</v>
          </cell>
          <cell r="H182" t="str">
            <v>Frames</v>
          </cell>
          <cell r="I182" t="str">
            <v>Wks</v>
          </cell>
          <cell r="J182" t="str">
            <v>Days</v>
          </cell>
          <cell r="T182" t="str">
            <v>Animation Projection</v>
          </cell>
          <cell r="V182">
            <v>35786</v>
          </cell>
          <cell r="W182">
            <v>35853</v>
          </cell>
          <cell r="X182">
            <v>750</v>
          </cell>
          <cell r="Y182">
            <v>12</v>
          </cell>
          <cell r="Z182">
            <v>57.591386666666665</v>
          </cell>
          <cell r="AA182" t="str">
            <v/>
          </cell>
          <cell r="AB182" t="str">
            <v/>
          </cell>
          <cell r="AC182" t="str">
            <v/>
          </cell>
          <cell r="AD182" t="str">
            <v/>
          </cell>
          <cell r="AE182" t="str">
            <v/>
          </cell>
          <cell r="AF182" t="str">
            <v/>
          </cell>
          <cell r="AG182" t="str">
            <v/>
          </cell>
          <cell r="AH182" t="str">
            <v/>
          </cell>
          <cell r="AI182" t="str">
            <v/>
          </cell>
          <cell r="AJ182" t="str">
            <v/>
          </cell>
          <cell r="AK182" t="str">
            <v/>
          </cell>
          <cell r="AL182" t="str">
            <v/>
          </cell>
          <cell r="AM182" t="str">
            <v/>
          </cell>
          <cell r="AN182" t="str">
            <v/>
          </cell>
          <cell r="AO182" t="str">
            <v/>
          </cell>
          <cell r="AP182" t="str">
            <v/>
          </cell>
          <cell r="AQ182" t="str">
            <v/>
          </cell>
          <cell r="AR182" t="str">
            <v/>
          </cell>
          <cell r="AS182" t="str">
            <v/>
          </cell>
          <cell r="AT182" t="str">
            <v/>
          </cell>
          <cell r="AU182" t="str">
            <v/>
          </cell>
          <cell r="AV182" t="str">
            <v/>
          </cell>
          <cell r="AW182" t="str">
            <v/>
          </cell>
          <cell r="AX182" t="str">
            <v/>
          </cell>
          <cell r="AY182" t="str">
            <v/>
          </cell>
          <cell r="AZ182" t="str">
            <v/>
          </cell>
          <cell r="BA182" t="str">
            <v/>
          </cell>
          <cell r="BB182" t="str">
            <v/>
          </cell>
          <cell r="BC182" t="str">
            <v/>
          </cell>
          <cell r="BD182" t="str">
            <v/>
          </cell>
          <cell r="BE182" t="str">
            <v/>
          </cell>
          <cell r="BF182" t="str">
            <v/>
          </cell>
          <cell r="BG182" t="str">
            <v/>
          </cell>
          <cell r="BH182">
            <v>0</v>
          </cell>
          <cell r="BI182">
            <v>0</v>
          </cell>
          <cell r="BJ182">
            <v>0</v>
          </cell>
          <cell r="BK182">
            <v>0</v>
          </cell>
          <cell r="BL182">
            <v>375</v>
          </cell>
          <cell r="BM182">
            <v>425</v>
          </cell>
          <cell r="BN182">
            <v>425</v>
          </cell>
          <cell r="BO182">
            <v>425</v>
          </cell>
          <cell r="BP182">
            <v>425</v>
          </cell>
          <cell r="BQ182">
            <v>425</v>
          </cell>
          <cell r="BR182">
            <v>425</v>
          </cell>
          <cell r="BS182">
            <v>425</v>
          </cell>
          <cell r="BT182" t="str">
            <v/>
          </cell>
          <cell r="BU182" t="str">
            <v/>
          </cell>
          <cell r="BV182" t="str">
            <v/>
          </cell>
          <cell r="BW182" t="str">
            <v/>
          </cell>
          <cell r="BX182" t="str">
            <v/>
          </cell>
          <cell r="BY182" t="str">
            <v/>
          </cell>
          <cell r="BZ182" t="str">
            <v/>
          </cell>
          <cell r="CA182" t="str">
            <v/>
          </cell>
          <cell r="CB182" t="str">
            <v/>
          </cell>
          <cell r="CC182" t="str">
            <v/>
          </cell>
          <cell r="CD182" t="str">
            <v/>
          </cell>
          <cell r="CE182" t="str">
            <v/>
          </cell>
          <cell r="CF182" t="str">
            <v/>
          </cell>
          <cell r="CG182" t="str">
            <v/>
          </cell>
          <cell r="CH182" t="str">
            <v/>
          </cell>
          <cell r="CI182" t="str">
            <v/>
          </cell>
          <cell r="CJ182" t="str">
            <v/>
          </cell>
          <cell r="CK182" t="str">
            <v/>
          </cell>
          <cell r="CL182" t="str">
            <v/>
          </cell>
          <cell r="CM182" t="str">
            <v/>
          </cell>
          <cell r="CN182" t="str">
            <v/>
          </cell>
          <cell r="CO182" t="str">
            <v/>
          </cell>
          <cell r="CP182" t="str">
            <v/>
          </cell>
          <cell r="CQ182" t="str">
            <v/>
          </cell>
          <cell r="CR182" t="str">
            <v/>
          </cell>
          <cell r="CS182" t="str">
            <v/>
          </cell>
          <cell r="CT182" t="str">
            <v/>
          </cell>
          <cell r="CU182" t="str">
            <v/>
          </cell>
          <cell r="CV182" t="str">
            <v/>
          </cell>
          <cell r="CW182" t="str">
            <v/>
          </cell>
          <cell r="CX182" t="str">
            <v/>
          </cell>
          <cell r="CY182" t="str">
            <v/>
          </cell>
          <cell r="CZ182" t="str">
            <v/>
          </cell>
          <cell r="DA182" t="str">
            <v/>
          </cell>
          <cell r="DB182" t="str">
            <v/>
          </cell>
          <cell r="DC182" t="str">
            <v/>
          </cell>
          <cell r="DD182" t="str">
            <v/>
          </cell>
          <cell r="DE182" t="str">
            <v/>
          </cell>
          <cell r="DF182" t="str">
            <v/>
          </cell>
          <cell r="DG182" t="str">
            <v/>
          </cell>
          <cell r="DH182" t="str">
            <v/>
          </cell>
          <cell r="DI182" t="str">
            <v/>
          </cell>
          <cell r="DJ182" t="str">
            <v/>
          </cell>
          <cell r="DK182" t="str">
            <v/>
          </cell>
          <cell r="DL182" t="str">
            <v/>
          </cell>
          <cell r="DM182" t="str">
            <v/>
          </cell>
          <cell r="DN182" t="str">
            <v/>
          </cell>
          <cell r="DO182" t="str">
            <v/>
          </cell>
          <cell r="DP182" t="str">
            <v/>
          </cell>
          <cell r="DQ182" t="str">
            <v/>
          </cell>
          <cell r="DR182" t="str">
            <v/>
          </cell>
          <cell r="DS182" t="str">
            <v/>
          </cell>
          <cell r="DT182" t="str">
            <v/>
          </cell>
          <cell r="DU182" t="str">
            <v/>
          </cell>
          <cell r="DV182" t="str">
            <v/>
          </cell>
          <cell r="DW182" t="str">
            <v/>
          </cell>
          <cell r="DX182" t="str">
            <v/>
          </cell>
          <cell r="DY182" t="str">
            <v/>
          </cell>
          <cell r="DZ182" t="str">
            <v/>
          </cell>
          <cell r="EA182" t="str">
            <v/>
          </cell>
          <cell r="EB182" t="str">
            <v/>
          </cell>
          <cell r="EC182" t="str">
            <v/>
          </cell>
          <cell r="ED182" t="str">
            <v/>
          </cell>
          <cell r="EE182" t="str">
            <v/>
          </cell>
          <cell r="EF182" t="str">
            <v/>
          </cell>
          <cell r="EG182" t="str">
            <v/>
          </cell>
          <cell r="EH182" t="str">
            <v/>
          </cell>
          <cell r="EI182" t="str">
            <v/>
          </cell>
          <cell r="EJ182" t="str">
            <v/>
          </cell>
          <cell r="EK182" t="str">
            <v/>
          </cell>
          <cell r="EL182" t="str">
            <v/>
          </cell>
          <cell r="EM182" t="str">
            <v/>
          </cell>
          <cell r="EN182" t="str">
            <v/>
          </cell>
          <cell r="EO182" t="str">
            <v/>
          </cell>
          <cell r="EP182" t="str">
            <v/>
          </cell>
          <cell r="EQ182" t="str">
            <v/>
          </cell>
          <cell r="ER182" t="str">
            <v/>
          </cell>
          <cell r="ES182" t="str">
            <v/>
          </cell>
          <cell r="ET182" t="str">
            <v/>
          </cell>
          <cell r="EU182" t="str">
            <v/>
          </cell>
          <cell r="EV182" t="str">
            <v/>
          </cell>
          <cell r="EW182" t="str">
            <v/>
          </cell>
        </row>
        <row r="183">
          <cell r="A183" t="str">
            <v>Wks</v>
          </cell>
          <cell r="B183" t="str">
            <v>Days</v>
          </cell>
          <cell r="F183" t="str">
            <v>Wks</v>
          </cell>
          <cell r="G183" t="str">
            <v>Days</v>
          </cell>
          <cell r="H183" t="str">
            <v>Frames</v>
          </cell>
          <cell r="I183" t="str">
            <v>Wks</v>
          </cell>
          <cell r="J183" t="str">
            <v>Days</v>
          </cell>
          <cell r="K183">
            <v>21</v>
          </cell>
          <cell r="M183">
            <v>29</v>
          </cell>
          <cell r="O183">
            <v>29</v>
          </cell>
          <cell r="Q183">
            <v>29</v>
          </cell>
          <cell r="R183">
            <v>36008</v>
          </cell>
          <cell r="T183" t="str">
            <v>Animation Projection</v>
          </cell>
          <cell r="V183">
            <v>35786</v>
          </cell>
          <cell r="W183">
            <v>35863</v>
          </cell>
          <cell r="X183">
            <v>750</v>
          </cell>
          <cell r="Y183">
            <v>12</v>
          </cell>
          <cell r="Z183">
            <v>57.591386666666665</v>
          </cell>
          <cell r="AA183" t="str">
            <v/>
          </cell>
          <cell r="AB183" t="str">
            <v/>
          </cell>
          <cell r="AC183" t="str">
            <v/>
          </cell>
          <cell r="AD183" t="str">
            <v/>
          </cell>
          <cell r="AE183" t="str">
            <v/>
          </cell>
          <cell r="AF183" t="str">
            <v/>
          </cell>
          <cell r="AG183" t="str">
            <v/>
          </cell>
          <cell r="AH183" t="str">
            <v/>
          </cell>
          <cell r="AI183" t="str">
            <v/>
          </cell>
          <cell r="AJ183" t="str">
            <v/>
          </cell>
          <cell r="AK183" t="str">
            <v/>
          </cell>
          <cell r="AL183" t="str">
            <v/>
          </cell>
          <cell r="AM183" t="str">
            <v/>
          </cell>
          <cell r="AN183" t="str">
            <v/>
          </cell>
          <cell r="AO183" t="str">
            <v/>
          </cell>
          <cell r="AP183" t="str">
            <v/>
          </cell>
          <cell r="AQ183" t="str">
            <v/>
          </cell>
          <cell r="AR183" t="str">
            <v/>
          </cell>
          <cell r="AS183" t="str">
            <v/>
          </cell>
          <cell r="AT183" t="str">
            <v/>
          </cell>
          <cell r="AU183" t="str">
            <v/>
          </cell>
          <cell r="AV183" t="str">
            <v/>
          </cell>
          <cell r="AW183" t="str">
            <v/>
          </cell>
          <cell r="AX183" t="str">
            <v/>
          </cell>
          <cell r="AY183" t="str">
            <v/>
          </cell>
          <cell r="AZ183" t="str">
            <v/>
          </cell>
          <cell r="BA183" t="str">
            <v/>
          </cell>
          <cell r="BB183" t="str">
            <v/>
          </cell>
          <cell r="BC183" t="str">
            <v/>
          </cell>
          <cell r="BD183" t="str">
            <v/>
          </cell>
          <cell r="BE183" t="str">
            <v/>
          </cell>
          <cell r="BF183" t="str">
            <v/>
          </cell>
          <cell r="BG183" t="str">
            <v/>
          </cell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375</v>
          </cell>
          <cell r="BM183">
            <v>425</v>
          </cell>
          <cell r="BN183">
            <v>425</v>
          </cell>
          <cell r="BO183">
            <v>425</v>
          </cell>
          <cell r="BP183">
            <v>425</v>
          </cell>
          <cell r="BQ183">
            <v>425</v>
          </cell>
          <cell r="BR183">
            <v>425</v>
          </cell>
          <cell r="BS183">
            <v>425</v>
          </cell>
          <cell r="BT183" t="str">
            <v/>
          </cell>
          <cell r="BU183" t="str">
            <v/>
          </cell>
          <cell r="BV183" t="str">
            <v/>
          </cell>
          <cell r="BW183" t="str">
            <v/>
          </cell>
          <cell r="BX183" t="str">
            <v/>
          </cell>
          <cell r="BY183" t="str">
            <v/>
          </cell>
          <cell r="BZ183" t="str">
            <v/>
          </cell>
          <cell r="CA183" t="str">
            <v/>
          </cell>
          <cell r="CB183" t="str">
            <v/>
          </cell>
          <cell r="CC183" t="str">
            <v/>
          </cell>
          <cell r="CD183" t="str">
            <v/>
          </cell>
          <cell r="CE183" t="str">
            <v/>
          </cell>
          <cell r="CF183" t="str">
            <v/>
          </cell>
          <cell r="CG183" t="str">
            <v/>
          </cell>
          <cell r="CH183" t="str">
            <v/>
          </cell>
          <cell r="CI183" t="str">
            <v/>
          </cell>
          <cell r="CJ183" t="str">
            <v/>
          </cell>
          <cell r="CK183" t="str">
            <v/>
          </cell>
          <cell r="CL183" t="str">
            <v/>
          </cell>
          <cell r="CM183" t="str">
            <v/>
          </cell>
          <cell r="CN183" t="str">
            <v/>
          </cell>
          <cell r="CO183" t="str">
            <v/>
          </cell>
          <cell r="CP183" t="str">
            <v/>
          </cell>
          <cell r="CQ183" t="str">
            <v/>
          </cell>
          <cell r="CR183" t="str">
            <v/>
          </cell>
          <cell r="CS183" t="str">
            <v/>
          </cell>
          <cell r="CT183" t="str">
            <v/>
          </cell>
          <cell r="CU183" t="str">
            <v/>
          </cell>
          <cell r="CV183" t="str">
            <v/>
          </cell>
          <cell r="CW183" t="str">
            <v/>
          </cell>
          <cell r="CX183" t="str">
            <v/>
          </cell>
          <cell r="CY183" t="str">
            <v/>
          </cell>
          <cell r="CZ183" t="str">
            <v/>
          </cell>
          <cell r="DA183" t="str">
            <v/>
          </cell>
          <cell r="DB183" t="str">
            <v/>
          </cell>
          <cell r="DC183" t="str">
            <v/>
          </cell>
          <cell r="DD183" t="str">
            <v/>
          </cell>
          <cell r="DE183" t="str">
            <v/>
          </cell>
          <cell r="DF183" t="str">
            <v/>
          </cell>
          <cell r="DG183" t="str">
            <v/>
          </cell>
          <cell r="DH183" t="str">
            <v/>
          </cell>
          <cell r="DI183" t="str">
            <v/>
          </cell>
          <cell r="DJ183" t="str">
            <v/>
          </cell>
          <cell r="DK183" t="str">
            <v/>
          </cell>
          <cell r="DL183" t="str">
            <v/>
          </cell>
          <cell r="DM183" t="str">
            <v/>
          </cell>
          <cell r="DN183" t="str">
            <v/>
          </cell>
          <cell r="DO183" t="str">
            <v/>
          </cell>
          <cell r="DP183" t="str">
            <v/>
          </cell>
          <cell r="DQ183" t="str">
            <v/>
          </cell>
          <cell r="DR183" t="str">
            <v/>
          </cell>
          <cell r="DS183" t="str">
            <v/>
          </cell>
          <cell r="DT183" t="str">
            <v/>
          </cell>
          <cell r="DU183" t="str">
            <v/>
          </cell>
          <cell r="DV183" t="str">
            <v/>
          </cell>
          <cell r="DW183" t="str">
            <v/>
          </cell>
          <cell r="DX183" t="str">
            <v/>
          </cell>
          <cell r="DY183" t="str">
            <v/>
          </cell>
          <cell r="DZ183" t="str">
            <v/>
          </cell>
          <cell r="EA183" t="str">
            <v/>
          </cell>
          <cell r="EB183" t="str">
            <v/>
          </cell>
          <cell r="EC183" t="str">
            <v/>
          </cell>
          <cell r="ED183" t="str">
            <v/>
          </cell>
          <cell r="EE183" t="str">
            <v/>
          </cell>
          <cell r="EF183" t="str">
            <v/>
          </cell>
          <cell r="EG183" t="str">
            <v/>
          </cell>
          <cell r="EH183" t="str">
            <v/>
          </cell>
          <cell r="EI183" t="str">
            <v/>
          </cell>
          <cell r="EJ183" t="str">
            <v/>
          </cell>
          <cell r="EK183" t="str">
            <v/>
          </cell>
          <cell r="EL183" t="str">
            <v/>
          </cell>
          <cell r="EM183" t="str">
            <v/>
          </cell>
          <cell r="EN183" t="str">
            <v/>
          </cell>
          <cell r="EO183" t="str">
            <v/>
          </cell>
          <cell r="EP183" t="str">
            <v/>
          </cell>
          <cell r="EQ183" t="str">
            <v/>
          </cell>
          <cell r="ER183" t="str">
            <v/>
          </cell>
          <cell r="ES183" t="str">
            <v/>
          </cell>
          <cell r="ET183" t="str">
            <v/>
          </cell>
          <cell r="EU183" t="str">
            <v/>
          </cell>
          <cell r="EV183" t="str">
            <v/>
          </cell>
          <cell r="EW183" t="str">
            <v/>
          </cell>
        </row>
        <row r="184">
          <cell r="A184">
            <v>7.3905499999999993</v>
          </cell>
          <cell r="B184">
            <v>65.73384999999999</v>
          </cell>
          <cell r="F184">
            <v>3.9416266666666666</v>
          </cell>
          <cell r="G184">
            <v>57.591386666666665</v>
          </cell>
          <cell r="H184">
            <v>2956.22</v>
          </cell>
          <cell r="I184">
            <v>3.2846888888888888</v>
          </cell>
          <cell r="J184">
            <v>36.992822222222223</v>
          </cell>
          <cell r="K184">
            <v>21</v>
          </cell>
          <cell r="M184">
            <v>29</v>
          </cell>
          <cell r="O184">
            <v>29</v>
          </cell>
          <cell r="Q184">
            <v>29</v>
          </cell>
          <cell r="R184">
            <v>36008</v>
          </cell>
          <cell r="T184" t="str">
            <v>Ink &amp; Paint Projection</v>
          </cell>
          <cell r="V184">
            <v>35822</v>
          </cell>
          <cell r="W184">
            <v>35858.992822222222</v>
          </cell>
          <cell r="X184">
            <v>900</v>
          </cell>
          <cell r="Y184">
            <v>8</v>
          </cell>
          <cell r="Z184">
            <v>36.992822222222223</v>
          </cell>
          <cell r="AA184" t="str">
            <v/>
          </cell>
          <cell r="AB184" t="str">
            <v/>
          </cell>
          <cell r="AC184" t="str">
            <v/>
          </cell>
          <cell r="AD184" t="str">
            <v/>
          </cell>
          <cell r="AE184" t="str">
            <v/>
          </cell>
          <cell r="AF184" t="str">
            <v/>
          </cell>
          <cell r="AG184" t="str">
            <v/>
          </cell>
          <cell r="AH184" t="str">
            <v/>
          </cell>
          <cell r="AI184" t="str">
            <v/>
          </cell>
          <cell r="AJ184" t="str">
            <v/>
          </cell>
          <cell r="AK184" t="str">
            <v/>
          </cell>
          <cell r="AL184" t="str">
            <v/>
          </cell>
          <cell r="AM184" t="str">
            <v/>
          </cell>
          <cell r="AN184" t="str">
            <v/>
          </cell>
          <cell r="AO184" t="str">
            <v/>
          </cell>
          <cell r="AP184" t="str">
            <v/>
          </cell>
          <cell r="AQ184" t="str">
            <v/>
          </cell>
          <cell r="AR184" t="str">
            <v/>
          </cell>
          <cell r="AS184" t="str">
            <v/>
          </cell>
          <cell r="AT184" t="str">
            <v/>
          </cell>
          <cell r="AU184" t="str">
            <v/>
          </cell>
          <cell r="AV184" t="str">
            <v/>
          </cell>
          <cell r="AW184" t="str">
            <v/>
          </cell>
          <cell r="AX184" t="str">
            <v/>
          </cell>
          <cell r="AY184" t="str">
            <v/>
          </cell>
          <cell r="AZ184" t="str">
            <v/>
          </cell>
          <cell r="BA184" t="str">
            <v/>
          </cell>
          <cell r="BB184" t="str">
            <v/>
          </cell>
          <cell r="BC184" t="str">
            <v/>
          </cell>
          <cell r="BD184" t="str">
            <v/>
          </cell>
          <cell r="BE184" t="str">
            <v/>
          </cell>
          <cell r="BF184" t="str">
            <v/>
          </cell>
          <cell r="BG184" t="str">
            <v/>
          </cell>
          <cell r="BH184" t="str">
            <v/>
          </cell>
          <cell r="BI184" t="str">
            <v/>
          </cell>
          <cell r="BJ184" t="str">
            <v/>
          </cell>
          <cell r="BK184" t="str">
            <v/>
          </cell>
          <cell r="BL184" t="str">
            <v/>
          </cell>
          <cell r="BM184" t="str">
            <v/>
          </cell>
          <cell r="BN184">
            <v>225</v>
          </cell>
          <cell r="BO184">
            <v>450</v>
          </cell>
          <cell r="BP184">
            <v>450</v>
          </cell>
          <cell r="BQ184">
            <v>675</v>
          </cell>
          <cell r="BR184">
            <v>450</v>
          </cell>
          <cell r="BS184">
            <v>675</v>
          </cell>
          <cell r="BT184">
            <v>900</v>
          </cell>
          <cell r="BU184">
            <v>900</v>
          </cell>
          <cell r="BV184" t="str">
            <v/>
          </cell>
          <cell r="BW184" t="str">
            <v/>
          </cell>
          <cell r="BX184" t="str">
            <v/>
          </cell>
          <cell r="BY184" t="str">
            <v/>
          </cell>
          <cell r="BZ184" t="str">
            <v/>
          </cell>
          <cell r="CA184" t="str">
            <v/>
          </cell>
          <cell r="CB184" t="str">
            <v/>
          </cell>
          <cell r="CC184" t="str">
            <v/>
          </cell>
          <cell r="CD184" t="str">
            <v/>
          </cell>
          <cell r="CE184" t="str">
            <v/>
          </cell>
          <cell r="CF184" t="str">
            <v/>
          </cell>
          <cell r="CG184" t="str">
            <v/>
          </cell>
          <cell r="CH184" t="str">
            <v/>
          </cell>
          <cell r="CI184" t="str">
            <v/>
          </cell>
          <cell r="CJ184" t="str">
            <v/>
          </cell>
          <cell r="CK184" t="str">
            <v/>
          </cell>
          <cell r="CL184" t="str">
            <v/>
          </cell>
          <cell r="CM184" t="str">
            <v/>
          </cell>
          <cell r="CN184" t="str">
            <v/>
          </cell>
          <cell r="CO184" t="str">
            <v/>
          </cell>
          <cell r="CP184" t="str">
            <v/>
          </cell>
          <cell r="CQ184" t="str">
            <v/>
          </cell>
          <cell r="CR184" t="str">
            <v/>
          </cell>
          <cell r="CS184" t="str">
            <v/>
          </cell>
          <cell r="CT184" t="str">
            <v/>
          </cell>
          <cell r="CU184" t="str">
            <v/>
          </cell>
          <cell r="CV184" t="str">
            <v/>
          </cell>
          <cell r="CW184" t="str">
            <v/>
          </cell>
          <cell r="CX184" t="str">
            <v/>
          </cell>
          <cell r="CY184" t="str">
            <v/>
          </cell>
          <cell r="CZ184" t="str">
            <v/>
          </cell>
          <cell r="DA184" t="str">
            <v/>
          </cell>
          <cell r="DB184" t="str">
            <v/>
          </cell>
          <cell r="DC184" t="str">
            <v/>
          </cell>
          <cell r="DD184" t="str">
            <v/>
          </cell>
          <cell r="DE184" t="str">
            <v/>
          </cell>
          <cell r="DF184" t="str">
            <v/>
          </cell>
          <cell r="DG184" t="str">
            <v/>
          </cell>
          <cell r="DH184" t="str">
            <v/>
          </cell>
          <cell r="DI184" t="str">
            <v/>
          </cell>
          <cell r="DJ184" t="str">
            <v/>
          </cell>
          <cell r="DK184" t="str">
            <v/>
          </cell>
          <cell r="DL184" t="str">
            <v/>
          </cell>
          <cell r="DM184" t="str">
            <v/>
          </cell>
          <cell r="DN184" t="str">
            <v/>
          </cell>
          <cell r="DO184" t="str">
            <v/>
          </cell>
          <cell r="DP184" t="str">
            <v/>
          </cell>
          <cell r="DQ184" t="str">
            <v/>
          </cell>
          <cell r="DR184" t="str">
            <v/>
          </cell>
          <cell r="DS184" t="str">
            <v/>
          </cell>
          <cell r="DT184" t="str">
            <v/>
          </cell>
          <cell r="DU184" t="str">
            <v/>
          </cell>
          <cell r="DV184" t="str">
            <v/>
          </cell>
          <cell r="DW184" t="str">
            <v/>
          </cell>
          <cell r="DX184" t="str">
            <v/>
          </cell>
          <cell r="DY184" t="str">
            <v/>
          </cell>
          <cell r="DZ184" t="str">
            <v/>
          </cell>
          <cell r="EA184" t="str">
            <v/>
          </cell>
          <cell r="EB184" t="str">
            <v/>
          </cell>
          <cell r="EC184" t="str">
            <v/>
          </cell>
          <cell r="ED184" t="str">
            <v/>
          </cell>
          <cell r="EE184" t="str">
            <v/>
          </cell>
          <cell r="EF184" t="str">
            <v/>
          </cell>
          <cell r="EG184" t="str">
            <v/>
          </cell>
          <cell r="EH184" t="str">
            <v/>
          </cell>
          <cell r="EI184" t="str">
            <v/>
          </cell>
          <cell r="EJ184" t="str">
            <v/>
          </cell>
          <cell r="EK184" t="str">
            <v/>
          </cell>
          <cell r="EL184" t="str">
            <v/>
          </cell>
          <cell r="EM184" t="str">
            <v/>
          </cell>
          <cell r="EN184" t="str">
            <v/>
          </cell>
          <cell r="EO184" t="str">
            <v/>
          </cell>
          <cell r="EP184" t="str">
            <v/>
          </cell>
          <cell r="EQ184" t="str">
            <v/>
          </cell>
          <cell r="ER184" t="str">
            <v/>
          </cell>
          <cell r="ES184" t="str">
            <v/>
          </cell>
          <cell r="ET184" t="str">
            <v/>
          </cell>
          <cell r="EU184" t="str">
            <v/>
          </cell>
          <cell r="EV184" t="str">
            <v/>
          </cell>
          <cell r="EW184" t="str">
            <v/>
          </cell>
        </row>
        <row r="186">
          <cell r="T186" t="str">
            <v>BUDGET FORECAST</v>
          </cell>
          <cell r="AA186" t="str">
            <v/>
          </cell>
          <cell r="AB186" t="str">
            <v/>
          </cell>
          <cell r="AC186" t="str">
            <v/>
          </cell>
          <cell r="AD186" t="str">
            <v/>
          </cell>
          <cell r="AE186" t="str">
            <v/>
          </cell>
          <cell r="AF186" t="str">
            <v/>
          </cell>
          <cell r="AG186" t="str">
            <v/>
          </cell>
          <cell r="AH186" t="str">
            <v/>
          </cell>
          <cell r="AI186" t="str">
            <v/>
          </cell>
          <cell r="AJ186" t="str">
            <v/>
          </cell>
          <cell r="AK186" t="str">
            <v/>
          </cell>
          <cell r="AL186" t="str">
            <v/>
          </cell>
          <cell r="AM186" t="str">
            <v/>
          </cell>
          <cell r="AN186" t="str">
            <v/>
          </cell>
          <cell r="AO186" t="str">
            <v/>
          </cell>
          <cell r="AP186" t="str">
            <v/>
          </cell>
          <cell r="AQ186" t="str">
            <v/>
          </cell>
          <cell r="AR186" t="str">
            <v/>
          </cell>
          <cell r="AS186" t="str">
            <v/>
          </cell>
          <cell r="AT186" t="str">
            <v/>
          </cell>
          <cell r="AU186" t="str">
            <v/>
          </cell>
          <cell r="AV186" t="str">
            <v/>
          </cell>
          <cell r="AW186" t="str">
            <v/>
          </cell>
          <cell r="AX186" t="str">
            <v/>
          </cell>
          <cell r="AY186" t="str">
            <v/>
          </cell>
          <cell r="AZ186">
            <v>35730</v>
          </cell>
          <cell r="BA186">
            <v>35737</v>
          </cell>
          <cell r="BB186">
            <v>35744</v>
          </cell>
          <cell r="BC186">
            <v>35751</v>
          </cell>
          <cell r="BD186">
            <v>35758</v>
          </cell>
          <cell r="BE186">
            <v>35765</v>
          </cell>
          <cell r="BF186">
            <v>35772</v>
          </cell>
          <cell r="BG186">
            <v>35779</v>
          </cell>
          <cell r="BH186">
            <v>35786</v>
          </cell>
          <cell r="BI186" t="str">
            <v/>
          </cell>
          <cell r="BJ186" t="str">
            <v/>
          </cell>
          <cell r="BK186" t="str">
            <v/>
          </cell>
          <cell r="BL186" t="str">
            <v/>
          </cell>
          <cell r="BM186" t="str">
            <v/>
          </cell>
          <cell r="BN186" t="str">
            <v/>
          </cell>
          <cell r="BO186" t="str">
            <v/>
          </cell>
          <cell r="BP186" t="str">
            <v/>
          </cell>
          <cell r="BQ186" t="str">
            <v/>
          </cell>
          <cell r="BR186" t="str">
            <v/>
          </cell>
          <cell r="BS186" t="str">
            <v/>
          </cell>
          <cell r="BT186" t="str">
            <v/>
          </cell>
          <cell r="BU186" t="str">
            <v/>
          </cell>
          <cell r="BV186" t="str">
            <v/>
          </cell>
          <cell r="BW186" t="str">
            <v/>
          </cell>
          <cell r="BX186" t="str">
            <v/>
          </cell>
          <cell r="BY186" t="str">
            <v/>
          </cell>
          <cell r="BZ186" t="str">
            <v/>
          </cell>
          <cell r="CA186" t="str">
            <v/>
          </cell>
          <cell r="CB186" t="str">
            <v/>
          </cell>
          <cell r="CC186" t="str">
            <v/>
          </cell>
          <cell r="CD186" t="str">
            <v/>
          </cell>
          <cell r="CE186" t="str">
            <v/>
          </cell>
          <cell r="CF186" t="str">
            <v/>
          </cell>
          <cell r="CG186" t="str">
            <v/>
          </cell>
          <cell r="CH186" t="str">
            <v/>
          </cell>
          <cell r="CI186" t="str">
            <v/>
          </cell>
          <cell r="CJ186" t="str">
            <v/>
          </cell>
          <cell r="CK186" t="str">
            <v/>
          </cell>
          <cell r="CL186" t="str">
            <v/>
          </cell>
          <cell r="CM186" t="str">
            <v/>
          </cell>
          <cell r="CN186" t="str">
            <v/>
          </cell>
          <cell r="CO186" t="str">
            <v/>
          </cell>
          <cell r="CP186" t="str">
            <v/>
          </cell>
          <cell r="CQ186" t="str">
            <v/>
          </cell>
          <cell r="CR186" t="str">
            <v/>
          </cell>
          <cell r="CS186" t="str">
            <v/>
          </cell>
          <cell r="CT186" t="str">
            <v/>
          </cell>
          <cell r="CU186" t="str">
            <v/>
          </cell>
          <cell r="CV186" t="str">
            <v/>
          </cell>
          <cell r="CW186" t="str">
            <v/>
          </cell>
          <cell r="CX186" t="str">
            <v/>
          </cell>
          <cell r="CY186" t="str">
            <v/>
          </cell>
          <cell r="CZ186" t="str">
            <v/>
          </cell>
          <cell r="DA186" t="str">
            <v/>
          </cell>
          <cell r="DB186" t="str">
            <v/>
          </cell>
          <cell r="DC186" t="str">
            <v/>
          </cell>
          <cell r="DD186" t="str">
            <v/>
          </cell>
          <cell r="DE186" t="str">
            <v/>
          </cell>
          <cell r="DF186" t="str">
            <v/>
          </cell>
          <cell r="DG186" t="str">
            <v/>
          </cell>
          <cell r="DH186" t="str">
            <v/>
          </cell>
          <cell r="DI186" t="str">
            <v/>
          </cell>
          <cell r="DJ186" t="str">
            <v/>
          </cell>
          <cell r="DK186" t="str">
            <v/>
          </cell>
          <cell r="DL186" t="str">
            <v/>
          </cell>
          <cell r="DM186" t="str">
            <v/>
          </cell>
          <cell r="DN186" t="str">
            <v/>
          </cell>
          <cell r="DO186" t="str">
            <v/>
          </cell>
          <cell r="DP186" t="str">
            <v/>
          </cell>
          <cell r="DQ186" t="str">
            <v/>
          </cell>
          <cell r="DR186" t="str">
            <v/>
          </cell>
          <cell r="DS186" t="str">
            <v/>
          </cell>
          <cell r="DT186" t="str">
            <v/>
          </cell>
          <cell r="DU186" t="str">
            <v/>
          </cell>
          <cell r="DV186" t="str">
            <v/>
          </cell>
          <cell r="DW186" t="str">
            <v/>
          </cell>
          <cell r="DX186" t="str">
            <v/>
          </cell>
          <cell r="DY186" t="str">
            <v/>
          </cell>
          <cell r="DZ186" t="str">
            <v/>
          </cell>
          <cell r="EA186" t="str">
            <v/>
          </cell>
          <cell r="EB186" t="str">
            <v/>
          </cell>
          <cell r="EC186" t="str">
            <v/>
          </cell>
          <cell r="ED186" t="str">
            <v/>
          </cell>
          <cell r="EE186" t="str">
            <v/>
          </cell>
          <cell r="EF186" t="str">
            <v/>
          </cell>
          <cell r="EG186" t="str">
            <v/>
          </cell>
          <cell r="EH186" t="str">
            <v/>
          </cell>
          <cell r="EI186" t="str">
            <v/>
          </cell>
          <cell r="EJ186" t="str">
            <v/>
          </cell>
          <cell r="EK186" t="str">
            <v/>
          </cell>
          <cell r="EL186" t="str">
            <v/>
          </cell>
          <cell r="EM186" t="str">
            <v/>
          </cell>
          <cell r="EN186" t="str">
            <v/>
          </cell>
          <cell r="EO186" t="str">
            <v/>
          </cell>
          <cell r="EP186" t="str">
            <v/>
          </cell>
          <cell r="EQ186" t="str">
            <v/>
          </cell>
          <cell r="ER186" t="str">
            <v/>
          </cell>
          <cell r="ES186" t="str">
            <v/>
          </cell>
          <cell r="ET186" t="str">
            <v/>
          </cell>
          <cell r="EU186" t="str">
            <v/>
          </cell>
          <cell r="EV186" t="str">
            <v/>
          </cell>
          <cell r="EW186" t="str">
            <v/>
          </cell>
          <cell r="EX186" t="str">
            <v/>
          </cell>
          <cell r="EY186" t="str">
            <v/>
          </cell>
          <cell r="EZ186" t="str">
            <v/>
          </cell>
          <cell r="FA186" t="str">
            <v/>
          </cell>
          <cell r="FB186" t="str">
            <v/>
          </cell>
          <cell r="FC186" t="str">
            <v/>
          </cell>
          <cell r="FD186" t="str">
            <v/>
          </cell>
          <cell r="FE186" t="str">
            <v/>
          </cell>
          <cell r="FF186" t="str">
            <v/>
          </cell>
          <cell r="FG186" t="str">
            <v/>
          </cell>
          <cell r="FH186" t="str">
            <v/>
          </cell>
          <cell r="FI186" t="str">
            <v/>
          </cell>
        </row>
        <row r="187">
          <cell r="T187" t="str">
            <v>BUDGET FORECAST</v>
          </cell>
          <cell r="V187" t="str">
            <v>PRE PROD</v>
          </cell>
          <cell r="W187">
            <v>30</v>
          </cell>
          <cell r="X187">
            <v>90000</v>
          </cell>
          <cell r="AA187" t="str">
            <v/>
          </cell>
          <cell r="AB187" t="str">
            <v/>
          </cell>
          <cell r="AC187" t="str">
            <v/>
          </cell>
          <cell r="AD187" t="str">
            <v/>
          </cell>
          <cell r="AE187" t="str">
            <v/>
          </cell>
          <cell r="AF187" t="str">
            <v/>
          </cell>
          <cell r="AG187" t="str">
            <v/>
          </cell>
          <cell r="AH187" t="str">
            <v/>
          </cell>
          <cell r="AI187" t="str">
            <v/>
          </cell>
          <cell r="AJ187" t="str">
            <v/>
          </cell>
          <cell r="AK187" t="str">
            <v/>
          </cell>
          <cell r="AL187" t="str">
            <v/>
          </cell>
          <cell r="AM187" t="str">
            <v/>
          </cell>
          <cell r="AN187" t="str">
            <v/>
          </cell>
          <cell r="AO187" t="str">
            <v/>
          </cell>
          <cell r="AP187" t="str">
            <v/>
          </cell>
          <cell r="AQ187" t="str">
            <v/>
          </cell>
          <cell r="AR187" t="str">
            <v/>
          </cell>
          <cell r="AS187" t="str">
            <v/>
          </cell>
          <cell r="AT187" t="str">
            <v/>
          </cell>
          <cell r="AU187" t="str">
            <v/>
          </cell>
          <cell r="AV187" t="str">
            <v/>
          </cell>
          <cell r="AW187" t="str">
            <v/>
          </cell>
          <cell r="AX187" t="str">
            <v/>
          </cell>
          <cell r="AY187" t="str">
            <v/>
          </cell>
          <cell r="AZ187">
            <v>3000</v>
          </cell>
          <cell r="BA187">
            <v>6000</v>
          </cell>
          <cell r="BB187">
            <v>9000</v>
          </cell>
          <cell r="BC187">
            <v>12000</v>
          </cell>
          <cell r="BD187">
            <v>12000</v>
          </cell>
          <cell r="BE187">
            <v>12000</v>
          </cell>
          <cell r="BF187">
            <v>12000</v>
          </cell>
          <cell r="BG187">
            <v>12000</v>
          </cell>
          <cell r="BH187">
            <v>12000</v>
          </cell>
          <cell r="BI187" t="str">
            <v/>
          </cell>
          <cell r="BJ187" t="str">
            <v/>
          </cell>
          <cell r="BK187" t="str">
            <v/>
          </cell>
          <cell r="BL187" t="str">
            <v/>
          </cell>
          <cell r="BM187" t="str">
            <v/>
          </cell>
          <cell r="BN187" t="str">
            <v/>
          </cell>
          <cell r="BO187" t="str">
            <v/>
          </cell>
          <cell r="BP187" t="str">
            <v/>
          </cell>
          <cell r="BQ187" t="str">
            <v/>
          </cell>
          <cell r="BR187" t="str">
            <v/>
          </cell>
          <cell r="BS187" t="str">
            <v/>
          </cell>
          <cell r="BT187" t="str">
            <v/>
          </cell>
          <cell r="BU187" t="str">
            <v/>
          </cell>
          <cell r="BV187" t="str">
            <v/>
          </cell>
          <cell r="BW187" t="str">
            <v/>
          </cell>
          <cell r="BX187" t="str">
            <v/>
          </cell>
          <cell r="BY187" t="str">
            <v/>
          </cell>
          <cell r="BZ187" t="str">
            <v/>
          </cell>
          <cell r="CA187" t="str">
            <v/>
          </cell>
          <cell r="CB187" t="str">
            <v/>
          </cell>
          <cell r="CC187" t="str">
            <v/>
          </cell>
          <cell r="CD187" t="str">
            <v/>
          </cell>
          <cell r="CE187" t="str">
            <v/>
          </cell>
          <cell r="CF187" t="str">
            <v/>
          </cell>
          <cell r="CG187" t="str">
            <v/>
          </cell>
          <cell r="CH187" t="str">
            <v/>
          </cell>
          <cell r="CI187" t="str">
            <v/>
          </cell>
          <cell r="CJ187" t="str">
            <v/>
          </cell>
          <cell r="CK187" t="str">
            <v/>
          </cell>
          <cell r="CL187" t="str">
            <v/>
          </cell>
          <cell r="CM187" t="str">
            <v/>
          </cell>
          <cell r="CN187" t="str">
            <v/>
          </cell>
          <cell r="CO187" t="str">
            <v/>
          </cell>
          <cell r="CP187" t="str">
            <v/>
          </cell>
          <cell r="CQ187" t="str">
            <v/>
          </cell>
          <cell r="CR187" t="str">
            <v/>
          </cell>
          <cell r="CS187" t="str">
            <v/>
          </cell>
          <cell r="CT187" t="str">
            <v/>
          </cell>
          <cell r="CU187" t="str">
            <v/>
          </cell>
          <cell r="CV187" t="str">
            <v/>
          </cell>
          <cell r="CW187" t="str">
            <v/>
          </cell>
          <cell r="CX187" t="str">
            <v/>
          </cell>
          <cell r="CY187" t="str">
            <v/>
          </cell>
          <cell r="CZ187" t="str">
            <v/>
          </cell>
          <cell r="DA187" t="str">
            <v/>
          </cell>
          <cell r="DB187" t="str">
            <v/>
          </cell>
          <cell r="DC187" t="str">
            <v/>
          </cell>
          <cell r="DD187" t="str">
            <v/>
          </cell>
          <cell r="DE187" t="str">
            <v/>
          </cell>
          <cell r="DF187" t="str">
            <v/>
          </cell>
          <cell r="DG187" t="str">
            <v/>
          </cell>
          <cell r="DH187" t="str">
            <v/>
          </cell>
          <cell r="DI187" t="str">
            <v/>
          </cell>
          <cell r="DJ187" t="str">
            <v/>
          </cell>
          <cell r="DK187" t="str">
            <v/>
          </cell>
          <cell r="DL187" t="str">
            <v/>
          </cell>
          <cell r="DM187" t="str">
            <v/>
          </cell>
          <cell r="DN187" t="str">
            <v/>
          </cell>
          <cell r="DO187" t="str">
            <v/>
          </cell>
          <cell r="DP187" t="str">
            <v/>
          </cell>
          <cell r="DQ187" t="str">
            <v/>
          </cell>
          <cell r="DR187" t="str">
            <v/>
          </cell>
          <cell r="DS187" t="str">
            <v/>
          </cell>
          <cell r="DT187" t="str">
            <v/>
          </cell>
          <cell r="DU187" t="str">
            <v/>
          </cell>
          <cell r="DV187" t="str">
            <v/>
          </cell>
          <cell r="DW187" t="str">
            <v/>
          </cell>
          <cell r="DX187" t="str">
            <v/>
          </cell>
          <cell r="DY187" t="str">
            <v/>
          </cell>
          <cell r="DZ187" t="str">
            <v/>
          </cell>
          <cell r="EA187" t="str">
            <v/>
          </cell>
          <cell r="EB187" t="str">
            <v/>
          </cell>
          <cell r="EC187" t="str">
            <v/>
          </cell>
          <cell r="ED187" t="str">
            <v/>
          </cell>
          <cell r="EE187" t="str">
            <v/>
          </cell>
          <cell r="EF187" t="str">
            <v/>
          </cell>
          <cell r="EG187" t="str">
            <v/>
          </cell>
          <cell r="EH187" t="str">
            <v/>
          </cell>
          <cell r="EI187" t="str">
            <v/>
          </cell>
          <cell r="EJ187" t="str">
            <v/>
          </cell>
          <cell r="EK187" t="str">
            <v/>
          </cell>
          <cell r="EL187" t="str">
            <v/>
          </cell>
          <cell r="EM187" t="str">
            <v/>
          </cell>
          <cell r="EN187" t="str">
            <v/>
          </cell>
          <cell r="EO187" t="str">
            <v/>
          </cell>
          <cell r="EP187" t="str">
            <v/>
          </cell>
          <cell r="EQ187" t="str">
            <v/>
          </cell>
          <cell r="ER187" t="str">
            <v/>
          </cell>
          <cell r="ES187" t="str">
            <v/>
          </cell>
          <cell r="ET187" t="str">
            <v/>
          </cell>
          <cell r="EU187" t="str">
            <v/>
          </cell>
          <cell r="EV187" t="str">
            <v/>
          </cell>
          <cell r="EW187" t="str">
            <v/>
          </cell>
          <cell r="EX187" t="str">
            <v/>
          </cell>
          <cell r="EY187" t="str">
            <v/>
          </cell>
          <cell r="EZ187" t="str">
            <v/>
          </cell>
          <cell r="FA187" t="str">
            <v/>
          </cell>
          <cell r="FB187" t="str">
            <v/>
          </cell>
          <cell r="FC187" t="str">
            <v/>
          </cell>
          <cell r="FD187" t="str">
            <v/>
          </cell>
          <cell r="FE187" t="str">
            <v/>
          </cell>
          <cell r="FF187" t="str">
            <v/>
          </cell>
          <cell r="FG187" t="str">
            <v/>
          </cell>
          <cell r="FH187" t="str">
            <v/>
          </cell>
          <cell r="FI187" t="str">
            <v/>
          </cell>
        </row>
        <row r="188">
          <cell r="V188" t="str">
            <v>PRE PROD</v>
          </cell>
          <cell r="W188">
            <v>30</v>
          </cell>
          <cell r="X188">
            <v>97000</v>
          </cell>
          <cell r="AA188" t="str">
            <v/>
          </cell>
          <cell r="AB188" t="str">
            <v/>
          </cell>
          <cell r="AC188" t="str">
            <v/>
          </cell>
          <cell r="AD188" t="str">
            <v/>
          </cell>
          <cell r="AE188" t="str">
            <v/>
          </cell>
          <cell r="AF188" t="str">
            <v/>
          </cell>
          <cell r="AG188" t="str">
            <v/>
          </cell>
          <cell r="AH188" t="str">
            <v/>
          </cell>
          <cell r="AI188" t="str">
            <v/>
          </cell>
          <cell r="AJ188" t="str">
            <v/>
          </cell>
          <cell r="AK188" t="str">
            <v/>
          </cell>
          <cell r="AL188" t="str">
            <v/>
          </cell>
          <cell r="AM188" t="str">
            <v/>
          </cell>
          <cell r="AN188" t="str">
            <v/>
          </cell>
          <cell r="AO188" t="str">
            <v/>
          </cell>
          <cell r="AP188" t="str">
            <v/>
          </cell>
          <cell r="AQ188" t="str">
            <v/>
          </cell>
          <cell r="AR188" t="str">
            <v/>
          </cell>
          <cell r="AS188" t="str">
            <v/>
          </cell>
          <cell r="AT188" t="str">
            <v/>
          </cell>
          <cell r="AU188" t="str">
            <v/>
          </cell>
          <cell r="AV188" t="str">
            <v/>
          </cell>
          <cell r="AW188" t="str">
            <v/>
          </cell>
          <cell r="AX188" t="str">
            <v/>
          </cell>
          <cell r="AY188" t="str">
            <v/>
          </cell>
          <cell r="AZ188">
            <v>3000</v>
          </cell>
          <cell r="BA188">
            <v>6000</v>
          </cell>
          <cell r="BB188">
            <v>9000</v>
          </cell>
          <cell r="BC188">
            <v>12000</v>
          </cell>
          <cell r="BD188">
            <v>12000</v>
          </cell>
          <cell r="BE188">
            <v>12000</v>
          </cell>
          <cell r="BF188">
            <v>13000</v>
          </cell>
          <cell r="BG188">
            <v>18000</v>
          </cell>
          <cell r="BH188">
            <v>12000</v>
          </cell>
          <cell r="BI188" t="str">
            <v/>
          </cell>
          <cell r="BJ188" t="str">
            <v/>
          </cell>
          <cell r="BK188" t="str">
            <v/>
          </cell>
          <cell r="BL188" t="str">
            <v/>
          </cell>
          <cell r="BM188" t="str">
            <v/>
          </cell>
          <cell r="BN188" t="str">
            <v/>
          </cell>
          <cell r="BO188" t="str">
            <v/>
          </cell>
          <cell r="BP188" t="str">
            <v/>
          </cell>
          <cell r="BQ188" t="str">
            <v/>
          </cell>
          <cell r="BR188" t="str">
            <v/>
          </cell>
          <cell r="BS188" t="str">
            <v/>
          </cell>
          <cell r="BT188" t="str">
            <v/>
          </cell>
          <cell r="BU188" t="str">
            <v/>
          </cell>
          <cell r="BV188" t="str">
            <v/>
          </cell>
          <cell r="BW188" t="str">
            <v/>
          </cell>
          <cell r="BX188" t="str">
            <v/>
          </cell>
          <cell r="BY188" t="str">
            <v/>
          </cell>
          <cell r="BZ188" t="str">
            <v/>
          </cell>
          <cell r="CA188" t="str">
            <v/>
          </cell>
          <cell r="CB188" t="str">
            <v/>
          </cell>
          <cell r="CC188" t="str">
            <v/>
          </cell>
          <cell r="CD188" t="str">
            <v/>
          </cell>
          <cell r="CE188" t="str">
            <v/>
          </cell>
          <cell r="CF188" t="str">
            <v/>
          </cell>
          <cell r="CG188" t="str">
            <v/>
          </cell>
          <cell r="CH188" t="str">
            <v/>
          </cell>
          <cell r="CI188" t="str">
            <v/>
          </cell>
          <cell r="CJ188" t="str">
            <v/>
          </cell>
          <cell r="CK188" t="str">
            <v/>
          </cell>
          <cell r="CL188" t="str">
            <v/>
          </cell>
          <cell r="CM188" t="str">
            <v/>
          </cell>
          <cell r="CN188" t="str">
            <v/>
          </cell>
          <cell r="CO188" t="str">
            <v/>
          </cell>
          <cell r="CP188" t="str">
            <v/>
          </cell>
          <cell r="CQ188" t="str">
            <v/>
          </cell>
          <cell r="CR188" t="str">
            <v/>
          </cell>
          <cell r="CS188" t="str">
            <v/>
          </cell>
          <cell r="CT188" t="str">
            <v/>
          </cell>
          <cell r="CU188" t="str">
            <v/>
          </cell>
          <cell r="CV188" t="str">
            <v/>
          </cell>
          <cell r="CW188" t="str">
            <v/>
          </cell>
          <cell r="CX188" t="str">
            <v/>
          </cell>
          <cell r="CY188" t="str">
            <v/>
          </cell>
          <cell r="CZ188" t="str">
            <v/>
          </cell>
          <cell r="DA188" t="str">
            <v/>
          </cell>
          <cell r="DB188" t="str">
            <v/>
          </cell>
          <cell r="DC188" t="str">
            <v/>
          </cell>
          <cell r="DD188" t="str">
            <v/>
          </cell>
          <cell r="DE188" t="str">
            <v/>
          </cell>
          <cell r="DF188" t="str">
            <v/>
          </cell>
          <cell r="DG188" t="str">
            <v/>
          </cell>
          <cell r="DH188" t="str">
            <v/>
          </cell>
          <cell r="DI188" t="str">
            <v/>
          </cell>
          <cell r="DJ188" t="str">
            <v/>
          </cell>
          <cell r="DK188" t="str">
            <v/>
          </cell>
          <cell r="DL188" t="str">
            <v/>
          </cell>
          <cell r="DM188" t="str">
            <v/>
          </cell>
          <cell r="DN188" t="str">
            <v/>
          </cell>
          <cell r="DO188" t="str">
            <v/>
          </cell>
          <cell r="DP188" t="str">
            <v/>
          </cell>
          <cell r="DQ188" t="str">
            <v/>
          </cell>
          <cell r="DR188" t="str">
            <v/>
          </cell>
          <cell r="DS188" t="str">
            <v/>
          </cell>
          <cell r="DT188" t="str">
            <v/>
          </cell>
          <cell r="DU188" t="str">
            <v/>
          </cell>
          <cell r="DV188" t="str">
            <v/>
          </cell>
          <cell r="DW188" t="str">
            <v/>
          </cell>
          <cell r="DX188" t="str">
            <v/>
          </cell>
          <cell r="DY188" t="str">
            <v/>
          </cell>
          <cell r="DZ188" t="str">
            <v/>
          </cell>
          <cell r="EA188" t="str">
            <v/>
          </cell>
          <cell r="EB188" t="str">
            <v/>
          </cell>
          <cell r="EC188" t="str">
            <v/>
          </cell>
          <cell r="ED188" t="str">
            <v/>
          </cell>
          <cell r="EE188" t="str">
            <v/>
          </cell>
          <cell r="EF188" t="str">
            <v/>
          </cell>
          <cell r="EG188" t="str">
            <v/>
          </cell>
          <cell r="EH188" t="str">
            <v/>
          </cell>
          <cell r="EI188" t="str">
            <v/>
          </cell>
          <cell r="EJ188" t="str">
            <v/>
          </cell>
          <cell r="EK188" t="str">
            <v/>
          </cell>
          <cell r="EL188" t="str">
            <v/>
          </cell>
          <cell r="EM188" t="str">
            <v/>
          </cell>
          <cell r="EN188" t="str">
            <v/>
          </cell>
          <cell r="EO188" t="str">
            <v/>
          </cell>
          <cell r="EP188" t="str">
            <v/>
          </cell>
          <cell r="EQ188" t="str">
            <v/>
          </cell>
          <cell r="ER188" t="str">
            <v/>
          </cell>
          <cell r="ES188" t="str">
            <v/>
          </cell>
          <cell r="ET188" t="str">
            <v/>
          </cell>
          <cell r="EU188" t="str">
            <v/>
          </cell>
          <cell r="EV188" t="str">
            <v/>
          </cell>
          <cell r="EW188" t="str">
            <v/>
          </cell>
          <cell r="EX188" t="str">
            <v/>
          </cell>
          <cell r="EY188" t="str">
            <v/>
          </cell>
          <cell r="EZ188" t="str">
            <v/>
          </cell>
          <cell r="FA188" t="str">
            <v/>
          </cell>
          <cell r="FB188" t="str">
            <v/>
          </cell>
          <cell r="FC188" t="str">
            <v/>
          </cell>
          <cell r="FD188" t="str">
            <v/>
          </cell>
          <cell r="FE188" t="str">
            <v/>
          </cell>
          <cell r="FF188" t="str">
            <v/>
          </cell>
          <cell r="FG188" t="str">
            <v/>
          </cell>
          <cell r="FH188" t="str">
            <v/>
          </cell>
          <cell r="FI188" t="str">
            <v/>
          </cell>
        </row>
        <row r="189">
          <cell r="V189" t="str">
            <v>PRODUCTION</v>
          </cell>
          <cell r="W189">
            <v>150</v>
          </cell>
          <cell r="X189">
            <v>438750</v>
          </cell>
          <cell r="AA189">
            <v>0</v>
          </cell>
          <cell r="AB189" t="str">
            <v/>
          </cell>
          <cell r="AC189" t="str">
            <v/>
          </cell>
          <cell r="AD189" t="str">
            <v/>
          </cell>
          <cell r="AE189" t="str">
            <v/>
          </cell>
          <cell r="AF189" t="str">
            <v/>
          </cell>
          <cell r="AG189" t="str">
            <v/>
          </cell>
          <cell r="AH189" t="str">
            <v/>
          </cell>
          <cell r="AI189" t="str">
            <v/>
          </cell>
          <cell r="AJ189" t="str">
            <v/>
          </cell>
          <cell r="AK189" t="str">
            <v/>
          </cell>
          <cell r="AL189" t="str">
            <v/>
          </cell>
          <cell r="AM189" t="str">
            <v/>
          </cell>
          <cell r="AN189" t="str">
            <v/>
          </cell>
          <cell r="AO189" t="str">
            <v/>
          </cell>
          <cell r="AP189" t="str">
            <v/>
          </cell>
          <cell r="AQ189" t="str">
            <v/>
          </cell>
          <cell r="AR189" t="str">
            <v/>
          </cell>
          <cell r="AS189" t="str">
            <v/>
          </cell>
          <cell r="AT189" t="str">
            <v/>
          </cell>
          <cell r="AU189" t="str">
            <v/>
          </cell>
          <cell r="AV189" t="str">
            <v/>
          </cell>
          <cell r="AW189" t="str">
            <v/>
          </cell>
          <cell r="AX189" t="str">
            <v/>
          </cell>
          <cell r="AY189" t="str">
            <v/>
          </cell>
          <cell r="AZ189" t="str">
            <v/>
          </cell>
          <cell r="BA189" t="str">
            <v/>
          </cell>
          <cell r="BB189" t="str">
            <v/>
          </cell>
          <cell r="BC189" t="str">
            <v/>
          </cell>
          <cell r="BD189" t="str">
            <v/>
          </cell>
          <cell r="BE189" t="str">
            <v/>
          </cell>
          <cell r="BF189" t="str">
            <v/>
          </cell>
          <cell r="BG189" t="str">
            <v/>
          </cell>
          <cell r="BH189">
            <v>0</v>
          </cell>
          <cell r="BI189">
            <v>0</v>
          </cell>
          <cell r="BJ189">
            <v>0</v>
          </cell>
          <cell r="BK189">
            <v>0</v>
          </cell>
          <cell r="BL189">
            <v>56250</v>
          </cell>
          <cell r="BM189">
            <v>63750</v>
          </cell>
          <cell r="BN189">
            <v>63750</v>
          </cell>
          <cell r="BO189">
            <v>63750</v>
          </cell>
          <cell r="BP189">
            <v>63750</v>
          </cell>
          <cell r="BQ189">
            <v>63750</v>
          </cell>
          <cell r="BR189">
            <v>63750</v>
          </cell>
          <cell r="BS189" t="str">
            <v/>
          </cell>
          <cell r="BT189" t="str">
            <v/>
          </cell>
          <cell r="BU189" t="str">
            <v/>
          </cell>
          <cell r="BV189" t="str">
            <v/>
          </cell>
          <cell r="BW189" t="str">
            <v/>
          </cell>
          <cell r="BX189" t="str">
            <v/>
          </cell>
          <cell r="BY189" t="str">
            <v/>
          </cell>
          <cell r="BZ189" t="str">
            <v/>
          </cell>
          <cell r="CA189" t="str">
            <v/>
          </cell>
          <cell r="CB189" t="str">
            <v/>
          </cell>
          <cell r="CC189" t="str">
            <v/>
          </cell>
          <cell r="CD189" t="str">
            <v/>
          </cell>
          <cell r="CE189" t="str">
            <v/>
          </cell>
          <cell r="CF189" t="str">
            <v/>
          </cell>
          <cell r="CG189" t="str">
            <v/>
          </cell>
          <cell r="CH189" t="str">
            <v/>
          </cell>
          <cell r="CI189" t="str">
            <v/>
          </cell>
          <cell r="CJ189" t="str">
            <v/>
          </cell>
          <cell r="CK189" t="str">
            <v/>
          </cell>
          <cell r="CL189" t="str">
            <v/>
          </cell>
          <cell r="CM189" t="str">
            <v/>
          </cell>
          <cell r="CN189" t="str">
            <v/>
          </cell>
          <cell r="CO189" t="str">
            <v/>
          </cell>
          <cell r="CP189" t="str">
            <v/>
          </cell>
          <cell r="CQ189" t="str">
            <v/>
          </cell>
          <cell r="CR189" t="str">
            <v/>
          </cell>
          <cell r="CS189" t="str">
            <v/>
          </cell>
          <cell r="CT189" t="str">
            <v/>
          </cell>
          <cell r="CU189" t="str">
            <v/>
          </cell>
          <cell r="CV189" t="str">
            <v/>
          </cell>
          <cell r="CW189" t="str">
            <v/>
          </cell>
          <cell r="CX189" t="str">
            <v/>
          </cell>
          <cell r="CY189" t="str">
            <v/>
          </cell>
          <cell r="CZ189" t="str">
            <v/>
          </cell>
          <cell r="DA189" t="str">
            <v/>
          </cell>
          <cell r="DB189" t="str">
            <v/>
          </cell>
          <cell r="DC189" t="str">
            <v/>
          </cell>
          <cell r="DD189" t="str">
            <v/>
          </cell>
          <cell r="DE189" t="str">
            <v/>
          </cell>
          <cell r="DF189" t="str">
            <v/>
          </cell>
          <cell r="DG189" t="str">
            <v/>
          </cell>
          <cell r="DH189" t="str">
            <v/>
          </cell>
          <cell r="DI189" t="str">
            <v/>
          </cell>
          <cell r="DJ189" t="str">
            <v/>
          </cell>
          <cell r="DK189" t="str">
            <v/>
          </cell>
          <cell r="DL189" t="str">
            <v/>
          </cell>
          <cell r="DM189" t="str">
            <v/>
          </cell>
          <cell r="DN189" t="str">
            <v/>
          </cell>
          <cell r="DO189" t="str">
            <v/>
          </cell>
          <cell r="DP189" t="str">
            <v/>
          </cell>
          <cell r="DQ189" t="str">
            <v/>
          </cell>
          <cell r="DR189" t="str">
            <v/>
          </cell>
          <cell r="DS189" t="str">
            <v/>
          </cell>
          <cell r="DT189" t="str">
            <v/>
          </cell>
          <cell r="DU189" t="str">
            <v/>
          </cell>
          <cell r="DV189" t="str">
            <v/>
          </cell>
          <cell r="DW189" t="str">
            <v/>
          </cell>
          <cell r="DX189" t="str">
            <v/>
          </cell>
          <cell r="DY189" t="str">
            <v/>
          </cell>
          <cell r="DZ189" t="str">
            <v/>
          </cell>
          <cell r="EA189" t="str">
            <v/>
          </cell>
          <cell r="EB189" t="str">
            <v/>
          </cell>
          <cell r="EC189" t="str">
            <v/>
          </cell>
          <cell r="ED189" t="str">
            <v/>
          </cell>
          <cell r="EE189" t="str">
            <v/>
          </cell>
          <cell r="EF189" t="str">
            <v/>
          </cell>
          <cell r="EG189" t="str">
            <v/>
          </cell>
          <cell r="EH189" t="str">
            <v/>
          </cell>
          <cell r="EI189" t="str">
            <v/>
          </cell>
          <cell r="EJ189" t="str">
            <v/>
          </cell>
          <cell r="EK189" t="str">
            <v/>
          </cell>
          <cell r="EL189" t="str">
            <v/>
          </cell>
          <cell r="EM189" t="str">
            <v/>
          </cell>
          <cell r="EN189" t="str">
            <v/>
          </cell>
          <cell r="EO189" t="str">
            <v/>
          </cell>
          <cell r="EP189" t="str">
            <v/>
          </cell>
          <cell r="EQ189" t="str">
            <v/>
          </cell>
          <cell r="ER189" t="str">
            <v/>
          </cell>
          <cell r="ES189" t="str">
            <v/>
          </cell>
          <cell r="ET189" t="str">
            <v/>
          </cell>
          <cell r="EU189" t="str">
            <v/>
          </cell>
          <cell r="EV189" t="str">
            <v/>
          </cell>
          <cell r="EW189" t="str">
            <v/>
          </cell>
          <cell r="EX189" t="str">
            <v/>
          </cell>
          <cell r="EY189" t="str">
            <v/>
          </cell>
          <cell r="EZ189" t="str">
            <v/>
          </cell>
          <cell r="FA189" t="str">
            <v/>
          </cell>
          <cell r="FB189" t="str">
            <v/>
          </cell>
          <cell r="FC189" t="str">
            <v/>
          </cell>
          <cell r="FD189" t="str">
            <v/>
          </cell>
          <cell r="FE189" t="str">
            <v/>
          </cell>
          <cell r="FF189" t="str">
            <v/>
          </cell>
          <cell r="FG189" t="str">
            <v/>
          </cell>
          <cell r="FH189" t="str">
            <v/>
          </cell>
          <cell r="FI189" t="str">
            <v/>
          </cell>
        </row>
        <row r="190">
          <cell r="V190" t="str">
            <v>PRODUCTION</v>
          </cell>
          <cell r="W190">
            <v>150</v>
          </cell>
          <cell r="X190">
            <v>531400</v>
          </cell>
          <cell r="AA190" t="str">
            <v/>
          </cell>
          <cell r="AB190" t="str">
            <v/>
          </cell>
          <cell r="AC190" t="str">
            <v/>
          </cell>
          <cell r="AD190" t="str">
            <v/>
          </cell>
          <cell r="AE190" t="str">
            <v/>
          </cell>
          <cell r="AF190" t="str">
            <v/>
          </cell>
          <cell r="AG190" t="str">
            <v/>
          </cell>
          <cell r="AH190" t="str">
            <v/>
          </cell>
          <cell r="AI190" t="str">
            <v/>
          </cell>
          <cell r="AJ190" t="str">
            <v/>
          </cell>
          <cell r="AK190" t="str">
            <v/>
          </cell>
          <cell r="AL190" t="str">
            <v/>
          </cell>
          <cell r="AM190" t="str">
            <v/>
          </cell>
          <cell r="AN190" t="str">
            <v/>
          </cell>
          <cell r="AO190" t="str">
            <v/>
          </cell>
          <cell r="AP190" t="str">
            <v/>
          </cell>
          <cell r="AQ190" t="str">
            <v/>
          </cell>
          <cell r="AR190" t="str">
            <v/>
          </cell>
          <cell r="AS190" t="str">
            <v/>
          </cell>
          <cell r="AT190" t="str">
            <v/>
          </cell>
          <cell r="AU190" t="str">
            <v/>
          </cell>
          <cell r="AV190" t="str">
            <v/>
          </cell>
          <cell r="AW190" t="str">
            <v/>
          </cell>
          <cell r="AX190" t="str">
            <v/>
          </cell>
          <cell r="AY190" t="str">
            <v/>
          </cell>
          <cell r="AZ190" t="str">
            <v/>
          </cell>
          <cell r="BA190" t="str">
            <v/>
          </cell>
          <cell r="BB190" t="str">
            <v/>
          </cell>
          <cell r="BC190" t="str">
            <v/>
          </cell>
          <cell r="BD190" t="str">
            <v/>
          </cell>
          <cell r="BE190" t="str">
            <v/>
          </cell>
          <cell r="BF190" t="str">
            <v/>
          </cell>
          <cell r="BG190" t="str">
            <v/>
          </cell>
          <cell r="BH190">
            <v>15150</v>
          </cell>
          <cell r="BI190">
            <v>22000</v>
          </cell>
          <cell r="BJ190">
            <v>28000</v>
          </cell>
          <cell r="BK190">
            <v>34000</v>
          </cell>
          <cell r="BL190">
            <v>40000</v>
          </cell>
          <cell r="BM190">
            <v>63750</v>
          </cell>
          <cell r="BN190">
            <v>63750</v>
          </cell>
          <cell r="BO190">
            <v>63750</v>
          </cell>
          <cell r="BP190">
            <v>67000</v>
          </cell>
          <cell r="BQ190">
            <v>67000</v>
          </cell>
          <cell r="BR190">
            <v>67000</v>
          </cell>
          <cell r="BS190" t="str">
            <v/>
          </cell>
          <cell r="BT190" t="str">
            <v/>
          </cell>
          <cell r="BU190" t="str">
            <v/>
          </cell>
          <cell r="BV190" t="str">
            <v/>
          </cell>
          <cell r="BW190" t="str">
            <v/>
          </cell>
          <cell r="BX190" t="str">
            <v/>
          </cell>
          <cell r="BY190" t="str">
            <v/>
          </cell>
          <cell r="BZ190" t="str">
            <v/>
          </cell>
          <cell r="CA190" t="str">
            <v/>
          </cell>
          <cell r="CB190" t="str">
            <v/>
          </cell>
          <cell r="CC190" t="str">
            <v/>
          </cell>
          <cell r="CD190" t="str">
            <v/>
          </cell>
          <cell r="CE190" t="str">
            <v/>
          </cell>
          <cell r="CF190" t="str">
            <v/>
          </cell>
          <cell r="CG190" t="str">
            <v/>
          </cell>
          <cell r="CH190" t="str">
            <v/>
          </cell>
          <cell r="CI190" t="str">
            <v/>
          </cell>
          <cell r="CJ190" t="str">
            <v/>
          </cell>
          <cell r="CK190" t="str">
            <v/>
          </cell>
          <cell r="CL190" t="str">
            <v/>
          </cell>
          <cell r="CM190" t="str">
            <v/>
          </cell>
          <cell r="CN190" t="str">
            <v/>
          </cell>
          <cell r="CO190" t="str">
            <v/>
          </cell>
          <cell r="CP190" t="str">
            <v/>
          </cell>
          <cell r="CQ190" t="str">
            <v/>
          </cell>
          <cell r="CR190" t="str">
            <v/>
          </cell>
          <cell r="CS190" t="str">
            <v/>
          </cell>
          <cell r="CT190" t="str">
            <v/>
          </cell>
          <cell r="CU190" t="str">
            <v/>
          </cell>
          <cell r="CV190" t="str">
            <v/>
          </cell>
          <cell r="CW190" t="str">
            <v/>
          </cell>
          <cell r="CX190" t="str">
            <v/>
          </cell>
          <cell r="CY190" t="str">
            <v/>
          </cell>
          <cell r="CZ190" t="str">
            <v/>
          </cell>
          <cell r="DA190" t="str">
            <v/>
          </cell>
          <cell r="DB190" t="str">
            <v/>
          </cell>
          <cell r="DC190" t="str">
            <v/>
          </cell>
          <cell r="DD190" t="str">
            <v/>
          </cell>
          <cell r="DE190" t="str">
            <v/>
          </cell>
          <cell r="DF190" t="str">
            <v/>
          </cell>
          <cell r="DG190" t="str">
            <v/>
          </cell>
          <cell r="DH190" t="str">
            <v/>
          </cell>
          <cell r="DI190" t="str">
            <v/>
          </cell>
          <cell r="DJ190" t="str">
            <v/>
          </cell>
          <cell r="DK190" t="str">
            <v/>
          </cell>
          <cell r="DL190" t="str">
            <v/>
          </cell>
          <cell r="DM190" t="str">
            <v/>
          </cell>
          <cell r="DN190" t="str">
            <v/>
          </cell>
          <cell r="DO190" t="str">
            <v/>
          </cell>
          <cell r="DP190" t="str">
            <v/>
          </cell>
          <cell r="DQ190" t="str">
            <v/>
          </cell>
          <cell r="DR190" t="str">
            <v/>
          </cell>
          <cell r="DS190" t="str">
            <v/>
          </cell>
          <cell r="DT190" t="str">
            <v/>
          </cell>
          <cell r="DU190" t="str">
            <v/>
          </cell>
          <cell r="DV190" t="str">
            <v/>
          </cell>
          <cell r="DW190" t="str">
            <v/>
          </cell>
          <cell r="DX190" t="str">
            <v/>
          </cell>
          <cell r="DY190" t="str">
            <v/>
          </cell>
          <cell r="DZ190" t="str">
            <v/>
          </cell>
          <cell r="EA190" t="str">
            <v/>
          </cell>
          <cell r="EB190" t="str">
            <v/>
          </cell>
          <cell r="EC190" t="str">
            <v/>
          </cell>
          <cell r="ED190" t="str">
            <v/>
          </cell>
          <cell r="EE190" t="str">
            <v/>
          </cell>
          <cell r="EF190" t="str">
            <v/>
          </cell>
          <cell r="EG190" t="str">
            <v/>
          </cell>
          <cell r="EH190" t="str">
            <v/>
          </cell>
          <cell r="EI190" t="str">
            <v/>
          </cell>
          <cell r="EJ190" t="str">
            <v/>
          </cell>
          <cell r="EK190" t="str">
            <v/>
          </cell>
          <cell r="EL190" t="str">
            <v/>
          </cell>
          <cell r="EM190" t="str">
            <v/>
          </cell>
          <cell r="EN190" t="str">
            <v/>
          </cell>
          <cell r="EO190" t="str">
            <v/>
          </cell>
          <cell r="EP190" t="str">
            <v/>
          </cell>
          <cell r="EQ190" t="str">
            <v/>
          </cell>
          <cell r="ER190" t="str">
            <v/>
          </cell>
          <cell r="ES190" t="str">
            <v/>
          </cell>
          <cell r="ET190" t="str">
            <v/>
          </cell>
          <cell r="EU190" t="str">
            <v/>
          </cell>
          <cell r="EV190" t="str">
            <v/>
          </cell>
          <cell r="EW190" t="str">
            <v/>
          </cell>
          <cell r="EX190" t="str">
            <v/>
          </cell>
          <cell r="EY190" t="str">
            <v/>
          </cell>
          <cell r="EZ190" t="str">
            <v/>
          </cell>
          <cell r="FA190" t="str">
            <v/>
          </cell>
          <cell r="FB190" t="str">
            <v/>
          </cell>
          <cell r="FC190" t="str">
            <v/>
          </cell>
          <cell r="FD190" t="str">
            <v/>
          </cell>
          <cell r="FE190" t="str">
            <v/>
          </cell>
          <cell r="FF190" t="str">
            <v/>
          </cell>
          <cell r="FG190" t="str">
            <v/>
          </cell>
          <cell r="FH190" t="str">
            <v/>
          </cell>
          <cell r="FI190" t="str">
            <v/>
          </cell>
        </row>
        <row r="191">
          <cell r="V191" t="str">
            <v>INK &amp; PAINT</v>
          </cell>
          <cell r="W191">
            <v>8</v>
          </cell>
          <cell r="X191">
            <v>34200</v>
          </cell>
          <cell r="AA191" t="str">
            <v/>
          </cell>
          <cell r="AB191" t="str">
            <v/>
          </cell>
          <cell r="AC191" t="str">
            <v/>
          </cell>
          <cell r="AD191" t="str">
            <v/>
          </cell>
          <cell r="AE191" t="str">
            <v/>
          </cell>
          <cell r="AF191" t="str">
            <v/>
          </cell>
          <cell r="AG191" t="str">
            <v/>
          </cell>
          <cell r="AH191" t="str">
            <v/>
          </cell>
          <cell r="AI191" t="str">
            <v/>
          </cell>
          <cell r="AJ191" t="str">
            <v/>
          </cell>
          <cell r="AK191" t="str">
            <v/>
          </cell>
          <cell r="AL191" t="str">
            <v/>
          </cell>
          <cell r="AM191" t="str">
            <v/>
          </cell>
          <cell r="AN191" t="str">
            <v/>
          </cell>
          <cell r="AO191" t="str">
            <v/>
          </cell>
          <cell r="AP191" t="str">
            <v/>
          </cell>
          <cell r="AQ191" t="str">
            <v/>
          </cell>
          <cell r="AR191" t="str">
            <v/>
          </cell>
          <cell r="AS191" t="str">
            <v/>
          </cell>
          <cell r="AT191" t="str">
            <v/>
          </cell>
          <cell r="AU191" t="str">
            <v/>
          </cell>
          <cell r="AV191" t="str">
            <v/>
          </cell>
          <cell r="AW191" t="str">
            <v/>
          </cell>
          <cell r="AX191" t="str">
            <v/>
          </cell>
          <cell r="AY191" t="str">
            <v/>
          </cell>
          <cell r="AZ191" t="str">
            <v/>
          </cell>
          <cell r="BA191" t="str">
            <v/>
          </cell>
          <cell r="BB191" t="str">
            <v/>
          </cell>
          <cell r="BC191" t="str">
            <v/>
          </cell>
          <cell r="BD191" t="str">
            <v/>
          </cell>
          <cell r="BE191" t="str">
            <v/>
          </cell>
          <cell r="BF191" t="str">
            <v/>
          </cell>
          <cell r="BG191" t="str">
            <v/>
          </cell>
          <cell r="BH191" t="str">
            <v/>
          </cell>
          <cell r="BI191" t="str">
            <v/>
          </cell>
          <cell r="BJ191" t="str">
            <v/>
          </cell>
          <cell r="BK191" t="str">
            <v/>
          </cell>
          <cell r="BL191" t="str">
            <v/>
          </cell>
          <cell r="BM191" t="str">
            <v/>
          </cell>
          <cell r="BN191">
            <v>1800</v>
          </cell>
          <cell r="BO191">
            <v>3600</v>
          </cell>
          <cell r="BP191">
            <v>5400</v>
          </cell>
          <cell r="BQ191">
            <v>3600</v>
          </cell>
          <cell r="BR191">
            <v>5400</v>
          </cell>
          <cell r="BS191">
            <v>7200</v>
          </cell>
          <cell r="BT191">
            <v>7200</v>
          </cell>
          <cell r="BU191" t="str">
            <v/>
          </cell>
          <cell r="BV191" t="str">
            <v/>
          </cell>
          <cell r="BW191" t="str">
            <v/>
          </cell>
          <cell r="BX191" t="str">
            <v/>
          </cell>
          <cell r="BY191" t="str">
            <v/>
          </cell>
          <cell r="BZ191" t="str">
            <v/>
          </cell>
          <cell r="CA191" t="str">
            <v/>
          </cell>
          <cell r="CB191" t="str">
            <v/>
          </cell>
          <cell r="CC191" t="str">
            <v/>
          </cell>
          <cell r="CD191" t="str">
            <v/>
          </cell>
          <cell r="CE191" t="str">
            <v/>
          </cell>
          <cell r="CF191" t="str">
            <v/>
          </cell>
          <cell r="CG191" t="str">
            <v/>
          </cell>
          <cell r="CH191" t="str">
            <v/>
          </cell>
          <cell r="CI191" t="str">
            <v/>
          </cell>
          <cell r="CJ191" t="str">
            <v/>
          </cell>
          <cell r="CK191" t="str">
            <v/>
          </cell>
          <cell r="CL191" t="str">
            <v/>
          </cell>
          <cell r="CM191" t="str">
            <v/>
          </cell>
          <cell r="CN191" t="str">
            <v/>
          </cell>
          <cell r="CO191" t="str">
            <v/>
          </cell>
          <cell r="CP191" t="str">
            <v/>
          </cell>
          <cell r="CQ191" t="str">
            <v/>
          </cell>
          <cell r="CR191" t="str">
            <v/>
          </cell>
          <cell r="CS191" t="str">
            <v/>
          </cell>
          <cell r="CT191" t="str">
            <v/>
          </cell>
          <cell r="CU191" t="str">
            <v/>
          </cell>
          <cell r="CV191" t="str">
            <v/>
          </cell>
          <cell r="CW191" t="str">
            <v/>
          </cell>
          <cell r="CX191" t="str">
            <v/>
          </cell>
          <cell r="CY191" t="str">
            <v/>
          </cell>
          <cell r="CZ191" t="str">
            <v/>
          </cell>
          <cell r="DA191" t="str">
            <v/>
          </cell>
          <cell r="DB191" t="str">
            <v/>
          </cell>
          <cell r="DC191" t="str">
            <v/>
          </cell>
          <cell r="DD191" t="str">
            <v/>
          </cell>
          <cell r="DE191" t="str">
            <v/>
          </cell>
          <cell r="DF191" t="str">
            <v/>
          </cell>
          <cell r="DG191" t="str">
            <v/>
          </cell>
          <cell r="DH191" t="str">
            <v/>
          </cell>
          <cell r="DI191" t="str">
            <v/>
          </cell>
          <cell r="DJ191" t="str">
            <v/>
          </cell>
          <cell r="DK191" t="str">
            <v/>
          </cell>
          <cell r="DL191" t="str">
            <v/>
          </cell>
          <cell r="DM191" t="str">
            <v/>
          </cell>
          <cell r="DN191" t="str">
            <v/>
          </cell>
          <cell r="DO191" t="str">
            <v/>
          </cell>
          <cell r="DP191" t="str">
            <v/>
          </cell>
          <cell r="DQ191" t="str">
            <v/>
          </cell>
          <cell r="DR191" t="str">
            <v/>
          </cell>
          <cell r="DS191" t="str">
            <v/>
          </cell>
          <cell r="DT191" t="str">
            <v/>
          </cell>
          <cell r="DU191" t="str">
            <v/>
          </cell>
          <cell r="DV191" t="str">
            <v/>
          </cell>
          <cell r="DW191" t="str">
            <v/>
          </cell>
          <cell r="DX191" t="str">
            <v/>
          </cell>
          <cell r="DY191" t="str">
            <v/>
          </cell>
          <cell r="DZ191" t="str">
            <v/>
          </cell>
          <cell r="EA191" t="str">
            <v/>
          </cell>
          <cell r="EB191" t="str">
            <v/>
          </cell>
          <cell r="EC191" t="str">
            <v/>
          </cell>
          <cell r="ED191" t="str">
            <v/>
          </cell>
          <cell r="EE191" t="str">
            <v/>
          </cell>
          <cell r="EF191" t="str">
            <v/>
          </cell>
          <cell r="EG191" t="str">
            <v/>
          </cell>
          <cell r="EH191" t="str">
            <v/>
          </cell>
          <cell r="EI191" t="str">
            <v/>
          </cell>
          <cell r="EJ191" t="str">
            <v/>
          </cell>
          <cell r="EK191" t="str">
            <v/>
          </cell>
          <cell r="EL191" t="str">
            <v/>
          </cell>
          <cell r="EM191" t="str">
            <v/>
          </cell>
          <cell r="EN191" t="str">
            <v/>
          </cell>
          <cell r="EO191" t="str">
            <v/>
          </cell>
          <cell r="EP191" t="str">
            <v/>
          </cell>
          <cell r="EQ191" t="str">
            <v/>
          </cell>
          <cell r="ER191" t="str">
            <v/>
          </cell>
          <cell r="ES191" t="str">
            <v/>
          </cell>
          <cell r="ET191" t="str">
            <v/>
          </cell>
          <cell r="EU191" t="str">
            <v/>
          </cell>
          <cell r="EV191" t="str">
            <v/>
          </cell>
          <cell r="EW191" t="str">
            <v/>
          </cell>
          <cell r="EX191" t="str">
            <v/>
          </cell>
          <cell r="EY191" t="str">
            <v/>
          </cell>
          <cell r="EZ191" t="str">
            <v/>
          </cell>
          <cell r="FA191" t="str">
            <v/>
          </cell>
          <cell r="FB191" t="str">
            <v/>
          </cell>
          <cell r="FC191" t="str">
            <v/>
          </cell>
          <cell r="FD191" t="str">
            <v/>
          </cell>
          <cell r="FE191" t="str">
            <v/>
          </cell>
          <cell r="FF191" t="str">
            <v/>
          </cell>
          <cell r="FG191" t="str">
            <v/>
          </cell>
          <cell r="FH191" t="str">
            <v/>
          </cell>
          <cell r="FI191" t="str">
            <v/>
          </cell>
        </row>
        <row r="192">
          <cell r="V192" t="str">
            <v>INK &amp; PAINT</v>
          </cell>
          <cell r="W192">
            <v>8</v>
          </cell>
          <cell r="X192">
            <v>39600</v>
          </cell>
          <cell r="AA192" t="str">
            <v/>
          </cell>
          <cell r="AB192" t="str">
            <v/>
          </cell>
          <cell r="AC192" t="str">
            <v/>
          </cell>
          <cell r="AD192" t="str">
            <v/>
          </cell>
          <cell r="AE192" t="str">
            <v/>
          </cell>
          <cell r="AF192" t="str">
            <v/>
          </cell>
          <cell r="AG192" t="str">
            <v/>
          </cell>
          <cell r="AH192" t="str">
            <v/>
          </cell>
          <cell r="AI192" t="str">
            <v/>
          </cell>
          <cell r="AJ192" t="str">
            <v/>
          </cell>
          <cell r="AK192" t="str">
            <v/>
          </cell>
          <cell r="AL192" t="str">
            <v/>
          </cell>
          <cell r="AM192" t="str">
            <v/>
          </cell>
          <cell r="AN192" t="str">
            <v/>
          </cell>
          <cell r="AO192" t="str">
            <v/>
          </cell>
          <cell r="AP192" t="str">
            <v/>
          </cell>
          <cell r="AQ192" t="str">
            <v/>
          </cell>
          <cell r="AR192" t="str">
            <v/>
          </cell>
          <cell r="AS192" t="str">
            <v/>
          </cell>
          <cell r="AT192" t="str">
            <v/>
          </cell>
          <cell r="AU192" t="str">
            <v/>
          </cell>
          <cell r="AV192" t="str">
            <v/>
          </cell>
          <cell r="AW192" t="str">
            <v/>
          </cell>
          <cell r="AX192" t="str">
            <v/>
          </cell>
          <cell r="AY192" t="str">
            <v/>
          </cell>
          <cell r="AZ192" t="str">
            <v/>
          </cell>
          <cell r="BA192" t="str">
            <v/>
          </cell>
          <cell r="BB192" t="str">
            <v/>
          </cell>
          <cell r="BC192" t="str">
            <v/>
          </cell>
          <cell r="BD192" t="str">
            <v/>
          </cell>
          <cell r="BE192" t="str">
            <v/>
          </cell>
          <cell r="BF192" t="str">
            <v/>
          </cell>
          <cell r="BG192" t="str">
            <v/>
          </cell>
          <cell r="BH192" t="str">
            <v/>
          </cell>
          <cell r="BI192" t="str">
            <v/>
          </cell>
          <cell r="BJ192" t="str">
            <v/>
          </cell>
          <cell r="BK192" t="str">
            <v/>
          </cell>
          <cell r="BL192" t="str">
            <v/>
          </cell>
          <cell r="BM192" t="str">
            <v/>
          </cell>
          <cell r="BN192">
            <v>1800</v>
          </cell>
          <cell r="BO192">
            <v>3600</v>
          </cell>
          <cell r="BP192">
            <v>5400</v>
          </cell>
          <cell r="BQ192">
            <v>7200</v>
          </cell>
          <cell r="BR192">
            <v>7200</v>
          </cell>
          <cell r="BS192">
            <v>7200</v>
          </cell>
          <cell r="BT192">
            <v>7200</v>
          </cell>
          <cell r="BU192" t="str">
            <v/>
          </cell>
          <cell r="BV192" t="str">
            <v/>
          </cell>
          <cell r="BW192" t="str">
            <v/>
          </cell>
          <cell r="BX192" t="str">
            <v/>
          </cell>
          <cell r="BY192" t="str">
            <v/>
          </cell>
          <cell r="BZ192" t="str">
            <v/>
          </cell>
          <cell r="CA192" t="str">
            <v/>
          </cell>
          <cell r="CB192" t="str">
            <v/>
          </cell>
          <cell r="CC192" t="str">
            <v/>
          </cell>
          <cell r="CD192" t="str">
            <v/>
          </cell>
          <cell r="CE192" t="str">
            <v/>
          </cell>
          <cell r="CF192" t="str">
            <v/>
          </cell>
          <cell r="CG192" t="str">
            <v/>
          </cell>
          <cell r="CH192" t="str">
            <v/>
          </cell>
          <cell r="CI192" t="str">
            <v/>
          </cell>
          <cell r="CJ192" t="str">
            <v/>
          </cell>
          <cell r="CK192" t="str">
            <v/>
          </cell>
          <cell r="CL192" t="str">
            <v/>
          </cell>
          <cell r="CM192" t="str">
            <v/>
          </cell>
          <cell r="CN192" t="str">
            <v/>
          </cell>
          <cell r="CO192" t="str">
            <v/>
          </cell>
          <cell r="CP192" t="str">
            <v/>
          </cell>
          <cell r="CQ192" t="str">
            <v/>
          </cell>
          <cell r="CR192" t="str">
            <v/>
          </cell>
          <cell r="CS192" t="str">
            <v/>
          </cell>
          <cell r="CT192" t="str">
            <v/>
          </cell>
          <cell r="CU192" t="str">
            <v/>
          </cell>
          <cell r="CV192" t="str">
            <v/>
          </cell>
          <cell r="CW192" t="str">
            <v/>
          </cell>
          <cell r="CX192" t="str">
            <v/>
          </cell>
          <cell r="CY192" t="str">
            <v/>
          </cell>
          <cell r="CZ192" t="str">
            <v/>
          </cell>
          <cell r="DA192" t="str">
            <v/>
          </cell>
          <cell r="DB192" t="str">
            <v/>
          </cell>
          <cell r="DC192" t="str">
            <v/>
          </cell>
          <cell r="DD192" t="str">
            <v/>
          </cell>
          <cell r="DE192" t="str">
            <v/>
          </cell>
          <cell r="DF192" t="str">
            <v/>
          </cell>
          <cell r="DG192" t="str">
            <v/>
          </cell>
          <cell r="DH192" t="str">
            <v/>
          </cell>
          <cell r="DI192" t="str">
            <v/>
          </cell>
          <cell r="DJ192" t="str">
            <v/>
          </cell>
          <cell r="DK192" t="str">
            <v/>
          </cell>
          <cell r="DL192" t="str">
            <v/>
          </cell>
          <cell r="DM192" t="str">
            <v/>
          </cell>
          <cell r="DN192" t="str">
            <v/>
          </cell>
          <cell r="DO192" t="str">
            <v/>
          </cell>
          <cell r="DP192" t="str">
            <v/>
          </cell>
          <cell r="DQ192" t="str">
            <v/>
          </cell>
          <cell r="DR192" t="str">
            <v/>
          </cell>
          <cell r="DS192" t="str">
            <v/>
          </cell>
          <cell r="DT192" t="str">
            <v/>
          </cell>
          <cell r="DU192" t="str">
            <v/>
          </cell>
          <cell r="DV192" t="str">
            <v/>
          </cell>
          <cell r="DW192" t="str">
            <v/>
          </cell>
          <cell r="DX192" t="str">
            <v/>
          </cell>
          <cell r="DY192" t="str">
            <v/>
          </cell>
          <cell r="DZ192" t="str">
            <v/>
          </cell>
          <cell r="EA192" t="str">
            <v/>
          </cell>
          <cell r="EB192" t="str">
            <v/>
          </cell>
          <cell r="EC192" t="str">
            <v/>
          </cell>
          <cell r="ED192" t="str">
            <v/>
          </cell>
          <cell r="EE192" t="str">
            <v/>
          </cell>
          <cell r="EF192" t="str">
            <v/>
          </cell>
          <cell r="EG192" t="str">
            <v/>
          </cell>
          <cell r="EH192" t="str">
            <v/>
          </cell>
          <cell r="EI192" t="str">
            <v/>
          </cell>
          <cell r="EJ192" t="str">
            <v/>
          </cell>
          <cell r="EK192" t="str">
            <v/>
          </cell>
          <cell r="EL192" t="str">
            <v/>
          </cell>
          <cell r="EM192" t="str">
            <v/>
          </cell>
          <cell r="EN192" t="str">
            <v/>
          </cell>
          <cell r="EO192" t="str">
            <v/>
          </cell>
          <cell r="EP192" t="str">
            <v/>
          </cell>
          <cell r="EQ192" t="str">
            <v/>
          </cell>
          <cell r="ER192" t="str">
            <v/>
          </cell>
          <cell r="ES192" t="str">
            <v/>
          </cell>
          <cell r="ET192" t="str">
            <v/>
          </cell>
          <cell r="EU192" t="str">
            <v/>
          </cell>
          <cell r="EV192" t="str">
            <v/>
          </cell>
          <cell r="EW192" t="str">
            <v/>
          </cell>
          <cell r="EX192" t="str">
            <v/>
          </cell>
          <cell r="EY192" t="str">
            <v/>
          </cell>
          <cell r="EZ192" t="str">
            <v/>
          </cell>
          <cell r="FA192" t="str">
            <v/>
          </cell>
          <cell r="FB192" t="str">
            <v/>
          </cell>
          <cell r="FC192" t="str">
            <v/>
          </cell>
          <cell r="FD192" t="str">
            <v/>
          </cell>
          <cell r="FE192" t="str">
            <v/>
          </cell>
          <cell r="FF192" t="str">
            <v/>
          </cell>
          <cell r="FG192" t="str">
            <v/>
          </cell>
          <cell r="FH192" t="str">
            <v/>
          </cell>
          <cell r="FI192" t="str">
            <v/>
          </cell>
        </row>
        <row r="193">
          <cell r="X193" t="str">
            <v>DIRECT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3000</v>
          </cell>
          <cell r="BA193">
            <v>6000</v>
          </cell>
          <cell r="BB193">
            <v>9000</v>
          </cell>
          <cell r="BC193">
            <v>12000</v>
          </cell>
          <cell r="BD193">
            <v>12000</v>
          </cell>
          <cell r="BE193">
            <v>12000</v>
          </cell>
          <cell r="BF193">
            <v>12000</v>
          </cell>
          <cell r="BG193">
            <v>12000</v>
          </cell>
          <cell r="BH193">
            <v>12000</v>
          </cell>
          <cell r="BI193">
            <v>0</v>
          </cell>
          <cell r="BJ193">
            <v>0</v>
          </cell>
          <cell r="BK193">
            <v>0</v>
          </cell>
          <cell r="BL193">
            <v>56250</v>
          </cell>
          <cell r="BM193">
            <v>63750</v>
          </cell>
          <cell r="BN193">
            <v>65550</v>
          </cell>
          <cell r="BO193">
            <v>67350</v>
          </cell>
          <cell r="BP193">
            <v>69150</v>
          </cell>
          <cell r="BQ193">
            <v>67350</v>
          </cell>
          <cell r="BR193">
            <v>69150</v>
          </cell>
          <cell r="BS193">
            <v>43063</v>
          </cell>
          <cell r="BT193">
            <v>43070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0</v>
          </cell>
          <cell r="CO193">
            <v>0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  <cell r="CT193">
            <v>0</v>
          </cell>
          <cell r="CU193">
            <v>0</v>
          </cell>
          <cell r="CV193">
            <v>0</v>
          </cell>
          <cell r="CW193">
            <v>0</v>
          </cell>
          <cell r="CX193">
            <v>0</v>
          </cell>
          <cell r="CY193">
            <v>0</v>
          </cell>
          <cell r="CZ193">
            <v>0</v>
          </cell>
          <cell r="DA193">
            <v>0</v>
          </cell>
          <cell r="DB193">
            <v>0</v>
          </cell>
          <cell r="DC193">
            <v>0</v>
          </cell>
          <cell r="DD193">
            <v>0</v>
          </cell>
          <cell r="DE193">
            <v>0</v>
          </cell>
          <cell r="DF193">
            <v>0</v>
          </cell>
          <cell r="DG193">
            <v>0</v>
          </cell>
          <cell r="DH193">
            <v>0</v>
          </cell>
          <cell r="DI193">
            <v>0</v>
          </cell>
          <cell r="DJ193">
            <v>0</v>
          </cell>
          <cell r="DK193">
            <v>0</v>
          </cell>
          <cell r="DL193">
            <v>0</v>
          </cell>
          <cell r="DM193">
            <v>0</v>
          </cell>
          <cell r="DN193">
            <v>0</v>
          </cell>
          <cell r="DO193">
            <v>0</v>
          </cell>
          <cell r="DP193">
            <v>0</v>
          </cell>
          <cell r="DQ193">
            <v>0</v>
          </cell>
          <cell r="DR193">
            <v>0</v>
          </cell>
          <cell r="DS193">
            <v>0</v>
          </cell>
          <cell r="DT193">
            <v>0</v>
          </cell>
          <cell r="DU193">
            <v>0</v>
          </cell>
          <cell r="DV193">
            <v>0</v>
          </cell>
          <cell r="DW193">
            <v>0</v>
          </cell>
          <cell r="DX193">
            <v>0</v>
          </cell>
          <cell r="DY193">
            <v>0</v>
          </cell>
          <cell r="DZ193">
            <v>0</v>
          </cell>
          <cell r="EA193">
            <v>0</v>
          </cell>
          <cell r="EB193">
            <v>0</v>
          </cell>
          <cell r="EC193">
            <v>0</v>
          </cell>
          <cell r="ED193">
            <v>0</v>
          </cell>
          <cell r="EE193">
            <v>0</v>
          </cell>
          <cell r="EF193">
            <v>0</v>
          </cell>
          <cell r="EG193">
            <v>0</v>
          </cell>
          <cell r="EH193">
            <v>0</v>
          </cell>
          <cell r="EI193">
            <v>0</v>
          </cell>
          <cell r="EJ193">
            <v>0</v>
          </cell>
          <cell r="EK193">
            <v>0</v>
          </cell>
          <cell r="EL193">
            <v>0</v>
          </cell>
          <cell r="EM193">
            <v>0</v>
          </cell>
          <cell r="EN193">
            <v>0</v>
          </cell>
          <cell r="EO193">
            <v>0</v>
          </cell>
          <cell r="EP193">
            <v>0</v>
          </cell>
          <cell r="EQ193">
            <v>0</v>
          </cell>
          <cell r="ER193">
            <v>0</v>
          </cell>
          <cell r="ES193">
            <v>0</v>
          </cell>
          <cell r="ET193">
            <v>0</v>
          </cell>
          <cell r="EU193">
            <v>0</v>
          </cell>
          <cell r="EV193">
            <v>0</v>
          </cell>
          <cell r="EW193">
            <v>0</v>
          </cell>
          <cell r="EX193">
            <v>0</v>
          </cell>
          <cell r="EY193">
            <v>0</v>
          </cell>
          <cell r="EZ193">
            <v>0</v>
          </cell>
          <cell r="FA193">
            <v>0</v>
          </cell>
          <cell r="FB193">
            <v>0</v>
          </cell>
          <cell r="FC193">
            <v>0</v>
          </cell>
          <cell r="FD193">
            <v>0</v>
          </cell>
          <cell r="FE193">
            <v>0</v>
          </cell>
          <cell r="FF193">
            <v>0</v>
          </cell>
          <cell r="FG193">
            <v>0</v>
          </cell>
          <cell r="FH193">
            <v>0</v>
          </cell>
          <cell r="FI193">
            <v>0</v>
          </cell>
        </row>
        <row r="194">
          <cell r="W194">
            <v>668000</v>
          </cell>
          <cell r="X194" t="str">
            <v>DIRECT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3000</v>
          </cell>
          <cell r="BA194">
            <v>4000</v>
          </cell>
          <cell r="BB194">
            <v>4000</v>
          </cell>
          <cell r="BC194">
            <v>4000</v>
          </cell>
          <cell r="BD194">
            <v>4000</v>
          </cell>
          <cell r="BE194">
            <v>4000</v>
          </cell>
          <cell r="BF194">
            <v>8000</v>
          </cell>
          <cell r="BG194">
            <v>12000</v>
          </cell>
          <cell r="BH194">
            <v>27150</v>
          </cell>
          <cell r="BI194">
            <v>22000</v>
          </cell>
          <cell r="BJ194">
            <v>28000</v>
          </cell>
          <cell r="BK194">
            <v>34000</v>
          </cell>
          <cell r="BL194">
            <v>40000</v>
          </cell>
          <cell r="BM194">
            <v>63750</v>
          </cell>
          <cell r="BN194">
            <v>65550</v>
          </cell>
          <cell r="BO194">
            <v>67350</v>
          </cell>
          <cell r="BP194">
            <v>72400</v>
          </cell>
          <cell r="BQ194">
            <v>74200</v>
          </cell>
          <cell r="BR194">
            <v>74200</v>
          </cell>
          <cell r="BS194">
            <v>50000</v>
          </cell>
          <cell r="BT194">
            <v>6400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0</v>
          </cell>
          <cell r="CN194">
            <v>0</v>
          </cell>
          <cell r="CO194">
            <v>0</v>
          </cell>
          <cell r="CP194">
            <v>0</v>
          </cell>
          <cell r="CQ194">
            <v>0</v>
          </cell>
          <cell r="CR194">
            <v>0</v>
          </cell>
          <cell r="CS194">
            <v>0</v>
          </cell>
          <cell r="CT194">
            <v>0</v>
          </cell>
          <cell r="CU194">
            <v>0</v>
          </cell>
          <cell r="CV194">
            <v>0</v>
          </cell>
          <cell r="CW194">
            <v>0</v>
          </cell>
          <cell r="CX194">
            <v>0</v>
          </cell>
          <cell r="CY194">
            <v>0</v>
          </cell>
          <cell r="CZ194">
            <v>0</v>
          </cell>
          <cell r="DA194">
            <v>0</v>
          </cell>
          <cell r="DB194">
            <v>0</v>
          </cell>
          <cell r="DC194">
            <v>0</v>
          </cell>
          <cell r="DD194">
            <v>0</v>
          </cell>
          <cell r="DE194">
            <v>0</v>
          </cell>
          <cell r="DF194">
            <v>0</v>
          </cell>
          <cell r="DG194">
            <v>0</v>
          </cell>
          <cell r="DH194">
            <v>0</v>
          </cell>
          <cell r="DI194">
            <v>0</v>
          </cell>
          <cell r="DJ194">
            <v>0</v>
          </cell>
          <cell r="DK194">
            <v>0</v>
          </cell>
          <cell r="DL194">
            <v>0</v>
          </cell>
          <cell r="DM194">
            <v>0</v>
          </cell>
          <cell r="DN194">
            <v>0</v>
          </cell>
          <cell r="DO194">
            <v>0</v>
          </cell>
          <cell r="DP194">
            <v>0</v>
          </cell>
          <cell r="DQ194">
            <v>0</v>
          </cell>
          <cell r="DR194">
            <v>0</v>
          </cell>
          <cell r="DS194">
            <v>0</v>
          </cell>
          <cell r="DT194">
            <v>0</v>
          </cell>
          <cell r="DU194">
            <v>0</v>
          </cell>
          <cell r="DV194">
            <v>0</v>
          </cell>
          <cell r="DW194">
            <v>0</v>
          </cell>
          <cell r="DX194">
            <v>0</v>
          </cell>
          <cell r="DY194">
            <v>0</v>
          </cell>
          <cell r="DZ194">
            <v>0</v>
          </cell>
          <cell r="EA194">
            <v>0</v>
          </cell>
          <cell r="EB194">
            <v>0</v>
          </cell>
          <cell r="EC194">
            <v>0</v>
          </cell>
          <cell r="ED194">
            <v>0</v>
          </cell>
          <cell r="EE194">
            <v>0</v>
          </cell>
          <cell r="EF194">
            <v>0</v>
          </cell>
          <cell r="EG194">
            <v>0</v>
          </cell>
          <cell r="EH194">
            <v>0</v>
          </cell>
          <cell r="EI194">
            <v>0</v>
          </cell>
          <cell r="EJ194">
            <v>0</v>
          </cell>
          <cell r="EK194">
            <v>0</v>
          </cell>
          <cell r="EL194">
            <v>0</v>
          </cell>
          <cell r="EM194">
            <v>0</v>
          </cell>
          <cell r="EN194">
            <v>0</v>
          </cell>
          <cell r="EO194">
            <v>0</v>
          </cell>
          <cell r="EP194">
            <v>0</v>
          </cell>
          <cell r="EQ194">
            <v>0</v>
          </cell>
          <cell r="ER194">
            <v>0</v>
          </cell>
          <cell r="ES194">
            <v>0</v>
          </cell>
          <cell r="ET194">
            <v>0</v>
          </cell>
          <cell r="EU194">
            <v>0</v>
          </cell>
          <cell r="EV194">
            <v>0</v>
          </cell>
          <cell r="EW194">
            <v>0</v>
          </cell>
          <cell r="EX194">
            <v>0</v>
          </cell>
          <cell r="EY194">
            <v>0</v>
          </cell>
          <cell r="EZ194">
            <v>0</v>
          </cell>
          <cell r="FA194">
            <v>0</v>
          </cell>
          <cell r="FB194">
            <v>0</v>
          </cell>
          <cell r="FC194">
            <v>0</v>
          </cell>
          <cell r="FD194">
            <v>0</v>
          </cell>
          <cell r="FE194">
            <v>0</v>
          </cell>
          <cell r="FF194">
            <v>0</v>
          </cell>
          <cell r="FG194">
            <v>0</v>
          </cell>
          <cell r="FH194">
            <v>0</v>
          </cell>
          <cell r="FI194">
            <v>0</v>
          </cell>
        </row>
        <row r="195">
          <cell r="X195" t="str">
            <v>LOADED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3000</v>
          </cell>
          <cell r="BA195">
            <v>7000</v>
          </cell>
          <cell r="BB195">
            <v>11000</v>
          </cell>
          <cell r="BC195">
            <v>15000</v>
          </cell>
          <cell r="BD195">
            <v>19000</v>
          </cell>
          <cell r="BE195">
            <v>23000</v>
          </cell>
          <cell r="BF195">
            <v>31000</v>
          </cell>
          <cell r="BG195">
            <v>43000</v>
          </cell>
          <cell r="BH195">
            <v>70150</v>
          </cell>
          <cell r="BI195">
            <v>92150</v>
          </cell>
          <cell r="BJ195">
            <v>120150</v>
          </cell>
          <cell r="BK195">
            <v>154150</v>
          </cell>
          <cell r="BL195">
            <v>194150</v>
          </cell>
          <cell r="BM195">
            <v>257900</v>
          </cell>
          <cell r="BN195">
            <v>323450</v>
          </cell>
          <cell r="BO195">
            <v>390800</v>
          </cell>
          <cell r="BP195">
            <v>463200</v>
          </cell>
          <cell r="BQ195">
            <v>537400</v>
          </cell>
          <cell r="BR195">
            <v>611600</v>
          </cell>
          <cell r="BS195">
            <v>661600</v>
          </cell>
          <cell r="BT195">
            <v>668000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>
            <v>0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0</v>
          </cell>
          <cell r="CO195">
            <v>0</v>
          </cell>
          <cell r="CP195">
            <v>0</v>
          </cell>
          <cell r="CQ195">
            <v>0</v>
          </cell>
          <cell r="CR195">
            <v>0</v>
          </cell>
          <cell r="CS195">
            <v>0</v>
          </cell>
          <cell r="CT195">
            <v>0</v>
          </cell>
          <cell r="CU195">
            <v>0</v>
          </cell>
          <cell r="CV195">
            <v>0</v>
          </cell>
          <cell r="CW195">
            <v>0</v>
          </cell>
          <cell r="CX195">
            <v>0</v>
          </cell>
          <cell r="CY195">
            <v>0</v>
          </cell>
          <cell r="CZ195">
            <v>0</v>
          </cell>
          <cell r="DA195">
            <v>0</v>
          </cell>
          <cell r="DB195">
            <v>0</v>
          </cell>
          <cell r="DC195">
            <v>0</v>
          </cell>
          <cell r="DD195">
            <v>0</v>
          </cell>
          <cell r="DE195">
            <v>0</v>
          </cell>
          <cell r="DF195">
            <v>0</v>
          </cell>
          <cell r="DG195">
            <v>0</v>
          </cell>
          <cell r="DH195">
            <v>0</v>
          </cell>
          <cell r="DI195">
            <v>0</v>
          </cell>
          <cell r="DJ195">
            <v>0</v>
          </cell>
          <cell r="DK195">
            <v>0</v>
          </cell>
          <cell r="DL195">
            <v>0</v>
          </cell>
          <cell r="DM195">
            <v>0</v>
          </cell>
          <cell r="DN195">
            <v>0</v>
          </cell>
          <cell r="DO195">
            <v>0</v>
          </cell>
          <cell r="DP195">
            <v>0</v>
          </cell>
          <cell r="DQ195">
            <v>0</v>
          </cell>
          <cell r="DR195">
            <v>0</v>
          </cell>
          <cell r="DS195">
            <v>0</v>
          </cell>
          <cell r="DT195">
            <v>0</v>
          </cell>
          <cell r="DU195">
            <v>0</v>
          </cell>
          <cell r="DV195">
            <v>0</v>
          </cell>
          <cell r="DW195">
            <v>0</v>
          </cell>
          <cell r="DX195">
            <v>0</v>
          </cell>
          <cell r="DY195">
            <v>0</v>
          </cell>
          <cell r="DZ195">
            <v>0</v>
          </cell>
          <cell r="EA195">
            <v>0</v>
          </cell>
          <cell r="EB195">
            <v>0</v>
          </cell>
          <cell r="EC195">
            <v>0</v>
          </cell>
          <cell r="ED195">
            <v>0</v>
          </cell>
          <cell r="EE195">
            <v>0</v>
          </cell>
          <cell r="EF195">
            <v>0</v>
          </cell>
          <cell r="EG195">
            <v>0</v>
          </cell>
          <cell r="EH195">
            <v>0</v>
          </cell>
          <cell r="EI195">
            <v>0</v>
          </cell>
          <cell r="EJ195">
            <v>0</v>
          </cell>
          <cell r="EK195">
            <v>0</v>
          </cell>
          <cell r="EL195">
            <v>0</v>
          </cell>
          <cell r="EM195">
            <v>0</v>
          </cell>
          <cell r="EN195">
            <v>0</v>
          </cell>
          <cell r="EO195">
            <v>0</v>
          </cell>
          <cell r="EP195">
            <v>0</v>
          </cell>
          <cell r="EQ195">
            <v>0</v>
          </cell>
          <cell r="ER195">
            <v>0</v>
          </cell>
          <cell r="ES195">
            <v>0</v>
          </cell>
          <cell r="ET195">
            <v>0</v>
          </cell>
          <cell r="EU195">
            <v>0</v>
          </cell>
          <cell r="EV195">
            <v>0</v>
          </cell>
          <cell r="EW195">
            <v>0</v>
          </cell>
          <cell r="EX195">
            <v>0</v>
          </cell>
          <cell r="EY195">
            <v>0</v>
          </cell>
          <cell r="EZ195">
            <v>0</v>
          </cell>
          <cell r="FA195">
            <v>0</v>
          </cell>
          <cell r="FB195">
            <v>0</v>
          </cell>
          <cell r="FC195">
            <v>0</v>
          </cell>
          <cell r="FD195">
            <v>0</v>
          </cell>
          <cell r="FE195">
            <v>0</v>
          </cell>
          <cell r="FF195">
            <v>0</v>
          </cell>
          <cell r="FG195">
            <v>0</v>
          </cell>
          <cell r="FH195">
            <v>0</v>
          </cell>
          <cell r="FI195">
            <v>0</v>
          </cell>
        </row>
        <row r="196">
          <cell r="T196" t="str">
            <v>ACTUAL COST TO DATE</v>
          </cell>
          <cell r="AA196" t="str">
            <v/>
          </cell>
          <cell r="AB196" t="str">
            <v/>
          </cell>
          <cell r="AC196" t="str">
            <v/>
          </cell>
          <cell r="AD196" t="str">
            <v/>
          </cell>
          <cell r="AE196" t="str">
            <v/>
          </cell>
          <cell r="AF196" t="str">
            <v/>
          </cell>
          <cell r="AG196" t="str">
            <v/>
          </cell>
          <cell r="AH196" t="str">
            <v/>
          </cell>
          <cell r="AI196" t="str">
            <v/>
          </cell>
          <cell r="AJ196" t="str">
            <v/>
          </cell>
          <cell r="AK196" t="str">
            <v/>
          </cell>
          <cell r="AL196" t="str">
            <v/>
          </cell>
          <cell r="AM196" t="str">
            <v/>
          </cell>
          <cell r="AN196" t="str">
            <v/>
          </cell>
          <cell r="AO196" t="str">
            <v/>
          </cell>
          <cell r="AP196" t="str">
            <v/>
          </cell>
          <cell r="AQ196" t="str">
            <v/>
          </cell>
          <cell r="AR196" t="str">
            <v/>
          </cell>
          <cell r="AS196" t="str">
            <v/>
          </cell>
          <cell r="AT196" t="str">
            <v/>
          </cell>
          <cell r="AU196" t="str">
            <v/>
          </cell>
          <cell r="AV196" t="str">
            <v/>
          </cell>
          <cell r="AW196" t="str">
            <v/>
          </cell>
          <cell r="AX196" t="str">
            <v/>
          </cell>
          <cell r="AY196" t="str">
            <v/>
          </cell>
          <cell r="AZ196" t="str">
            <v/>
          </cell>
          <cell r="BA196" t="str">
            <v/>
          </cell>
          <cell r="BB196" t="str">
            <v/>
          </cell>
          <cell r="BC196" t="str">
            <v/>
          </cell>
          <cell r="BD196" t="str">
            <v/>
          </cell>
          <cell r="BE196" t="str">
            <v/>
          </cell>
          <cell r="BF196" t="str">
            <v/>
          </cell>
          <cell r="BG196" t="str">
            <v/>
          </cell>
          <cell r="BH196" t="str">
            <v/>
          </cell>
          <cell r="BJ196" t="str">
            <v/>
          </cell>
          <cell r="BK196" t="str">
            <v/>
          </cell>
          <cell r="BT196">
            <v>35870</v>
          </cell>
          <cell r="BU196" t="str">
            <v/>
          </cell>
          <cell r="BV196" t="str">
            <v/>
          </cell>
          <cell r="BW196" t="str">
            <v/>
          </cell>
          <cell r="BX196" t="str">
            <v/>
          </cell>
          <cell r="BY196" t="str">
            <v/>
          </cell>
          <cell r="BZ196" t="str">
            <v/>
          </cell>
          <cell r="CA196" t="str">
            <v/>
          </cell>
          <cell r="CB196" t="str">
            <v/>
          </cell>
          <cell r="CC196" t="str">
            <v/>
          </cell>
          <cell r="CD196" t="str">
            <v/>
          </cell>
          <cell r="CE196" t="str">
            <v/>
          </cell>
          <cell r="CF196" t="str">
            <v/>
          </cell>
          <cell r="CG196" t="str">
            <v/>
          </cell>
          <cell r="CH196" t="str">
            <v/>
          </cell>
          <cell r="CI196" t="str">
            <v/>
          </cell>
          <cell r="CJ196" t="str">
            <v/>
          </cell>
          <cell r="CK196" t="str">
            <v/>
          </cell>
          <cell r="CL196" t="str">
            <v/>
          </cell>
          <cell r="CM196" t="str">
            <v/>
          </cell>
          <cell r="CN196" t="str">
            <v/>
          </cell>
          <cell r="CO196" t="str">
            <v/>
          </cell>
          <cell r="CP196" t="str">
            <v/>
          </cell>
          <cell r="CQ196" t="str">
            <v/>
          </cell>
          <cell r="CR196" t="str">
            <v/>
          </cell>
          <cell r="CS196" t="str">
            <v/>
          </cell>
          <cell r="CT196" t="str">
            <v/>
          </cell>
          <cell r="CU196" t="str">
            <v/>
          </cell>
          <cell r="CV196" t="str">
            <v/>
          </cell>
          <cell r="CW196" t="str">
            <v/>
          </cell>
          <cell r="CX196" t="str">
            <v/>
          </cell>
          <cell r="CY196" t="str">
            <v/>
          </cell>
          <cell r="CZ196" t="str">
            <v/>
          </cell>
          <cell r="DA196" t="str">
            <v/>
          </cell>
          <cell r="DB196" t="str">
            <v/>
          </cell>
          <cell r="DC196" t="str">
            <v/>
          </cell>
          <cell r="DD196" t="str">
            <v/>
          </cell>
          <cell r="DE196" t="str">
            <v/>
          </cell>
          <cell r="DF196" t="str">
            <v/>
          </cell>
          <cell r="DG196" t="str">
            <v/>
          </cell>
          <cell r="DH196" t="str">
            <v/>
          </cell>
          <cell r="DI196" t="str">
            <v/>
          </cell>
          <cell r="DJ196" t="str">
            <v/>
          </cell>
          <cell r="DK196" t="str">
            <v/>
          </cell>
          <cell r="DL196" t="str">
            <v/>
          </cell>
          <cell r="DM196" t="str">
            <v/>
          </cell>
          <cell r="DN196" t="str">
            <v/>
          </cell>
          <cell r="DO196" t="str">
            <v/>
          </cell>
          <cell r="DP196" t="str">
            <v/>
          </cell>
          <cell r="DQ196" t="str">
            <v/>
          </cell>
          <cell r="DR196" t="str">
            <v/>
          </cell>
          <cell r="DS196" t="str">
            <v/>
          </cell>
          <cell r="DT196" t="str">
            <v/>
          </cell>
          <cell r="DU196" t="str">
            <v/>
          </cell>
          <cell r="DV196" t="str">
            <v/>
          </cell>
          <cell r="DW196" t="str">
            <v/>
          </cell>
          <cell r="DX196" t="str">
            <v/>
          </cell>
          <cell r="DY196" t="str">
            <v/>
          </cell>
          <cell r="DZ196" t="str">
            <v/>
          </cell>
          <cell r="EA196" t="str">
            <v/>
          </cell>
          <cell r="EB196" t="str">
            <v/>
          </cell>
          <cell r="EC196" t="str">
            <v/>
          </cell>
          <cell r="ED196" t="str">
            <v/>
          </cell>
          <cell r="EE196" t="str">
            <v/>
          </cell>
          <cell r="EF196" t="str">
            <v/>
          </cell>
          <cell r="EG196" t="str">
            <v/>
          </cell>
          <cell r="EH196" t="str">
            <v/>
          </cell>
          <cell r="EI196" t="str">
            <v/>
          </cell>
          <cell r="EJ196" t="str">
            <v/>
          </cell>
          <cell r="EK196" t="str">
            <v/>
          </cell>
          <cell r="EL196" t="str">
            <v/>
          </cell>
          <cell r="EM196" t="str">
            <v/>
          </cell>
          <cell r="EN196" t="str">
            <v/>
          </cell>
          <cell r="EO196" t="str">
            <v/>
          </cell>
          <cell r="EP196" t="str">
            <v/>
          </cell>
          <cell r="EQ196" t="str">
            <v/>
          </cell>
          <cell r="ER196" t="str">
            <v/>
          </cell>
          <cell r="ES196" t="str">
            <v/>
          </cell>
          <cell r="ET196" t="str">
            <v/>
          </cell>
          <cell r="EU196" t="str">
            <v/>
          </cell>
          <cell r="EV196" t="str">
            <v/>
          </cell>
        </row>
        <row r="197">
          <cell r="S197" t="str">
            <v>COST TO DATE</v>
          </cell>
          <cell r="T197" t="str">
            <v>ACTUAL COST TO DATE</v>
          </cell>
          <cell r="V197" t="str">
            <v>DIRECT TO DATE</v>
          </cell>
          <cell r="W197" t="str">
            <v>BUDGET</v>
          </cell>
          <cell r="AA197" t="str">
            <v/>
          </cell>
          <cell r="AB197" t="str">
            <v/>
          </cell>
          <cell r="AC197" t="str">
            <v/>
          </cell>
          <cell r="AD197" t="str">
            <v/>
          </cell>
          <cell r="AE197" t="str">
            <v/>
          </cell>
          <cell r="AF197" t="str">
            <v/>
          </cell>
          <cell r="AG197" t="str">
            <v/>
          </cell>
          <cell r="AH197" t="str">
            <v/>
          </cell>
          <cell r="AI197" t="str">
            <v/>
          </cell>
          <cell r="AJ197" t="str">
            <v/>
          </cell>
          <cell r="AK197" t="str">
            <v/>
          </cell>
          <cell r="AL197" t="str">
            <v/>
          </cell>
          <cell r="AM197" t="str">
            <v/>
          </cell>
          <cell r="AN197" t="str">
            <v/>
          </cell>
          <cell r="AO197" t="str">
            <v/>
          </cell>
          <cell r="AP197" t="str">
            <v/>
          </cell>
          <cell r="AQ197" t="str">
            <v/>
          </cell>
          <cell r="AR197" t="str">
            <v/>
          </cell>
          <cell r="AS197" t="str">
            <v/>
          </cell>
          <cell r="AT197" t="str">
            <v/>
          </cell>
          <cell r="AU197" t="str">
            <v/>
          </cell>
          <cell r="AV197" t="str">
            <v/>
          </cell>
          <cell r="AW197" t="str">
            <v/>
          </cell>
          <cell r="AX197" t="str">
            <v/>
          </cell>
          <cell r="AY197" t="str">
            <v/>
          </cell>
          <cell r="AZ197" t="str">
            <v/>
          </cell>
          <cell r="BA197" t="str">
            <v/>
          </cell>
          <cell r="BB197" t="str">
            <v/>
          </cell>
          <cell r="BC197" t="str">
            <v/>
          </cell>
          <cell r="BD197" t="str">
            <v/>
          </cell>
          <cell r="BE197" t="str">
            <v/>
          </cell>
          <cell r="BF197" t="str">
            <v/>
          </cell>
          <cell r="BG197" t="str">
            <v/>
          </cell>
          <cell r="BH197" t="str">
            <v/>
          </cell>
          <cell r="BJ197" t="str">
            <v/>
          </cell>
          <cell r="BK197" t="str">
            <v/>
          </cell>
          <cell r="BU197" t="str">
            <v/>
          </cell>
          <cell r="BV197" t="str">
            <v/>
          </cell>
          <cell r="BW197" t="str">
            <v/>
          </cell>
          <cell r="BX197" t="str">
            <v/>
          </cell>
          <cell r="BY197" t="str">
            <v/>
          </cell>
          <cell r="BZ197" t="str">
            <v/>
          </cell>
          <cell r="CA197" t="str">
            <v/>
          </cell>
          <cell r="CB197" t="str">
            <v/>
          </cell>
          <cell r="CC197" t="str">
            <v/>
          </cell>
          <cell r="CD197" t="str">
            <v/>
          </cell>
          <cell r="CE197" t="str">
            <v/>
          </cell>
          <cell r="CF197" t="str">
            <v/>
          </cell>
          <cell r="CG197" t="str">
            <v/>
          </cell>
          <cell r="CH197" t="str">
            <v/>
          </cell>
          <cell r="CI197" t="str">
            <v/>
          </cell>
          <cell r="CJ197" t="str">
            <v/>
          </cell>
          <cell r="CK197" t="str">
            <v/>
          </cell>
          <cell r="CL197" t="str">
            <v/>
          </cell>
          <cell r="CM197" t="str">
            <v/>
          </cell>
          <cell r="CN197" t="str">
            <v/>
          </cell>
          <cell r="CO197" t="str">
            <v/>
          </cell>
          <cell r="CP197" t="str">
            <v/>
          </cell>
          <cell r="CQ197" t="str">
            <v/>
          </cell>
          <cell r="CR197" t="str">
            <v/>
          </cell>
          <cell r="CS197" t="str">
            <v/>
          </cell>
          <cell r="CT197" t="str">
            <v/>
          </cell>
          <cell r="CU197" t="str">
            <v/>
          </cell>
          <cell r="CV197" t="str">
            <v/>
          </cell>
          <cell r="CW197" t="str">
            <v/>
          </cell>
          <cell r="CX197" t="str">
            <v/>
          </cell>
          <cell r="CY197" t="str">
            <v/>
          </cell>
          <cell r="CZ197" t="str">
            <v/>
          </cell>
          <cell r="DA197" t="str">
            <v/>
          </cell>
          <cell r="DB197" t="str">
            <v/>
          </cell>
          <cell r="DC197" t="str">
            <v/>
          </cell>
          <cell r="DD197" t="str">
            <v/>
          </cell>
          <cell r="DE197" t="str">
            <v/>
          </cell>
          <cell r="DF197" t="str">
            <v/>
          </cell>
          <cell r="DG197" t="str">
            <v/>
          </cell>
          <cell r="DH197" t="str">
            <v/>
          </cell>
          <cell r="DI197" t="str">
            <v/>
          </cell>
          <cell r="DJ197" t="str">
            <v/>
          </cell>
          <cell r="DK197" t="str">
            <v/>
          </cell>
          <cell r="DL197" t="str">
            <v/>
          </cell>
          <cell r="DM197" t="str">
            <v/>
          </cell>
          <cell r="DN197" t="str">
            <v/>
          </cell>
          <cell r="DO197" t="str">
            <v/>
          </cell>
          <cell r="DP197" t="str">
            <v/>
          </cell>
          <cell r="DQ197" t="str">
            <v/>
          </cell>
          <cell r="DR197" t="str">
            <v/>
          </cell>
          <cell r="DS197" t="str">
            <v/>
          </cell>
          <cell r="DT197" t="str">
            <v/>
          </cell>
          <cell r="DU197" t="str">
            <v/>
          </cell>
          <cell r="DV197" t="str">
            <v/>
          </cell>
          <cell r="DW197" t="str">
            <v/>
          </cell>
          <cell r="DX197" t="str">
            <v/>
          </cell>
          <cell r="DY197" t="str">
            <v/>
          </cell>
          <cell r="DZ197" t="str">
            <v/>
          </cell>
          <cell r="EA197" t="str">
            <v/>
          </cell>
          <cell r="EB197" t="str">
            <v/>
          </cell>
          <cell r="EC197" t="str">
            <v/>
          </cell>
          <cell r="ED197" t="str">
            <v/>
          </cell>
          <cell r="EE197" t="str">
            <v/>
          </cell>
          <cell r="EF197" t="str">
            <v/>
          </cell>
          <cell r="EG197" t="str">
            <v/>
          </cell>
          <cell r="EH197" t="str">
            <v/>
          </cell>
          <cell r="EI197" t="str">
            <v/>
          </cell>
          <cell r="EJ197" t="str">
            <v/>
          </cell>
          <cell r="EK197" t="str">
            <v/>
          </cell>
          <cell r="EL197" t="str">
            <v/>
          </cell>
          <cell r="EM197" t="str">
            <v/>
          </cell>
          <cell r="EN197" t="str">
            <v/>
          </cell>
          <cell r="EO197" t="str">
            <v/>
          </cell>
          <cell r="EP197" t="str">
            <v/>
          </cell>
          <cell r="EQ197" t="str">
            <v/>
          </cell>
          <cell r="ER197" t="str">
            <v/>
          </cell>
          <cell r="ES197" t="str">
            <v/>
          </cell>
          <cell r="ET197" t="str">
            <v/>
          </cell>
          <cell r="EU197" t="str">
            <v/>
          </cell>
          <cell r="EV197" t="str">
            <v/>
          </cell>
        </row>
        <row r="198">
          <cell r="S198" t="str">
            <v>COST TO DATE</v>
          </cell>
          <cell r="T198" t="str">
            <v>DEVELOPMENT</v>
          </cell>
          <cell r="V198" t="str">
            <v>DIRECT TO DATE</v>
          </cell>
          <cell r="W198" t="str">
            <v>BUDGET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  <cell r="BP198">
            <v>0</v>
          </cell>
          <cell r="BQ198">
            <v>0</v>
          </cell>
        </row>
        <row r="199">
          <cell r="T199" t="str">
            <v>DEVELOPMENT</v>
          </cell>
          <cell r="U199">
            <v>2.6577205773952221E-2</v>
          </cell>
          <cell r="V199">
            <v>0</v>
          </cell>
          <cell r="W199">
            <v>136000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J199">
            <v>0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</row>
        <row r="200">
          <cell r="T200" t="str">
            <v>PRE PRODUCTION</v>
          </cell>
          <cell r="U200">
            <v>5.5194045738399006E-2</v>
          </cell>
          <cell r="V200">
            <v>7506.390220422265</v>
          </cell>
          <cell r="W200">
            <v>136000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73.249909107150017</v>
          </cell>
          <cell r="AV200">
            <v>0</v>
          </cell>
          <cell r="AW200">
            <v>0</v>
          </cell>
          <cell r="AX200">
            <v>211.84885891174685</v>
          </cell>
          <cell r="AY200">
            <v>131.4440248158169</v>
          </cell>
          <cell r="AZ200">
            <v>538.99606500616505</v>
          </cell>
          <cell r="BA200">
            <v>832.02093803214586</v>
          </cell>
          <cell r="BB200">
            <v>997.95049164271302</v>
          </cell>
          <cell r="BC200">
            <v>290.56169774176448</v>
          </cell>
          <cell r="BD200">
            <v>538.428</v>
          </cell>
          <cell r="BE200">
            <v>3891.8902351647635</v>
          </cell>
          <cell r="BF200">
            <v>0</v>
          </cell>
          <cell r="BG200">
            <v>0</v>
          </cell>
          <cell r="BH200">
            <v>0</v>
          </cell>
          <cell r="BJ200">
            <v>0</v>
          </cell>
          <cell r="BK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</row>
        <row r="201">
          <cell r="T201" t="str">
            <v>PRODUCTION</v>
          </cell>
          <cell r="V201">
            <v>0</v>
          </cell>
          <cell r="W201">
            <v>480000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0</v>
          </cell>
          <cell r="BF201">
            <v>0</v>
          </cell>
          <cell r="BG201">
            <v>0</v>
          </cell>
          <cell r="BH201">
            <v>0</v>
          </cell>
          <cell r="BJ201">
            <v>0</v>
          </cell>
          <cell r="BK201">
            <v>0</v>
          </cell>
          <cell r="BL201">
            <v>0</v>
          </cell>
          <cell r="BM201">
            <v>0</v>
          </cell>
          <cell r="BN201">
            <v>0</v>
          </cell>
          <cell r="BO201">
            <v>0</v>
          </cell>
          <cell r="BP201">
            <v>0</v>
          </cell>
          <cell r="BQ201">
            <v>0</v>
          </cell>
        </row>
        <row r="202">
          <cell r="T202" t="str">
            <v>INK &amp; PAINT</v>
          </cell>
          <cell r="V202">
            <v>0</v>
          </cell>
          <cell r="W202">
            <v>52000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0</v>
          </cell>
          <cell r="BF202">
            <v>0</v>
          </cell>
          <cell r="BG202">
            <v>0</v>
          </cell>
          <cell r="BH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EF202">
            <v>0</v>
          </cell>
          <cell r="EG202">
            <v>0</v>
          </cell>
          <cell r="EH202">
            <v>0</v>
          </cell>
          <cell r="EI202">
            <v>0</v>
          </cell>
          <cell r="EJ202">
            <v>0</v>
          </cell>
          <cell r="EK202">
            <v>0</v>
          </cell>
          <cell r="EL202">
            <v>0</v>
          </cell>
          <cell r="EM202">
            <v>0</v>
          </cell>
          <cell r="EN202">
            <v>0</v>
          </cell>
          <cell r="EO202">
            <v>0</v>
          </cell>
          <cell r="EP202">
            <v>0</v>
          </cell>
          <cell r="EQ202">
            <v>0</v>
          </cell>
          <cell r="ER202">
            <v>0</v>
          </cell>
          <cell r="ES202">
            <v>0</v>
          </cell>
          <cell r="ET202">
            <v>0</v>
          </cell>
          <cell r="EU202">
            <v>0</v>
          </cell>
          <cell r="EV202">
            <v>0</v>
          </cell>
        </row>
        <row r="203">
          <cell r="T203" t="str">
            <v>TOTAL DIRECT</v>
          </cell>
          <cell r="V203">
            <v>7506.390220422265</v>
          </cell>
          <cell r="X203" t="str">
            <v>DIRECT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73.249909107150017</v>
          </cell>
          <cell r="AV203">
            <v>0</v>
          </cell>
          <cell r="AW203">
            <v>0</v>
          </cell>
          <cell r="AX203">
            <v>211.84885891174685</v>
          </cell>
          <cell r="AY203">
            <v>131.4440248158169</v>
          </cell>
          <cell r="AZ203">
            <v>538.99606500616505</v>
          </cell>
          <cell r="BA203">
            <v>832.02093803214586</v>
          </cell>
          <cell r="BB203">
            <v>997.95049164271302</v>
          </cell>
          <cell r="BC203">
            <v>290.56169774176448</v>
          </cell>
          <cell r="BD203">
            <v>538.428</v>
          </cell>
          <cell r="BE203">
            <v>3891.8902351647635</v>
          </cell>
          <cell r="BF203">
            <v>0</v>
          </cell>
          <cell r="BG203">
            <v>0</v>
          </cell>
          <cell r="BH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EF203">
            <v>0</v>
          </cell>
          <cell r="EG203">
            <v>0</v>
          </cell>
          <cell r="EH203">
            <v>0</v>
          </cell>
          <cell r="EI203">
            <v>0</v>
          </cell>
          <cell r="EJ203">
            <v>0</v>
          </cell>
          <cell r="EK203">
            <v>0</v>
          </cell>
          <cell r="EL203">
            <v>0</v>
          </cell>
          <cell r="EM203">
            <v>0</v>
          </cell>
          <cell r="EN203">
            <v>0</v>
          </cell>
          <cell r="EO203">
            <v>0</v>
          </cell>
          <cell r="EP203">
            <v>0</v>
          </cell>
          <cell r="EQ203">
            <v>0</v>
          </cell>
          <cell r="ER203">
            <v>0</v>
          </cell>
          <cell r="ES203">
            <v>0</v>
          </cell>
          <cell r="ET203">
            <v>0</v>
          </cell>
          <cell r="EU203">
            <v>0</v>
          </cell>
          <cell r="EV203">
            <v>0</v>
          </cell>
        </row>
        <row r="204">
          <cell r="T204" t="str">
            <v>TOTAL TO DATE</v>
          </cell>
          <cell r="V204">
            <v>5060.2999793605031</v>
          </cell>
          <cell r="W204">
            <v>668000</v>
          </cell>
          <cell r="X204" t="str">
            <v>DIRECT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73.249909107150017</v>
          </cell>
          <cell r="AV204">
            <v>0</v>
          </cell>
          <cell r="AW204">
            <v>0</v>
          </cell>
          <cell r="AX204">
            <v>211.84885891174685</v>
          </cell>
          <cell r="AY204">
            <v>131.4440248158169</v>
          </cell>
          <cell r="AZ204">
            <v>538.99606500616505</v>
          </cell>
          <cell r="BA204">
            <v>832.02093803214586</v>
          </cell>
          <cell r="BB204">
            <v>997.95049164271302</v>
          </cell>
          <cell r="BC204">
            <v>290.56169774176448</v>
          </cell>
          <cell r="BD204">
            <v>538.428</v>
          </cell>
          <cell r="BE204">
            <v>3891.8902351647635</v>
          </cell>
          <cell r="BF204">
            <v>0</v>
          </cell>
          <cell r="BG204">
            <v>0</v>
          </cell>
          <cell r="BH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EF204">
            <v>0</v>
          </cell>
          <cell r="EG204">
            <v>0</v>
          </cell>
          <cell r="EH204">
            <v>0</v>
          </cell>
          <cell r="EI204">
            <v>0</v>
          </cell>
          <cell r="EJ204">
            <v>0</v>
          </cell>
          <cell r="EK204">
            <v>0</v>
          </cell>
          <cell r="EL204">
            <v>0</v>
          </cell>
          <cell r="EM204">
            <v>0</v>
          </cell>
          <cell r="EN204">
            <v>0</v>
          </cell>
          <cell r="EO204">
            <v>0</v>
          </cell>
          <cell r="EP204">
            <v>0</v>
          </cell>
          <cell r="EQ204">
            <v>0</v>
          </cell>
          <cell r="ER204">
            <v>0</v>
          </cell>
          <cell r="ES204">
            <v>0</v>
          </cell>
          <cell r="ET204">
            <v>0</v>
          </cell>
          <cell r="EU204">
            <v>0</v>
          </cell>
          <cell r="EV204">
            <v>0</v>
          </cell>
        </row>
        <row r="205">
          <cell r="T205" t="str">
            <v>TOTAL TO DATE</v>
          </cell>
          <cell r="V205">
            <v>10508.94630859117</v>
          </cell>
          <cell r="W205">
            <v>668000</v>
          </cell>
          <cell r="X205" t="str">
            <v>LOADED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102.54987275001002</v>
          </cell>
          <cell r="AV205">
            <v>0</v>
          </cell>
          <cell r="AW205">
            <v>0</v>
          </cell>
          <cell r="AX205">
            <v>296.58840247644559</v>
          </cell>
          <cell r="AY205">
            <v>184.02163474214368</v>
          </cell>
          <cell r="AZ205">
            <v>754.59449100863105</v>
          </cell>
          <cell r="BA205">
            <v>1164.8293132450042</v>
          </cell>
          <cell r="BB205">
            <v>1397.1306882997983</v>
          </cell>
          <cell r="BC205">
            <v>406.78637683847029</v>
          </cell>
          <cell r="BD205">
            <v>753.79920000000004</v>
          </cell>
          <cell r="BE205">
            <v>5448.6463292306689</v>
          </cell>
          <cell r="BF205">
            <v>0</v>
          </cell>
          <cell r="BG205">
            <v>0</v>
          </cell>
          <cell r="BH205">
            <v>0</v>
          </cell>
          <cell r="BJ205">
            <v>0</v>
          </cell>
          <cell r="BK205">
            <v>0</v>
          </cell>
          <cell r="BL205">
            <v>0</v>
          </cell>
          <cell r="BM205">
            <v>0</v>
          </cell>
          <cell r="BN205">
            <v>0</v>
          </cell>
          <cell r="BO205">
            <v>0</v>
          </cell>
          <cell r="BP205">
            <v>0</v>
          </cell>
          <cell r="BQ205">
            <v>0</v>
          </cell>
        </row>
        <row r="206">
          <cell r="V206" t="str">
            <v>PROJECTED RTM</v>
          </cell>
          <cell r="X206" t="str">
            <v>CUMULATIVE</v>
          </cell>
          <cell r="Y206">
            <v>126</v>
          </cell>
          <cell r="Z206">
            <v>22.992822222222223</v>
          </cell>
          <cell r="AU206">
            <v>102.54987275001002</v>
          </cell>
          <cell r="AV206">
            <v>102.54987275001002</v>
          </cell>
          <cell r="AW206">
            <v>102.54987275001002</v>
          </cell>
          <cell r="AX206">
            <v>399.13827522645562</v>
          </cell>
          <cell r="AY206">
            <v>583.15990996859932</v>
          </cell>
          <cell r="AZ206">
            <v>1337.7544009772305</v>
          </cell>
          <cell r="BA206">
            <v>2502.5837142222344</v>
          </cell>
          <cell r="BB206">
            <v>3899.7144025220327</v>
          </cell>
          <cell r="BC206">
            <v>4306.5007793605027</v>
          </cell>
          <cell r="BD206">
            <v>5060.2999793605031</v>
          </cell>
          <cell r="BE206">
            <v>10508.946308591172</v>
          </cell>
        </row>
        <row r="207">
          <cell r="V207" t="str">
            <v>PROJECTED RTM</v>
          </cell>
          <cell r="X207">
            <v>35937.992822222222</v>
          </cell>
          <cell r="Y207">
            <v>126</v>
          </cell>
          <cell r="Z207">
            <v>22.992822222222223</v>
          </cell>
          <cell r="BT207" t="str">
            <v/>
          </cell>
        </row>
        <row r="208">
          <cell r="V208" t="str">
            <v>PROJECTED STREET</v>
          </cell>
          <cell r="X208">
            <v>35966.992822222222</v>
          </cell>
          <cell r="BT208" t="str">
            <v/>
          </cell>
        </row>
        <row r="209">
          <cell r="V209" t="str">
            <v>+ or - Scheduled Date</v>
          </cell>
          <cell r="X209">
            <v>41.007177777777542</v>
          </cell>
        </row>
        <row r="210">
          <cell r="N210" t="str">
            <v>ENGINEERING</v>
          </cell>
          <cell r="R210" t="str">
            <v>CREATIVITY 2</v>
          </cell>
          <cell r="V210" t="str">
            <v>START DATE</v>
          </cell>
          <cell r="W210" t="str">
            <v>END     DATE</v>
          </cell>
          <cell r="X210">
            <v>3087.1529999999998</v>
          </cell>
          <cell r="Y210" t="str">
            <v>WK Count</v>
          </cell>
          <cell r="Z210" t="str">
            <v>Total Days</v>
          </cell>
        </row>
        <row r="211">
          <cell r="N211" t="str">
            <v>ENGINEERING</v>
          </cell>
          <cell r="R211" t="str">
            <v>CREATIVITY 2</v>
          </cell>
          <cell r="T211" t="str">
            <v>ANIMATION PRODUCTION</v>
          </cell>
          <cell r="V211" t="str">
            <v>START DATE</v>
          </cell>
          <cell r="W211" t="str">
            <v>END     DATE</v>
          </cell>
          <cell r="X211">
            <v>3087.1529999999998</v>
          </cell>
          <cell r="Y211" t="str">
            <v>WK Count</v>
          </cell>
          <cell r="Z211" t="str">
            <v>Total Days</v>
          </cell>
          <cell r="AA211" t="str">
            <v/>
          </cell>
          <cell r="AB211" t="str">
            <v/>
          </cell>
          <cell r="AC211" t="str">
            <v/>
          </cell>
          <cell r="AD211" t="str">
            <v/>
          </cell>
          <cell r="AE211" t="str">
            <v/>
          </cell>
          <cell r="AF211" t="str">
            <v/>
          </cell>
          <cell r="AG211" t="str">
            <v/>
          </cell>
          <cell r="AH211" t="str">
            <v/>
          </cell>
          <cell r="AI211" t="str">
            <v/>
          </cell>
          <cell r="AJ211" t="str">
            <v/>
          </cell>
          <cell r="AK211" t="str">
            <v/>
          </cell>
          <cell r="AL211" t="str">
            <v/>
          </cell>
          <cell r="AM211" t="str">
            <v/>
          </cell>
          <cell r="AN211" t="str">
            <v/>
          </cell>
          <cell r="AO211" t="str">
            <v/>
          </cell>
          <cell r="AP211" t="str">
            <v/>
          </cell>
          <cell r="AQ211" t="str">
            <v/>
          </cell>
          <cell r="AR211" t="str">
            <v/>
          </cell>
          <cell r="AS211" t="str">
            <v/>
          </cell>
          <cell r="AT211" t="str">
            <v/>
          </cell>
          <cell r="AU211" t="str">
            <v/>
          </cell>
          <cell r="AV211" t="str">
            <v/>
          </cell>
          <cell r="AW211" t="str">
            <v/>
          </cell>
          <cell r="AX211" t="str">
            <v/>
          </cell>
          <cell r="AY211" t="str">
            <v/>
          </cell>
          <cell r="AZ211" t="str">
            <v/>
          </cell>
          <cell r="BA211" t="str">
            <v/>
          </cell>
          <cell r="BB211" t="str">
            <v/>
          </cell>
          <cell r="BC211" t="str">
            <v/>
          </cell>
          <cell r="BD211" t="str">
            <v/>
          </cell>
          <cell r="BE211" t="str">
            <v/>
          </cell>
          <cell r="BF211" t="str">
            <v/>
          </cell>
          <cell r="BG211" t="str">
            <v/>
          </cell>
          <cell r="BH211" t="str">
            <v/>
          </cell>
          <cell r="BI211" t="str">
            <v/>
          </cell>
          <cell r="BJ211" t="str">
            <v/>
          </cell>
          <cell r="BK211" t="str">
            <v/>
          </cell>
          <cell r="BL211" t="str">
            <v/>
          </cell>
          <cell r="BM211" t="str">
            <v/>
          </cell>
          <cell r="BN211" t="str">
            <v/>
          </cell>
          <cell r="BO211" t="str">
            <v/>
          </cell>
          <cell r="BP211" t="str">
            <v/>
          </cell>
          <cell r="BQ211" t="str">
            <v/>
          </cell>
          <cell r="BR211" t="str">
            <v/>
          </cell>
          <cell r="BS211" t="str">
            <v/>
          </cell>
          <cell r="BT211" t="str">
            <v/>
          </cell>
          <cell r="BU211" t="str">
            <v/>
          </cell>
          <cell r="BV211" t="str">
            <v/>
          </cell>
          <cell r="BW211" t="str">
            <v/>
          </cell>
          <cell r="BX211">
            <v>35898</v>
          </cell>
          <cell r="BY211">
            <v>35905</v>
          </cell>
          <cell r="BZ211">
            <v>35912</v>
          </cell>
          <cell r="CA211">
            <v>35919</v>
          </cell>
          <cell r="CB211">
            <v>35926</v>
          </cell>
          <cell r="CC211">
            <v>35933</v>
          </cell>
          <cell r="CD211">
            <v>35940</v>
          </cell>
          <cell r="CE211">
            <v>35947</v>
          </cell>
          <cell r="CF211">
            <v>35954</v>
          </cell>
          <cell r="CG211" t="str">
            <v/>
          </cell>
          <cell r="CH211" t="str">
            <v/>
          </cell>
          <cell r="CI211" t="str">
            <v/>
          </cell>
          <cell r="CJ211" t="str">
            <v/>
          </cell>
          <cell r="CK211" t="str">
            <v/>
          </cell>
          <cell r="CL211" t="str">
            <v/>
          </cell>
          <cell r="CM211" t="str">
            <v/>
          </cell>
          <cell r="CN211" t="str">
            <v/>
          </cell>
          <cell r="CO211" t="str">
            <v/>
          </cell>
          <cell r="CP211" t="str">
            <v/>
          </cell>
          <cell r="CQ211" t="str">
            <v/>
          </cell>
          <cell r="CR211" t="str">
            <v/>
          </cell>
          <cell r="CS211" t="str">
            <v/>
          </cell>
          <cell r="CT211" t="str">
            <v/>
          </cell>
          <cell r="CU211" t="str">
            <v/>
          </cell>
          <cell r="CV211" t="str">
            <v/>
          </cell>
          <cell r="CW211" t="str">
            <v/>
          </cell>
          <cell r="CX211" t="str">
            <v/>
          </cell>
          <cell r="CY211" t="str">
            <v/>
          </cell>
          <cell r="CZ211" t="str">
            <v/>
          </cell>
          <cell r="DA211" t="str">
            <v/>
          </cell>
          <cell r="DB211" t="str">
            <v/>
          </cell>
          <cell r="DC211" t="str">
            <v/>
          </cell>
          <cell r="DD211" t="str">
            <v/>
          </cell>
          <cell r="DE211" t="str">
            <v/>
          </cell>
          <cell r="DF211" t="str">
            <v/>
          </cell>
          <cell r="DG211" t="str">
            <v/>
          </cell>
          <cell r="DH211" t="str">
            <v/>
          </cell>
          <cell r="DI211" t="str">
            <v/>
          </cell>
          <cell r="DJ211" t="str">
            <v/>
          </cell>
          <cell r="DK211" t="str">
            <v/>
          </cell>
          <cell r="DL211" t="str">
            <v/>
          </cell>
          <cell r="DM211" t="str">
            <v/>
          </cell>
          <cell r="DN211" t="str">
            <v/>
          </cell>
          <cell r="DO211" t="str">
            <v/>
          </cell>
          <cell r="DP211" t="str">
            <v/>
          </cell>
          <cell r="DQ211" t="str">
            <v/>
          </cell>
          <cell r="DR211" t="str">
            <v/>
          </cell>
          <cell r="DS211" t="str">
            <v/>
          </cell>
          <cell r="DT211" t="str">
            <v/>
          </cell>
          <cell r="DU211" t="str">
            <v/>
          </cell>
          <cell r="DV211" t="str">
            <v/>
          </cell>
          <cell r="DW211" t="str">
            <v/>
          </cell>
          <cell r="DX211" t="str">
            <v/>
          </cell>
          <cell r="DY211" t="str">
            <v/>
          </cell>
          <cell r="DZ211" t="str">
            <v/>
          </cell>
          <cell r="EA211" t="str">
            <v/>
          </cell>
          <cell r="EB211" t="str">
            <v/>
          </cell>
          <cell r="EC211" t="str">
            <v/>
          </cell>
          <cell r="ED211" t="str">
            <v/>
          </cell>
          <cell r="EE211" t="str">
            <v/>
          </cell>
          <cell r="EF211" t="str">
            <v/>
          </cell>
          <cell r="EG211" t="str">
            <v/>
          </cell>
          <cell r="EH211" t="str">
            <v/>
          </cell>
          <cell r="EI211" t="str">
            <v/>
          </cell>
          <cell r="EJ211" t="str">
            <v/>
          </cell>
          <cell r="EK211" t="str">
            <v/>
          </cell>
          <cell r="EL211" t="str">
            <v/>
          </cell>
          <cell r="EM211" t="str">
            <v/>
          </cell>
          <cell r="EN211" t="str">
            <v/>
          </cell>
          <cell r="EO211" t="str">
            <v/>
          </cell>
          <cell r="EP211" t="str">
            <v/>
          </cell>
          <cell r="EQ211" t="str">
            <v/>
          </cell>
          <cell r="ER211" t="str">
            <v/>
          </cell>
          <cell r="ES211" t="str">
            <v/>
          </cell>
          <cell r="ET211" t="str">
            <v/>
          </cell>
          <cell r="EU211" t="str">
            <v/>
          </cell>
          <cell r="EV211" t="str">
            <v/>
          </cell>
        </row>
        <row r="212">
          <cell r="A212" t="str">
            <v>PREP</v>
          </cell>
          <cell r="F212" t="str">
            <v>ANIMATION</v>
          </cell>
          <cell r="I212" t="str">
            <v>INK &amp; PAINT</v>
          </cell>
          <cell r="L212" t="str">
            <v>ALPHA</v>
          </cell>
          <cell r="N212" t="str">
            <v>BETA</v>
          </cell>
          <cell r="P212" t="str">
            <v>RTM</v>
          </cell>
          <cell r="R212" t="str">
            <v>STREET</v>
          </cell>
          <cell r="T212" t="str">
            <v>ANIMATION PRODUCTION</v>
          </cell>
          <cell r="V212">
            <v>35898</v>
          </cell>
          <cell r="W212">
            <v>35955.220141999998</v>
          </cell>
          <cell r="X212">
            <v>500</v>
          </cell>
          <cell r="Y212">
            <v>9</v>
          </cell>
          <cell r="Z212">
            <v>57.220141999999996</v>
          </cell>
          <cell r="AA212" t="str">
            <v/>
          </cell>
          <cell r="AB212" t="str">
            <v/>
          </cell>
          <cell r="AC212" t="str">
            <v/>
          </cell>
          <cell r="AD212" t="str">
            <v/>
          </cell>
          <cell r="AE212" t="str">
            <v/>
          </cell>
          <cell r="AF212" t="str">
            <v/>
          </cell>
          <cell r="AG212" t="str">
            <v/>
          </cell>
          <cell r="AH212" t="str">
            <v/>
          </cell>
          <cell r="AI212" t="str">
            <v/>
          </cell>
          <cell r="AJ212" t="str">
            <v/>
          </cell>
          <cell r="AK212" t="str">
            <v/>
          </cell>
          <cell r="AL212" t="str">
            <v/>
          </cell>
          <cell r="AM212" t="str">
            <v/>
          </cell>
          <cell r="AN212" t="str">
            <v/>
          </cell>
          <cell r="AO212" t="str">
            <v/>
          </cell>
          <cell r="AP212" t="str">
            <v/>
          </cell>
          <cell r="AQ212" t="str">
            <v/>
          </cell>
          <cell r="AR212" t="str">
            <v/>
          </cell>
          <cell r="AS212" t="str">
            <v/>
          </cell>
          <cell r="AT212" t="str">
            <v/>
          </cell>
          <cell r="AU212" t="str">
            <v/>
          </cell>
          <cell r="AV212" t="str">
            <v/>
          </cell>
          <cell r="AW212" t="str">
            <v/>
          </cell>
          <cell r="AX212" t="str">
            <v/>
          </cell>
          <cell r="AY212" t="str">
            <v/>
          </cell>
          <cell r="AZ212" t="str">
            <v/>
          </cell>
          <cell r="BA212" t="str">
            <v/>
          </cell>
          <cell r="BB212" t="str">
            <v/>
          </cell>
          <cell r="BC212" t="str">
            <v/>
          </cell>
          <cell r="BD212" t="str">
            <v/>
          </cell>
          <cell r="BE212" t="str">
            <v/>
          </cell>
          <cell r="BF212" t="str">
            <v/>
          </cell>
          <cell r="BG212" t="str">
            <v/>
          </cell>
          <cell r="BH212" t="str">
            <v/>
          </cell>
          <cell r="BI212" t="str">
            <v/>
          </cell>
          <cell r="BJ212" t="str">
            <v/>
          </cell>
          <cell r="BK212" t="str">
            <v/>
          </cell>
          <cell r="BL212" t="str">
            <v/>
          </cell>
          <cell r="BM212" t="str">
            <v/>
          </cell>
          <cell r="BN212" t="str">
            <v/>
          </cell>
          <cell r="BO212" t="str">
            <v/>
          </cell>
          <cell r="BP212" t="str">
            <v/>
          </cell>
          <cell r="BQ212" t="str">
            <v/>
          </cell>
          <cell r="BR212" t="str">
            <v/>
          </cell>
          <cell r="BS212" t="str">
            <v/>
          </cell>
          <cell r="BT212" t="str">
            <v/>
          </cell>
          <cell r="BU212" t="str">
            <v/>
          </cell>
          <cell r="BV212" t="str">
            <v/>
          </cell>
          <cell r="BW212" t="str">
            <v/>
          </cell>
          <cell r="BX212">
            <v>35898</v>
          </cell>
          <cell r="BY212">
            <v>35905</v>
          </cell>
          <cell r="BZ212">
            <v>35912</v>
          </cell>
          <cell r="CA212">
            <v>35919</v>
          </cell>
          <cell r="CB212">
            <v>35926</v>
          </cell>
          <cell r="CC212">
            <v>35933</v>
          </cell>
          <cell r="CD212">
            <v>35940</v>
          </cell>
          <cell r="CE212">
            <v>35947</v>
          </cell>
          <cell r="CF212">
            <v>35954</v>
          </cell>
          <cell r="CG212" t="str">
            <v/>
          </cell>
          <cell r="CH212" t="str">
            <v/>
          </cell>
          <cell r="CI212" t="str">
            <v/>
          </cell>
          <cell r="CJ212" t="str">
            <v/>
          </cell>
          <cell r="CK212" t="str">
            <v/>
          </cell>
          <cell r="CL212" t="str">
            <v/>
          </cell>
          <cell r="CM212" t="str">
            <v/>
          </cell>
          <cell r="CN212" t="str">
            <v/>
          </cell>
          <cell r="CO212" t="str">
            <v/>
          </cell>
          <cell r="CP212" t="str">
            <v/>
          </cell>
          <cell r="CQ212" t="str">
            <v/>
          </cell>
          <cell r="CR212" t="str">
            <v/>
          </cell>
          <cell r="CS212" t="str">
            <v/>
          </cell>
          <cell r="CT212" t="str">
            <v/>
          </cell>
          <cell r="CU212" t="str">
            <v/>
          </cell>
          <cell r="CV212" t="str">
            <v/>
          </cell>
          <cell r="CW212" t="str">
            <v/>
          </cell>
          <cell r="CX212" t="str">
            <v/>
          </cell>
          <cell r="CY212" t="str">
            <v/>
          </cell>
          <cell r="CZ212" t="str">
            <v/>
          </cell>
          <cell r="DA212" t="str">
            <v/>
          </cell>
          <cell r="DB212" t="str">
            <v/>
          </cell>
          <cell r="DC212" t="str">
            <v/>
          </cell>
          <cell r="DD212" t="str">
            <v/>
          </cell>
          <cell r="DE212" t="str">
            <v/>
          </cell>
          <cell r="DF212" t="str">
            <v/>
          </cell>
          <cell r="DG212" t="str">
            <v/>
          </cell>
          <cell r="DH212" t="str">
            <v/>
          </cell>
          <cell r="DI212" t="str">
            <v/>
          </cell>
          <cell r="DJ212" t="str">
            <v/>
          </cell>
          <cell r="DK212" t="str">
            <v/>
          </cell>
          <cell r="DL212" t="str">
            <v/>
          </cell>
          <cell r="DM212" t="str">
            <v/>
          </cell>
          <cell r="DN212" t="str">
            <v/>
          </cell>
          <cell r="DO212" t="str">
            <v/>
          </cell>
          <cell r="DP212" t="str">
            <v/>
          </cell>
          <cell r="DQ212" t="str">
            <v/>
          </cell>
          <cell r="DR212" t="str">
            <v/>
          </cell>
          <cell r="DS212" t="str">
            <v/>
          </cell>
          <cell r="DT212" t="str">
            <v/>
          </cell>
          <cell r="DU212" t="str">
            <v/>
          </cell>
          <cell r="DV212" t="str">
            <v/>
          </cell>
          <cell r="DW212" t="str">
            <v/>
          </cell>
          <cell r="DX212" t="str">
            <v/>
          </cell>
          <cell r="DY212" t="str">
            <v/>
          </cell>
          <cell r="DZ212" t="str">
            <v/>
          </cell>
          <cell r="EA212" t="str">
            <v/>
          </cell>
          <cell r="EB212" t="str">
            <v/>
          </cell>
          <cell r="EC212" t="str">
            <v/>
          </cell>
          <cell r="ED212" t="str">
            <v/>
          </cell>
          <cell r="EE212" t="str">
            <v/>
          </cell>
          <cell r="EF212" t="str">
            <v/>
          </cell>
          <cell r="EG212" t="str">
            <v/>
          </cell>
          <cell r="EH212" t="str">
            <v/>
          </cell>
          <cell r="EI212" t="str">
            <v/>
          </cell>
          <cell r="EJ212" t="str">
            <v/>
          </cell>
          <cell r="EK212" t="str">
            <v/>
          </cell>
          <cell r="EL212" t="str">
            <v/>
          </cell>
          <cell r="EM212" t="str">
            <v/>
          </cell>
          <cell r="EN212" t="str">
            <v/>
          </cell>
          <cell r="EO212" t="str">
            <v/>
          </cell>
          <cell r="EP212" t="str">
            <v/>
          </cell>
          <cell r="EQ212" t="str">
            <v/>
          </cell>
          <cell r="ER212" t="str">
            <v/>
          </cell>
          <cell r="ES212" t="str">
            <v/>
          </cell>
          <cell r="ET212" t="str">
            <v/>
          </cell>
          <cell r="EU212" t="str">
            <v/>
          </cell>
          <cell r="EV212" t="str">
            <v/>
          </cell>
        </row>
        <row r="213">
          <cell r="A213" t="str">
            <v>PREP</v>
          </cell>
          <cell r="B213" t="str">
            <v>Days</v>
          </cell>
          <cell r="F213" t="str">
            <v>ANIMATION</v>
          </cell>
          <cell r="G213" t="str">
            <v>Days</v>
          </cell>
          <cell r="H213" t="str">
            <v>Frames</v>
          </cell>
          <cell r="I213" t="str">
            <v>INK &amp; PAINT</v>
          </cell>
          <cell r="J213" t="str">
            <v>Days</v>
          </cell>
          <cell r="L213" t="str">
            <v>ALPHA</v>
          </cell>
          <cell r="N213" t="str">
            <v>BETA</v>
          </cell>
          <cell r="P213" t="str">
            <v>RTM</v>
          </cell>
          <cell r="R213" t="str">
            <v>STREET</v>
          </cell>
          <cell r="T213" t="str">
            <v>Prep Projection</v>
          </cell>
          <cell r="V213">
            <v>35898</v>
          </cell>
          <cell r="W213">
            <v>35955.220141999998</v>
          </cell>
          <cell r="X213">
            <v>500</v>
          </cell>
          <cell r="Y213">
            <v>9</v>
          </cell>
          <cell r="Z213">
            <v>57.220141999999996</v>
          </cell>
          <cell r="AA213" t="str">
            <v/>
          </cell>
          <cell r="AB213" t="str">
            <v/>
          </cell>
          <cell r="AC213" t="str">
            <v/>
          </cell>
          <cell r="AD213" t="str">
            <v/>
          </cell>
          <cell r="AE213" t="str">
            <v/>
          </cell>
          <cell r="AF213" t="str">
            <v/>
          </cell>
          <cell r="AG213" t="str">
            <v/>
          </cell>
          <cell r="AH213" t="str">
            <v/>
          </cell>
          <cell r="AI213" t="str">
            <v/>
          </cell>
          <cell r="AJ213" t="str">
            <v/>
          </cell>
          <cell r="AK213" t="str">
            <v/>
          </cell>
          <cell r="AL213" t="str">
            <v/>
          </cell>
          <cell r="AM213" t="str">
            <v/>
          </cell>
          <cell r="AN213" t="str">
            <v/>
          </cell>
          <cell r="AO213" t="str">
            <v/>
          </cell>
          <cell r="AP213" t="str">
            <v/>
          </cell>
          <cell r="AQ213" t="str">
            <v/>
          </cell>
          <cell r="AR213" t="str">
            <v/>
          </cell>
          <cell r="AS213" t="str">
            <v/>
          </cell>
          <cell r="AT213" t="str">
            <v/>
          </cell>
          <cell r="AU213" t="str">
            <v/>
          </cell>
          <cell r="AV213" t="str">
            <v/>
          </cell>
          <cell r="AW213" t="str">
            <v/>
          </cell>
          <cell r="AX213" t="str">
            <v/>
          </cell>
          <cell r="AY213" t="str">
            <v/>
          </cell>
          <cell r="AZ213" t="str">
            <v/>
          </cell>
          <cell r="BA213" t="str">
            <v/>
          </cell>
          <cell r="BB213" t="str">
            <v/>
          </cell>
          <cell r="BC213" t="str">
            <v/>
          </cell>
          <cell r="BD213" t="str">
            <v/>
          </cell>
          <cell r="BE213" t="str">
            <v/>
          </cell>
          <cell r="BF213" t="str">
            <v/>
          </cell>
          <cell r="BG213" t="str">
            <v/>
          </cell>
          <cell r="BH213" t="str">
            <v/>
          </cell>
          <cell r="BI213" t="str">
            <v/>
          </cell>
          <cell r="BJ213" t="str">
            <v/>
          </cell>
          <cell r="BK213" t="str">
            <v/>
          </cell>
          <cell r="BL213" t="str">
            <v/>
          </cell>
          <cell r="BM213" t="str">
            <v/>
          </cell>
          <cell r="BN213" t="str">
            <v/>
          </cell>
          <cell r="BO213" t="str">
            <v/>
          </cell>
          <cell r="BP213" t="str">
            <v/>
          </cell>
          <cell r="BQ213" t="str">
            <v/>
          </cell>
          <cell r="BR213" t="str">
            <v/>
          </cell>
          <cell r="BS213" t="str">
            <v/>
          </cell>
          <cell r="BT213" t="str">
            <v/>
          </cell>
          <cell r="BU213" t="str">
            <v/>
          </cell>
          <cell r="BV213" t="str">
            <v/>
          </cell>
          <cell r="BW213" t="str">
            <v/>
          </cell>
          <cell r="BX213">
            <v>125</v>
          </cell>
          <cell r="BY213">
            <v>250</v>
          </cell>
          <cell r="BZ213">
            <v>375</v>
          </cell>
          <cell r="CA213">
            <v>500</v>
          </cell>
          <cell r="CB213">
            <v>500</v>
          </cell>
          <cell r="CC213">
            <v>500</v>
          </cell>
          <cell r="CD213">
            <v>500</v>
          </cell>
          <cell r="CE213">
            <v>500</v>
          </cell>
          <cell r="CF213">
            <v>500</v>
          </cell>
          <cell r="CG213" t="str">
            <v/>
          </cell>
          <cell r="CH213" t="str">
            <v/>
          </cell>
          <cell r="CI213" t="str">
            <v/>
          </cell>
          <cell r="CJ213" t="str">
            <v/>
          </cell>
          <cell r="CK213" t="str">
            <v/>
          </cell>
          <cell r="CL213" t="str">
            <v/>
          </cell>
          <cell r="CM213" t="str">
            <v/>
          </cell>
          <cell r="CN213" t="str">
            <v/>
          </cell>
          <cell r="CO213" t="str">
            <v/>
          </cell>
          <cell r="CP213" t="str">
            <v/>
          </cell>
          <cell r="CQ213" t="str">
            <v/>
          </cell>
          <cell r="CR213" t="str">
            <v/>
          </cell>
          <cell r="CS213" t="str">
            <v/>
          </cell>
          <cell r="CT213" t="str">
            <v/>
          </cell>
          <cell r="CU213" t="str">
            <v/>
          </cell>
          <cell r="CV213" t="str">
            <v/>
          </cell>
          <cell r="CW213" t="str">
            <v/>
          </cell>
          <cell r="CX213" t="str">
            <v/>
          </cell>
          <cell r="CY213" t="str">
            <v/>
          </cell>
          <cell r="CZ213" t="str">
            <v/>
          </cell>
          <cell r="DA213" t="str">
            <v/>
          </cell>
          <cell r="DB213" t="str">
            <v/>
          </cell>
          <cell r="DC213" t="str">
            <v/>
          </cell>
          <cell r="DD213" t="str">
            <v/>
          </cell>
          <cell r="DE213" t="str">
            <v/>
          </cell>
          <cell r="DF213" t="str">
            <v/>
          </cell>
          <cell r="DG213" t="str">
            <v/>
          </cell>
          <cell r="DH213" t="str">
            <v/>
          </cell>
          <cell r="DI213" t="str">
            <v/>
          </cell>
          <cell r="DJ213" t="str">
            <v/>
          </cell>
          <cell r="DK213" t="str">
            <v/>
          </cell>
          <cell r="DL213" t="str">
            <v/>
          </cell>
          <cell r="DM213" t="str">
            <v/>
          </cell>
          <cell r="DN213" t="str">
            <v/>
          </cell>
          <cell r="DO213" t="str">
            <v/>
          </cell>
          <cell r="DP213" t="str">
            <v/>
          </cell>
          <cell r="DQ213" t="str">
            <v/>
          </cell>
          <cell r="DR213" t="str">
            <v/>
          </cell>
          <cell r="DS213" t="str">
            <v/>
          </cell>
          <cell r="DT213" t="str">
            <v/>
          </cell>
          <cell r="DU213" t="str">
            <v/>
          </cell>
          <cell r="DV213" t="str">
            <v/>
          </cell>
          <cell r="DW213" t="str">
            <v/>
          </cell>
          <cell r="DX213" t="str">
            <v/>
          </cell>
          <cell r="DY213" t="str">
            <v/>
          </cell>
          <cell r="DZ213" t="str">
            <v/>
          </cell>
          <cell r="EA213" t="str">
            <v/>
          </cell>
          <cell r="EB213" t="str">
            <v/>
          </cell>
          <cell r="EC213" t="str">
            <v/>
          </cell>
          <cell r="ED213" t="str">
            <v/>
          </cell>
          <cell r="EE213" t="str">
            <v/>
          </cell>
          <cell r="EF213" t="str">
            <v/>
          </cell>
          <cell r="EG213" t="str">
            <v/>
          </cell>
          <cell r="EH213" t="str">
            <v/>
          </cell>
          <cell r="EI213" t="str">
            <v/>
          </cell>
          <cell r="EJ213" t="str">
            <v/>
          </cell>
          <cell r="EK213" t="str">
            <v/>
          </cell>
          <cell r="EL213" t="str">
            <v/>
          </cell>
          <cell r="EM213" t="str">
            <v/>
          </cell>
          <cell r="EN213" t="str">
            <v/>
          </cell>
          <cell r="EO213" t="str">
            <v/>
          </cell>
          <cell r="EP213" t="str">
            <v/>
          </cell>
          <cell r="EQ213" t="str">
            <v/>
          </cell>
          <cell r="ER213" t="str">
            <v/>
          </cell>
          <cell r="ES213" t="str">
            <v/>
          </cell>
          <cell r="ET213" t="str">
            <v/>
          </cell>
          <cell r="EU213" t="str">
            <v/>
          </cell>
          <cell r="EV213" t="str">
            <v/>
          </cell>
        </row>
        <row r="214">
          <cell r="A214" t="str">
            <v>Wks</v>
          </cell>
          <cell r="B214" t="str">
            <v>Days</v>
          </cell>
          <cell r="F214" t="str">
            <v>Wks</v>
          </cell>
          <cell r="G214" t="str">
            <v>Days</v>
          </cell>
          <cell r="H214" t="str">
            <v>Frames</v>
          </cell>
          <cell r="I214" t="str">
            <v>Wks</v>
          </cell>
          <cell r="J214" t="str">
            <v>Days</v>
          </cell>
          <cell r="K214">
            <v>21</v>
          </cell>
          <cell r="M214">
            <v>29</v>
          </cell>
          <cell r="O214">
            <v>29</v>
          </cell>
          <cell r="Q214">
            <v>29</v>
          </cell>
          <cell r="R214">
            <v>36100</v>
          </cell>
          <cell r="T214" t="str">
            <v>Animation Projection</v>
          </cell>
          <cell r="V214">
            <v>35926</v>
          </cell>
          <cell r="W214">
            <v>35999.220141999998</v>
          </cell>
          <cell r="X214">
            <v>500</v>
          </cell>
          <cell r="Y214">
            <v>11</v>
          </cell>
          <cell r="Z214">
            <v>73.220141999999996</v>
          </cell>
          <cell r="AA214" t="str">
            <v/>
          </cell>
          <cell r="AB214" t="str">
            <v/>
          </cell>
          <cell r="AC214" t="str">
            <v/>
          </cell>
          <cell r="AD214" t="str">
            <v/>
          </cell>
          <cell r="AE214" t="str">
            <v/>
          </cell>
          <cell r="AF214" t="str">
            <v/>
          </cell>
          <cell r="AG214" t="str">
            <v/>
          </cell>
          <cell r="AH214" t="str">
            <v/>
          </cell>
          <cell r="AI214" t="str">
            <v/>
          </cell>
          <cell r="AJ214" t="str">
            <v/>
          </cell>
          <cell r="AK214" t="str">
            <v/>
          </cell>
          <cell r="AL214" t="str">
            <v/>
          </cell>
          <cell r="AM214" t="str">
            <v/>
          </cell>
          <cell r="AN214" t="str">
            <v/>
          </cell>
          <cell r="AO214" t="str">
            <v/>
          </cell>
          <cell r="AP214" t="str">
            <v/>
          </cell>
          <cell r="AQ214" t="str">
            <v/>
          </cell>
          <cell r="AR214" t="str">
            <v/>
          </cell>
          <cell r="AS214" t="str">
            <v/>
          </cell>
          <cell r="AT214" t="str">
            <v/>
          </cell>
          <cell r="AU214" t="str">
            <v/>
          </cell>
          <cell r="AV214" t="str">
            <v/>
          </cell>
          <cell r="AW214" t="str">
            <v/>
          </cell>
          <cell r="AX214" t="str">
            <v/>
          </cell>
          <cell r="AY214" t="str">
            <v/>
          </cell>
          <cell r="AZ214" t="str">
            <v/>
          </cell>
          <cell r="BA214" t="str">
            <v/>
          </cell>
          <cell r="BB214" t="str">
            <v/>
          </cell>
          <cell r="BC214" t="str">
            <v/>
          </cell>
          <cell r="BD214" t="str">
            <v/>
          </cell>
          <cell r="BE214" t="str">
            <v/>
          </cell>
          <cell r="BF214" t="str">
            <v/>
          </cell>
          <cell r="BG214" t="str">
            <v/>
          </cell>
          <cell r="BH214" t="str">
            <v/>
          </cell>
          <cell r="BI214" t="str">
            <v/>
          </cell>
          <cell r="BJ214" t="str">
            <v/>
          </cell>
          <cell r="BK214" t="str">
            <v/>
          </cell>
          <cell r="BL214" t="str">
            <v/>
          </cell>
          <cell r="BM214" t="str">
            <v/>
          </cell>
          <cell r="BN214" t="str">
            <v/>
          </cell>
          <cell r="BO214" t="str">
            <v/>
          </cell>
          <cell r="BP214" t="str">
            <v/>
          </cell>
          <cell r="BQ214" t="str">
            <v/>
          </cell>
          <cell r="BR214" t="str">
            <v/>
          </cell>
          <cell r="BS214" t="str">
            <v/>
          </cell>
          <cell r="BT214" t="str">
            <v/>
          </cell>
          <cell r="BU214" t="str">
            <v/>
          </cell>
          <cell r="BV214" t="str">
            <v/>
          </cell>
          <cell r="BW214" t="str">
            <v/>
          </cell>
          <cell r="BX214" t="str">
            <v/>
          </cell>
          <cell r="BY214" t="str">
            <v/>
          </cell>
          <cell r="BZ214" t="str">
            <v/>
          </cell>
          <cell r="CA214" t="str">
            <v/>
          </cell>
          <cell r="CB214">
            <v>0</v>
          </cell>
          <cell r="CC214">
            <v>0</v>
          </cell>
          <cell r="CD214">
            <v>0</v>
          </cell>
          <cell r="CE214">
            <v>125</v>
          </cell>
          <cell r="CF214">
            <v>250</v>
          </cell>
          <cell r="CG214">
            <v>375</v>
          </cell>
          <cell r="CH214">
            <v>500</v>
          </cell>
          <cell r="CI214">
            <v>500</v>
          </cell>
          <cell r="CJ214">
            <v>500</v>
          </cell>
          <cell r="CK214">
            <v>500</v>
          </cell>
          <cell r="CL214">
            <v>500</v>
          </cell>
          <cell r="CM214" t="str">
            <v/>
          </cell>
          <cell r="CN214" t="str">
            <v/>
          </cell>
          <cell r="CO214" t="str">
            <v/>
          </cell>
          <cell r="CP214" t="str">
            <v/>
          </cell>
          <cell r="CQ214" t="str">
            <v/>
          </cell>
          <cell r="CR214" t="str">
            <v/>
          </cell>
          <cell r="CS214" t="str">
            <v/>
          </cell>
          <cell r="CT214" t="str">
            <v/>
          </cell>
          <cell r="CU214" t="str">
            <v/>
          </cell>
          <cell r="CV214" t="str">
            <v/>
          </cell>
          <cell r="CW214" t="str">
            <v/>
          </cell>
          <cell r="CX214" t="str">
            <v/>
          </cell>
          <cell r="CY214" t="str">
            <v/>
          </cell>
          <cell r="CZ214" t="str">
            <v/>
          </cell>
          <cell r="DA214" t="str">
            <v/>
          </cell>
          <cell r="DB214" t="str">
            <v/>
          </cell>
          <cell r="DC214" t="str">
            <v/>
          </cell>
          <cell r="DD214" t="str">
            <v/>
          </cell>
          <cell r="DE214" t="str">
            <v/>
          </cell>
          <cell r="DF214" t="str">
            <v/>
          </cell>
          <cell r="DG214" t="str">
            <v/>
          </cell>
          <cell r="DH214" t="str">
            <v/>
          </cell>
          <cell r="DI214" t="str">
            <v/>
          </cell>
          <cell r="DJ214" t="str">
            <v/>
          </cell>
          <cell r="DK214" t="str">
            <v/>
          </cell>
          <cell r="DL214" t="str">
            <v/>
          </cell>
          <cell r="DM214" t="str">
            <v/>
          </cell>
          <cell r="DN214" t="str">
            <v/>
          </cell>
          <cell r="DO214" t="str">
            <v/>
          </cell>
          <cell r="DP214" t="str">
            <v/>
          </cell>
          <cell r="DQ214" t="str">
            <v/>
          </cell>
          <cell r="DR214" t="str">
            <v/>
          </cell>
          <cell r="DS214" t="str">
            <v/>
          </cell>
          <cell r="DT214" t="str">
            <v/>
          </cell>
          <cell r="DU214" t="str">
            <v/>
          </cell>
          <cell r="DV214" t="str">
            <v/>
          </cell>
          <cell r="DW214" t="str">
            <v/>
          </cell>
          <cell r="DX214" t="str">
            <v/>
          </cell>
          <cell r="DY214" t="str">
            <v/>
          </cell>
          <cell r="DZ214" t="str">
            <v/>
          </cell>
          <cell r="EA214" t="str">
            <v/>
          </cell>
          <cell r="EB214" t="str">
            <v/>
          </cell>
          <cell r="EC214" t="str">
            <v/>
          </cell>
          <cell r="ED214" t="str">
            <v/>
          </cell>
          <cell r="EE214" t="str">
            <v/>
          </cell>
          <cell r="EF214" t="str">
            <v/>
          </cell>
          <cell r="EG214" t="str">
            <v/>
          </cell>
          <cell r="EH214" t="str">
            <v/>
          </cell>
          <cell r="EI214" t="str">
            <v/>
          </cell>
          <cell r="EJ214" t="str">
            <v/>
          </cell>
          <cell r="EK214" t="str">
            <v/>
          </cell>
          <cell r="EL214" t="str">
            <v/>
          </cell>
          <cell r="EM214" t="str">
            <v/>
          </cell>
          <cell r="EN214" t="str">
            <v/>
          </cell>
          <cell r="EO214" t="str">
            <v/>
          </cell>
          <cell r="EP214" t="str">
            <v/>
          </cell>
          <cell r="EQ214" t="str">
            <v/>
          </cell>
          <cell r="ER214" t="str">
            <v/>
          </cell>
          <cell r="ES214" t="str">
            <v/>
          </cell>
          <cell r="ET214" t="str">
            <v/>
          </cell>
          <cell r="EU214" t="str">
            <v/>
          </cell>
          <cell r="EV214" t="str">
            <v/>
          </cell>
        </row>
        <row r="215">
          <cell r="A215">
            <v>6.1743059999999996</v>
          </cell>
          <cell r="B215">
            <v>57.220141999999996</v>
          </cell>
          <cell r="F215">
            <v>6.1743059999999996</v>
          </cell>
          <cell r="G215">
            <v>73.220141999999996</v>
          </cell>
          <cell r="H215">
            <v>3087.1529999999998</v>
          </cell>
          <cell r="I215">
            <v>6.1743059999999996</v>
          </cell>
          <cell r="J215">
            <v>57.220141999999996</v>
          </cell>
          <cell r="K215">
            <v>21</v>
          </cell>
          <cell r="M215">
            <v>29</v>
          </cell>
          <cell r="O215">
            <v>29</v>
          </cell>
          <cell r="Q215">
            <v>29</v>
          </cell>
          <cell r="R215">
            <v>36100</v>
          </cell>
          <cell r="T215" t="str">
            <v>Ink &amp; Paint Projection</v>
          </cell>
          <cell r="V215">
            <v>35956</v>
          </cell>
          <cell r="W215">
            <v>36013.220141999998</v>
          </cell>
          <cell r="X215">
            <v>500</v>
          </cell>
          <cell r="Y215">
            <v>8</v>
          </cell>
          <cell r="Z215">
            <v>57.220141999999996</v>
          </cell>
          <cell r="AA215" t="str">
            <v/>
          </cell>
          <cell r="AB215" t="str">
            <v/>
          </cell>
          <cell r="AC215" t="str">
            <v/>
          </cell>
          <cell r="AD215" t="str">
            <v/>
          </cell>
          <cell r="AE215" t="str">
            <v/>
          </cell>
          <cell r="AF215" t="str">
            <v/>
          </cell>
          <cell r="AG215" t="str">
            <v/>
          </cell>
          <cell r="AH215" t="str">
            <v/>
          </cell>
          <cell r="AI215" t="str">
            <v/>
          </cell>
          <cell r="AJ215" t="str">
            <v/>
          </cell>
          <cell r="AK215" t="str">
            <v/>
          </cell>
          <cell r="AL215" t="str">
            <v/>
          </cell>
          <cell r="AM215" t="str">
            <v/>
          </cell>
          <cell r="AN215" t="str">
            <v/>
          </cell>
          <cell r="AO215" t="str">
            <v/>
          </cell>
          <cell r="AP215" t="str">
            <v/>
          </cell>
          <cell r="AQ215" t="str">
            <v/>
          </cell>
          <cell r="AR215" t="str">
            <v/>
          </cell>
          <cell r="AS215" t="str">
            <v/>
          </cell>
          <cell r="AT215" t="str">
            <v/>
          </cell>
          <cell r="AU215" t="str">
            <v/>
          </cell>
          <cell r="AV215" t="str">
            <v/>
          </cell>
          <cell r="AW215" t="str">
            <v/>
          </cell>
          <cell r="AX215" t="str">
            <v/>
          </cell>
          <cell r="AY215" t="str">
            <v/>
          </cell>
          <cell r="AZ215" t="str">
            <v/>
          </cell>
          <cell r="BA215" t="str">
            <v/>
          </cell>
          <cell r="BB215" t="str">
            <v/>
          </cell>
          <cell r="BC215" t="str">
            <v/>
          </cell>
          <cell r="BD215" t="str">
            <v/>
          </cell>
          <cell r="BE215" t="str">
            <v/>
          </cell>
          <cell r="BF215" t="str">
            <v/>
          </cell>
          <cell r="BG215" t="str">
            <v/>
          </cell>
          <cell r="BH215" t="str">
            <v/>
          </cell>
          <cell r="BI215" t="str">
            <v/>
          </cell>
          <cell r="BJ215" t="str">
            <v/>
          </cell>
          <cell r="BK215" t="str">
            <v/>
          </cell>
          <cell r="BL215" t="str">
            <v/>
          </cell>
          <cell r="BM215" t="str">
            <v/>
          </cell>
          <cell r="BN215" t="str">
            <v/>
          </cell>
          <cell r="BO215" t="str">
            <v/>
          </cell>
          <cell r="BP215" t="str">
            <v/>
          </cell>
          <cell r="BQ215" t="str">
            <v/>
          </cell>
          <cell r="BR215" t="str">
            <v/>
          </cell>
          <cell r="BS215" t="str">
            <v/>
          </cell>
          <cell r="BT215" t="str">
            <v/>
          </cell>
          <cell r="BU215" t="str">
            <v/>
          </cell>
          <cell r="BV215" t="str">
            <v/>
          </cell>
          <cell r="BW215" t="str">
            <v/>
          </cell>
          <cell r="BX215" t="str">
            <v/>
          </cell>
          <cell r="BY215" t="str">
            <v/>
          </cell>
          <cell r="BZ215" t="str">
            <v/>
          </cell>
          <cell r="CA215" t="str">
            <v/>
          </cell>
          <cell r="CB215" t="str">
            <v/>
          </cell>
          <cell r="CC215" t="str">
            <v/>
          </cell>
          <cell r="CD215" t="str">
            <v/>
          </cell>
          <cell r="CE215" t="str">
            <v/>
          </cell>
          <cell r="CF215" t="str">
            <v/>
          </cell>
          <cell r="CG215">
            <v>125</v>
          </cell>
          <cell r="CH215">
            <v>250</v>
          </cell>
          <cell r="CI215">
            <v>375</v>
          </cell>
          <cell r="CJ215">
            <v>500</v>
          </cell>
          <cell r="CK215">
            <v>500</v>
          </cell>
          <cell r="CL215">
            <v>500</v>
          </cell>
          <cell r="CM215">
            <v>500</v>
          </cell>
          <cell r="CN215">
            <v>500</v>
          </cell>
          <cell r="CO215" t="str">
            <v/>
          </cell>
          <cell r="CP215" t="str">
            <v/>
          </cell>
          <cell r="CQ215" t="str">
            <v/>
          </cell>
          <cell r="CR215" t="str">
            <v/>
          </cell>
          <cell r="CS215" t="str">
            <v/>
          </cell>
          <cell r="CT215" t="str">
            <v/>
          </cell>
          <cell r="CU215" t="str">
            <v/>
          </cell>
          <cell r="CV215" t="str">
            <v/>
          </cell>
          <cell r="CW215" t="str">
            <v/>
          </cell>
          <cell r="CX215" t="str">
            <v/>
          </cell>
          <cell r="CY215" t="str">
            <v/>
          </cell>
          <cell r="CZ215" t="str">
            <v/>
          </cell>
          <cell r="DA215" t="str">
            <v/>
          </cell>
          <cell r="DB215" t="str">
            <v/>
          </cell>
          <cell r="DC215" t="str">
            <v/>
          </cell>
          <cell r="DD215" t="str">
            <v/>
          </cell>
          <cell r="DE215" t="str">
            <v/>
          </cell>
          <cell r="DF215" t="str">
            <v/>
          </cell>
          <cell r="DG215" t="str">
            <v/>
          </cell>
          <cell r="DH215" t="str">
            <v/>
          </cell>
          <cell r="DI215" t="str">
            <v/>
          </cell>
          <cell r="DJ215" t="str">
            <v/>
          </cell>
          <cell r="DK215" t="str">
            <v/>
          </cell>
          <cell r="DL215" t="str">
            <v/>
          </cell>
          <cell r="DM215" t="str">
            <v/>
          </cell>
          <cell r="DN215" t="str">
            <v/>
          </cell>
          <cell r="DO215" t="str">
            <v/>
          </cell>
          <cell r="DP215" t="str">
            <v/>
          </cell>
          <cell r="DQ215" t="str">
            <v/>
          </cell>
          <cell r="DR215" t="str">
            <v/>
          </cell>
          <cell r="DS215" t="str">
            <v/>
          </cell>
          <cell r="DT215" t="str">
            <v/>
          </cell>
          <cell r="DU215" t="str">
            <v/>
          </cell>
          <cell r="DV215" t="str">
            <v/>
          </cell>
          <cell r="DW215" t="str">
            <v/>
          </cell>
          <cell r="DX215" t="str">
            <v/>
          </cell>
          <cell r="DY215" t="str">
            <v/>
          </cell>
          <cell r="DZ215" t="str">
            <v/>
          </cell>
          <cell r="EA215" t="str">
            <v/>
          </cell>
          <cell r="EB215" t="str">
            <v/>
          </cell>
          <cell r="EC215" t="str">
            <v/>
          </cell>
          <cell r="ED215" t="str">
            <v/>
          </cell>
          <cell r="EE215" t="str">
            <v/>
          </cell>
          <cell r="EF215" t="str">
            <v/>
          </cell>
          <cell r="EG215" t="str">
            <v/>
          </cell>
          <cell r="EH215" t="str">
            <v/>
          </cell>
          <cell r="EI215" t="str">
            <v/>
          </cell>
          <cell r="EJ215" t="str">
            <v/>
          </cell>
          <cell r="EK215" t="str">
            <v/>
          </cell>
          <cell r="EL215" t="str">
            <v/>
          </cell>
          <cell r="EM215" t="str">
            <v/>
          </cell>
          <cell r="EN215" t="str">
            <v/>
          </cell>
          <cell r="EO215" t="str">
            <v/>
          </cell>
          <cell r="EP215" t="str">
            <v/>
          </cell>
          <cell r="EQ215" t="str">
            <v/>
          </cell>
          <cell r="ER215" t="str">
            <v/>
          </cell>
          <cell r="ES215" t="str">
            <v/>
          </cell>
          <cell r="ET215" t="str">
            <v/>
          </cell>
          <cell r="EU215" t="str">
            <v/>
          </cell>
          <cell r="EV215" t="str">
            <v/>
          </cell>
        </row>
        <row r="217">
          <cell r="T217" t="str">
            <v>BUDGET FORECAST</v>
          </cell>
          <cell r="AA217" t="str">
            <v/>
          </cell>
          <cell r="AB217" t="str">
            <v/>
          </cell>
          <cell r="AC217" t="str">
            <v/>
          </cell>
          <cell r="AD217" t="str">
            <v/>
          </cell>
          <cell r="AE217" t="str">
            <v/>
          </cell>
          <cell r="AF217" t="str">
            <v/>
          </cell>
          <cell r="AG217" t="str">
            <v/>
          </cell>
          <cell r="AH217" t="str">
            <v/>
          </cell>
          <cell r="AI217" t="str">
            <v/>
          </cell>
          <cell r="AJ217" t="str">
            <v/>
          </cell>
          <cell r="AK217" t="str">
            <v/>
          </cell>
          <cell r="AL217" t="str">
            <v/>
          </cell>
          <cell r="AM217" t="str">
            <v/>
          </cell>
          <cell r="AN217" t="str">
            <v/>
          </cell>
          <cell r="AO217" t="str">
            <v/>
          </cell>
          <cell r="AP217" t="str">
            <v/>
          </cell>
          <cell r="AQ217" t="str">
            <v/>
          </cell>
          <cell r="AR217" t="str">
            <v/>
          </cell>
          <cell r="AS217" t="str">
            <v/>
          </cell>
          <cell r="AT217" t="str">
            <v/>
          </cell>
          <cell r="AU217" t="str">
            <v/>
          </cell>
          <cell r="AV217" t="str">
            <v/>
          </cell>
          <cell r="AW217" t="str">
            <v/>
          </cell>
          <cell r="AX217" t="str">
            <v/>
          </cell>
          <cell r="AY217" t="str">
            <v/>
          </cell>
          <cell r="AZ217" t="str">
            <v/>
          </cell>
          <cell r="BA217" t="str">
            <v/>
          </cell>
          <cell r="BB217" t="str">
            <v/>
          </cell>
          <cell r="BC217" t="str">
            <v/>
          </cell>
          <cell r="BD217" t="str">
            <v/>
          </cell>
          <cell r="BE217" t="str">
            <v/>
          </cell>
          <cell r="BF217" t="str">
            <v/>
          </cell>
          <cell r="BG217" t="str">
            <v/>
          </cell>
          <cell r="BH217" t="str">
            <v/>
          </cell>
          <cell r="BI217" t="str">
            <v/>
          </cell>
          <cell r="BJ217" t="str">
            <v/>
          </cell>
          <cell r="BK217" t="str">
            <v/>
          </cell>
          <cell r="BL217" t="str">
            <v/>
          </cell>
          <cell r="BM217" t="str">
            <v/>
          </cell>
          <cell r="BN217" t="str">
            <v/>
          </cell>
          <cell r="BO217" t="str">
            <v/>
          </cell>
          <cell r="BP217" t="str">
            <v/>
          </cell>
          <cell r="BQ217" t="str">
            <v/>
          </cell>
          <cell r="BR217" t="str">
            <v/>
          </cell>
          <cell r="BS217" t="str">
            <v/>
          </cell>
          <cell r="BT217" t="str">
            <v/>
          </cell>
          <cell r="BU217" t="str">
            <v/>
          </cell>
          <cell r="BV217" t="str">
            <v/>
          </cell>
          <cell r="BW217" t="str">
            <v/>
          </cell>
          <cell r="BX217">
            <v>35898</v>
          </cell>
          <cell r="BY217">
            <v>35905</v>
          </cell>
          <cell r="BZ217">
            <v>35912</v>
          </cell>
          <cell r="CA217">
            <v>35919</v>
          </cell>
          <cell r="CB217">
            <v>35926</v>
          </cell>
          <cell r="CC217">
            <v>35933</v>
          </cell>
          <cell r="CD217">
            <v>35940</v>
          </cell>
          <cell r="CE217">
            <v>35947</v>
          </cell>
          <cell r="CF217">
            <v>35954</v>
          </cell>
          <cell r="CG217" t="str">
            <v/>
          </cell>
          <cell r="CH217" t="str">
            <v/>
          </cell>
          <cell r="CI217" t="str">
            <v/>
          </cell>
          <cell r="CJ217" t="str">
            <v/>
          </cell>
          <cell r="CK217" t="str">
            <v/>
          </cell>
          <cell r="CL217" t="str">
            <v/>
          </cell>
          <cell r="CM217" t="str">
            <v/>
          </cell>
          <cell r="CN217" t="str">
            <v/>
          </cell>
          <cell r="CO217" t="str">
            <v/>
          </cell>
          <cell r="CP217" t="str">
            <v/>
          </cell>
          <cell r="CQ217" t="str">
            <v/>
          </cell>
          <cell r="CR217" t="str">
            <v/>
          </cell>
          <cell r="CS217" t="str">
            <v/>
          </cell>
          <cell r="CT217" t="str">
            <v/>
          </cell>
          <cell r="CU217" t="str">
            <v/>
          </cell>
          <cell r="CV217" t="str">
            <v/>
          </cell>
          <cell r="CW217" t="str">
            <v/>
          </cell>
          <cell r="CX217" t="str">
            <v/>
          </cell>
          <cell r="CY217" t="str">
            <v/>
          </cell>
          <cell r="CZ217" t="str">
            <v/>
          </cell>
          <cell r="DA217" t="str">
            <v/>
          </cell>
          <cell r="DB217" t="str">
            <v/>
          </cell>
          <cell r="DC217" t="str">
            <v/>
          </cell>
          <cell r="DD217" t="str">
            <v/>
          </cell>
          <cell r="DE217" t="str">
            <v/>
          </cell>
          <cell r="DF217" t="str">
            <v/>
          </cell>
          <cell r="DG217" t="str">
            <v/>
          </cell>
          <cell r="DH217" t="str">
            <v/>
          </cell>
          <cell r="DI217" t="str">
            <v/>
          </cell>
          <cell r="DJ217" t="str">
            <v/>
          </cell>
          <cell r="DK217" t="str">
            <v/>
          </cell>
          <cell r="DL217" t="str">
            <v/>
          </cell>
          <cell r="DM217" t="str">
            <v/>
          </cell>
          <cell r="DN217" t="str">
            <v/>
          </cell>
          <cell r="DO217" t="str">
            <v/>
          </cell>
          <cell r="DP217" t="str">
            <v/>
          </cell>
          <cell r="DQ217" t="str">
            <v/>
          </cell>
          <cell r="DR217" t="str">
            <v/>
          </cell>
          <cell r="DS217" t="str">
            <v/>
          </cell>
          <cell r="DT217" t="str">
            <v/>
          </cell>
          <cell r="DU217" t="str">
            <v/>
          </cell>
          <cell r="DV217" t="str">
            <v/>
          </cell>
          <cell r="DW217" t="str">
            <v/>
          </cell>
          <cell r="DX217" t="str">
            <v/>
          </cell>
          <cell r="DY217" t="str">
            <v/>
          </cell>
          <cell r="DZ217" t="str">
            <v/>
          </cell>
          <cell r="EA217" t="str">
            <v/>
          </cell>
          <cell r="EB217" t="str">
            <v/>
          </cell>
          <cell r="EC217" t="str">
            <v/>
          </cell>
          <cell r="ED217" t="str">
            <v/>
          </cell>
          <cell r="EE217" t="str">
            <v/>
          </cell>
          <cell r="EF217" t="str">
            <v/>
          </cell>
          <cell r="EG217" t="str">
            <v/>
          </cell>
          <cell r="EH217" t="str">
            <v/>
          </cell>
          <cell r="EI217" t="str">
            <v/>
          </cell>
          <cell r="EJ217" t="str">
            <v/>
          </cell>
          <cell r="EK217" t="str">
            <v/>
          </cell>
          <cell r="EL217" t="str">
            <v/>
          </cell>
          <cell r="EM217" t="str">
            <v/>
          </cell>
          <cell r="EN217" t="str">
            <v/>
          </cell>
          <cell r="EO217" t="str">
            <v/>
          </cell>
          <cell r="EP217" t="str">
            <v/>
          </cell>
          <cell r="EQ217" t="str">
            <v/>
          </cell>
          <cell r="ER217" t="str">
            <v/>
          </cell>
          <cell r="ES217" t="str">
            <v/>
          </cell>
          <cell r="ET217" t="str">
            <v/>
          </cell>
          <cell r="EU217" t="str">
            <v/>
          </cell>
          <cell r="EV217" t="str">
            <v/>
          </cell>
          <cell r="EW217" t="str">
            <v/>
          </cell>
          <cell r="EX217" t="str">
            <v/>
          </cell>
          <cell r="EY217" t="str">
            <v/>
          </cell>
          <cell r="EZ217" t="str">
            <v/>
          </cell>
          <cell r="FA217" t="str">
            <v/>
          </cell>
          <cell r="FB217" t="str">
            <v/>
          </cell>
          <cell r="FC217" t="str">
            <v/>
          </cell>
          <cell r="FD217" t="str">
            <v/>
          </cell>
          <cell r="FE217" t="str">
            <v/>
          </cell>
          <cell r="FF217" t="str">
            <v/>
          </cell>
          <cell r="FG217" t="str">
            <v/>
          </cell>
          <cell r="FH217" t="str">
            <v/>
          </cell>
          <cell r="FI217" t="str">
            <v/>
          </cell>
        </row>
        <row r="218">
          <cell r="T218" t="str">
            <v>BUDGET FORECAST</v>
          </cell>
          <cell r="V218" t="str">
            <v>PRE PROD</v>
          </cell>
          <cell r="W218">
            <v>30</v>
          </cell>
          <cell r="X218">
            <v>112500</v>
          </cell>
          <cell r="AA218" t="str">
            <v/>
          </cell>
          <cell r="AB218" t="str">
            <v/>
          </cell>
          <cell r="AC218" t="str">
            <v/>
          </cell>
          <cell r="AD218" t="str">
            <v/>
          </cell>
          <cell r="AE218" t="str">
            <v/>
          </cell>
          <cell r="AF218" t="str">
            <v/>
          </cell>
          <cell r="AG218" t="str">
            <v/>
          </cell>
          <cell r="AH218" t="str">
            <v/>
          </cell>
          <cell r="AI218" t="str">
            <v/>
          </cell>
          <cell r="AJ218" t="str">
            <v/>
          </cell>
          <cell r="AK218" t="str">
            <v/>
          </cell>
          <cell r="AL218" t="str">
            <v/>
          </cell>
          <cell r="AM218" t="str">
            <v/>
          </cell>
          <cell r="AN218" t="str">
            <v/>
          </cell>
          <cell r="AO218" t="str">
            <v/>
          </cell>
          <cell r="AP218" t="str">
            <v/>
          </cell>
          <cell r="AQ218" t="str">
            <v/>
          </cell>
          <cell r="AR218" t="str">
            <v/>
          </cell>
          <cell r="AS218" t="str">
            <v/>
          </cell>
          <cell r="AT218" t="str">
            <v/>
          </cell>
          <cell r="AU218" t="str">
            <v/>
          </cell>
          <cell r="AV218" t="str">
            <v/>
          </cell>
          <cell r="AW218" t="str">
            <v/>
          </cell>
          <cell r="AX218" t="str">
            <v/>
          </cell>
          <cell r="AY218" t="str">
            <v/>
          </cell>
          <cell r="AZ218" t="str">
            <v/>
          </cell>
          <cell r="BA218" t="str">
            <v/>
          </cell>
          <cell r="BB218" t="str">
            <v/>
          </cell>
          <cell r="BC218" t="str">
            <v/>
          </cell>
          <cell r="BD218" t="str">
            <v/>
          </cell>
          <cell r="BE218" t="str">
            <v/>
          </cell>
          <cell r="BF218" t="str">
            <v/>
          </cell>
          <cell r="BG218" t="str">
            <v/>
          </cell>
          <cell r="BH218" t="str">
            <v/>
          </cell>
          <cell r="BI218" t="str">
            <v/>
          </cell>
          <cell r="BJ218" t="str">
            <v/>
          </cell>
          <cell r="BK218" t="str">
            <v/>
          </cell>
          <cell r="BL218" t="str">
            <v/>
          </cell>
          <cell r="BM218" t="str">
            <v/>
          </cell>
          <cell r="BN218" t="str">
            <v/>
          </cell>
          <cell r="BO218" t="str">
            <v/>
          </cell>
          <cell r="BP218" t="str">
            <v/>
          </cell>
          <cell r="BQ218" t="str">
            <v/>
          </cell>
          <cell r="BR218" t="str">
            <v/>
          </cell>
          <cell r="BS218" t="str">
            <v/>
          </cell>
          <cell r="BT218" t="str">
            <v/>
          </cell>
          <cell r="BU218" t="str">
            <v/>
          </cell>
          <cell r="BV218" t="str">
            <v/>
          </cell>
          <cell r="BW218" t="str">
            <v/>
          </cell>
          <cell r="BX218">
            <v>35898</v>
          </cell>
          <cell r="BY218">
            <v>35905</v>
          </cell>
          <cell r="BZ218">
            <v>35912</v>
          </cell>
          <cell r="CA218">
            <v>35919</v>
          </cell>
          <cell r="CB218">
            <v>35926</v>
          </cell>
          <cell r="CC218">
            <v>35933</v>
          </cell>
          <cell r="CD218">
            <v>35940</v>
          </cell>
          <cell r="CE218">
            <v>35947</v>
          </cell>
          <cell r="CF218">
            <v>35954</v>
          </cell>
          <cell r="CG218" t="str">
            <v/>
          </cell>
          <cell r="CH218" t="str">
            <v/>
          </cell>
          <cell r="CI218" t="str">
            <v/>
          </cell>
          <cell r="CJ218" t="str">
            <v/>
          </cell>
          <cell r="CK218" t="str">
            <v/>
          </cell>
          <cell r="CL218" t="str">
            <v/>
          </cell>
          <cell r="CM218" t="str">
            <v/>
          </cell>
          <cell r="CN218" t="str">
            <v/>
          </cell>
          <cell r="CO218" t="str">
            <v/>
          </cell>
          <cell r="CP218" t="str">
            <v/>
          </cell>
          <cell r="CQ218" t="str">
            <v/>
          </cell>
          <cell r="CR218" t="str">
            <v/>
          </cell>
          <cell r="CS218" t="str">
            <v/>
          </cell>
          <cell r="CT218" t="str">
            <v/>
          </cell>
          <cell r="CU218" t="str">
            <v/>
          </cell>
          <cell r="CV218" t="str">
            <v/>
          </cell>
          <cell r="CW218" t="str">
            <v/>
          </cell>
          <cell r="CX218" t="str">
            <v/>
          </cell>
          <cell r="CY218" t="str">
            <v/>
          </cell>
          <cell r="CZ218" t="str">
            <v/>
          </cell>
          <cell r="DA218" t="str">
            <v/>
          </cell>
          <cell r="DB218" t="str">
            <v/>
          </cell>
          <cell r="DC218" t="str">
            <v/>
          </cell>
          <cell r="DD218" t="str">
            <v/>
          </cell>
          <cell r="DE218" t="str">
            <v/>
          </cell>
          <cell r="DF218" t="str">
            <v/>
          </cell>
          <cell r="DG218" t="str">
            <v/>
          </cell>
          <cell r="DH218" t="str">
            <v/>
          </cell>
          <cell r="DI218" t="str">
            <v/>
          </cell>
          <cell r="DJ218" t="str">
            <v/>
          </cell>
          <cell r="DK218" t="str">
            <v/>
          </cell>
          <cell r="DL218" t="str">
            <v/>
          </cell>
          <cell r="DM218" t="str">
            <v/>
          </cell>
          <cell r="DN218" t="str">
            <v/>
          </cell>
          <cell r="DO218" t="str">
            <v/>
          </cell>
          <cell r="DP218" t="str">
            <v/>
          </cell>
          <cell r="DQ218" t="str">
            <v/>
          </cell>
          <cell r="DR218" t="str">
            <v/>
          </cell>
          <cell r="DS218" t="str">
            <v/>
          </cell>
          <cell r="DT218" t="str">
            <v/>
          </cell>
          <cell r="DU218" t="str">
            <v/>
          </cell>
          <cell r="DV218" t="str">
            <v/>
          </cell>
          <cell r="DW218" t="str">
            <v/>
          </cell>
          <cell r="DX218" t="str">
            <v/>
          </cell>
          <cell r="DY218" t="str">
            <v/>
          </cell>
          <cell r="DZ218" t="str">
            <v/>
          </cell>
          <cell r="EA218" t="str">
            <v/>
          </cell>
          <cell r="EB218" t="str">
            <v/>
          </cell>
          <cell r="EC218" t="str">
            <v/>
          </cell>
          <cell r="ED218" t="str">
            <v/>
          </cell>
          <cell r="EE218" t="str">
            <v/>
          </cell>
          <cell r="EF218" t="str">
            <v/>
          </cell>
          <cell r="EG218" t="str">
            <v/>
          </cell>
          <cell r="EH218" t="str">
            <v/>
          </cell>
          <cell r="EI218" t="str">
            <v/>
          </cell>
          <cell r="EJ218" t="str">
            <v/>
          </cell>
          <cell r="EK218" t="str">
            <v/>
          </cell>
          <cell r="EL218" t="str">
            <v/>
          </cell>
          <cell r="EM218" t="str">
            <v/>
          </cell>
          <cell r="EN218" t="str">
            <v/>
          </cell>
          <cell r="EO218" t="str">
            <v/>
          </cell>
          <cell r="EP218" t="str">
            <v/>
          </cell>
          <cell r="EQ218" t="str">
            <v/>
          </cell>
          <cell r="ER218" t="str">
            <v/>
          </cell>
          <cell r="ES218" t="str">
            <v/>
          </cell>
          <cell r="ET218" t="str">
            <v/>
          </cell>
          <cell r="EU218" t="str">
            <v/>
          </cell>
          <cell r="EV218" t="str">
            <v/>
          </cell>
          <cell r="EW218" t="str">
            <v/>
          </cell>
          <cell r="EX218" t="str">
            <v/>
          </cell>
          <cell r="EY218" t="str">
            <v/>
          </cell>
          <cell r="EZ218" t="str">
            <v/>
          </cell>
          <cell r="FA218" t="str">
            <v/>
          </cell>
          <cell r="FB218" t="str">
            <v/>
          </cell>
          <cell r="FC218" t="str">
            <v/>
          </cell>
          <cell r="FD218" t="str">
            <v/>
          </cell>
          <cell r="FE218" t="str">
            <v/>
          </cell>
          <cell r="FF218" t="str">
            <v/>
          </cell>
          <cell r="FG218" t="str">
            <v/>
          </cell>
          <cell r="FH218" t="str">
            <v/>
          </cell>
          <cell r="FI218" t="str">
            <v/>
          </cell>
        </row>
        <row r="219">
          <cell r="V219" t="str">
            <v>PRE PROD</v>
          </cell>
          <cell r="W219">
            <v>30</v>
          </cell>
          <cell r="X219">
            <v>112500</v>
          </cell>
          <cell r="AA219" t="str">
            <v/>
          </cell>
          <cell r="AB219" t="str">
            <v/>
          </cell>
          <cell r="AC219" t="str">
            <v/>
          </cell>
          <cell r="AD219" t="str">
            <v/>
          </cell>
          <cell r="AE219" t="str">
            <v/>
          </cell>
          <cell r="AF219" t="str">
            <v/>
          </cell>
          <cell r="AG219" t="str">
            <v/>
          </cell>
          <cell r="AH219" t="str">
            <v/>
          </cell>
          <cell r="AI219" t="str">
            <v/>
          </cell>
          <cell r="AJ219" t="str">
            <v/>
          </cell>
          <cell r="AK219" t="str">
            <v/>
          </cell>
          <cell r="AL219" t="str">
            <v/>
          </cell>
          <cell r="AM219" t="str">
            <v/>
          </cell>
          <cell r="AN219" t="str">
            <v/>
          </cell>
          <cell r="AO219" t="str">
            <v/>
          </cell>
          <cell r="AP219" t="str">
            <v/>
          </cell>
          <cell r="AQ219" t="str">
            <v/>
          </cell>
          <cell r="AR219" t="str">
            <v/>
          </cell>
          <cell r="AS219" t="str">
            <v/>
          </cell>
          <cell r="AT219" t="str">
            <v/>
          </cell>
          <cell r="AU219" t="str">
            <v/>
          </cell>
          <cell r="AV219" t="str">
            <v/>
          </cell>
          <cell r="AW219" t="str">
            <v/>
          </cell>
          <cell r="AX219" t="str">
            <v/>
          </cell>
          <cell r="AY219" t="str">
            <v/>
          </cell>
          <cell r="AZ219" t="str">
            <v/>
          </cell>
          <cell r="BA219" t="str">
            <v/>
          </cell>
          <cell r="BB219" t="str">
            <v/>
          </cell>
          <cell r="BC219" t="str">
            <v/>
          </cell>
          <cell r="BD219" t="str">
            <v/>
          </cell>
          <cell r="BE219" t="str">
            <v/>
          </cell>
          <cell r="BF219" t="str">
            <v/>
          </cell>
          <cell r="BG219" t="str">
            <v/>
          </cell>
          <cell r="BH219" t="str">
            <v/>
          </cell>
          <cell r="BI219" t="str">
            <v/>
          </cell>
          <cell r="BJ219" t="str">
            <v/>
          </cell>
          <cell r="BK219" t="str">
            <v/>
          </cell>
          <cell r="BL219" t="str">
            <v/>
          </cell>
          <cell r="BM219" t="str">
            <v/>
          </cell>
          <cell r="BN219" t="str">
            <v/>
          </cell>
          <cell r="BO219" t="str">
            <v/>
          </cell>
          <cell r="BP219" t="str">
            <v/>
          </cell>
          <cell r="BQ219" t="str">
            <v/>
          </cell>
          <cell r="BR219" t="str">
            <v/>
          </cell>
          <cell r="BS219" t="str">
            <v/>
          </cell>
          <cell r="BT219" t="str">
            <v/>
          </cell>
          <cell r="BU219" t="str">
            <v/>
          </cell>
          <cell r="BV219" t="str">
            <v/>
          </cell>
          <cell r="BW219" t="str">
            <v/>
          </cell>
          <cell r="BX219">
            <v>3750</v>
          </cell>
          <cell r="BY219">
            <v>7500</v>
          </cell>
          <cell r="BZ219">
            <v>11250</v>
          </cell>
          <cell r="CA219">
            <v>15000</v>
          </cell>
          <cell r="CB219">
            <v>15000</v>
          </cell>
          <cell r="CC219">
            <v>15000</v>
          </cell>
          <cell r="CD219">
            <v>15000</v>
          </cell>
          <cell r="CE219">
            <v>15000</v>
          </cell>
          <cell r="CF219">
            <v>15000</v>
          </cell>
          <cell r="CG219" t="str">
            <v/>
          </cell>
          <cell r="CH219" t="str">
            <v/>
          </cell>
          <cell r="CI219" t="str">
            <v/>
          </cell>
          <cell r="CJ219" t="str">
            <v/>
          </cell>
          <cell r="CK219" t="str">
            <v/>
          </cell>
          <cell r="CL219" t="str">
            <v/>
          </cell>
          <cell r="CM219" t="str">
            <v/>
          </cell>
          <cell r="CN219" t="str">
            <v/>
          </cell>
          <cell r="CO219" t="str">
            <v/>
          </cell>
          <cell r="CP219" t="str">
            <v/>
          </cell>
          <cell r="CQ219" t="str">
            <v/>
          </cell>
          <cell r="CR219" t="str">
            <v/>
          </cell>
          <cell r="CS219" t="str">
            <v/>
          </cell>
          <cell r="CT219" t="str">
            <v/>
          </cell>
          <cell r="CU219" t="str">
            <v/>
          </cell>
          <cell r="CV219" t="str">
            <v/>
          </cell>
          <cell r="CW219" t="str">
            <v/>
          </cell>
          <cell r="CX219" t="str">
            <v/>
          </cell>
          <cell r="CY219" t="str">
            <v/>
          </cell>
          <cell r="CZ219" t="str">
            <v/>
          </cell>
          <cell r="DA219" t="str">
            <v/>
          </cell>
          <cell r="DB219" t="str">
            <v/>
          </cell>
          <cell r="DC219" t="str">
            <v/>
          </cell>
          <cell r="DD219" t="str">
            <v/>
          </cell>
          <cell r="DE219" t="str">
            <v/>
          </cell>
          <cell r="DF219" t="str">
            <v/>
          </cell>
          <cell r="DG219" t="str">
            <v/>
          </cell>
          <cell r="DH219" t="str">
            <v/>
          </cell>
          <cell r="DI219" t="str">
            <v/>
          </cell>
          <cell r="DJ219" t="str">
            <v/>
          </cell>
          <cell r="DK219" t="str">
            <v/>
          </cell>
          <cell r="DL219" t="str">
            <v/>
          </cell>
          <cell r="DM219" t="str">
            <v/>
          </cell>
          <cell r="DN219" t="str">
            <v/>
          </cell>
          <cell r="DO219" t="str">
            <v/>
          </cell>
          <cell r="DP219" t="str">
            <v/>
          </cell>
          <cell r="DQ219" t="str">
            <v/>
          </cell>
          <cell r="DR219" t="str">
            <v/>
          </cell>
          <cell r="DS219" t="str">
            <v/>
          </cell>
          <cell r="DT219" t="str">
            <v/>
          </cell>
          <cell r="DU219" t="str">
            <v/>
          </cell>
          <cell r="DV219" t="str">
            <v/>
          </cell>
          <cell r="DW219" t="str">
            <v/>
          </cell>
          <cell r="DX219" t="str">
            <v/>
          </cell>
          <cell r="DY219" t="str">
            <v/>
          </cell>
          <cell r="DZ219" t="str">
            <v/>
          </cell>
          <cell r="EA219" t="str">
            <v/>
          </cell>
          <cell r="EB219" t="str">
            <v/>
          </cell>
          <cell r="EC219" t="str">
            <v/>
          </cell>
          <cell r="ED219" t="str">
            <v/>
          </cell>
          <cell r="EE219" t="str">
            <v/>
          </cell>
          <cell r="EF219" t="str">
            <v/>
          </cell>
          <cell r="EG219" t="str">
            <v/>
          </cell>
          <cell r="EH219" t="str">
            <v/>
          </cell>
          <cell r="EI219" t="str">
            <v/>
          </cell>
          <cell r="EJ219" t="str">
            <v/>
          </cell>
          <cell r="EK219" t="str">
            <v/>
          </cell>
          <cell r="EL219" t="str">
            <v/>
          </cell>
          <cell r="EM219" t="str">
            <v/>
          </cell>
          <cell r="EN219" t="str">
            <v/>
          </cell>
          <cell r="EO219" t="str">
            <v/>
          </cell>
          <cell r="EP219" t="str">
            <v/>
          </cell>
          <cell r="EQ219" t="str">
            <v/>
          </cell>
          <cell r="ER219" t="str">
            <v/>
          </cell>
          <cell r="ES219" t="str">
            <v/>
          </cell>
          <cell r="ET219" t="str">
            <v/>
          </cell>
          <cell r="EU219" t="str">
            <v/>
          </cell>
          <cell r="EV219" t="str">
            <v/>
          </cell>
          <cell r="EW219" t="str">
            <v/>
          </cell>
          <cell r="EX219" t="str">
            <v/>
          </cell>
          <cell r="EY219" t="str">
            <v/>
          </cell>
          <cell r="EZ219" t="str">
            <v/>
          </cell>
          <cell r="FA219" t="str">
            <v/>
          </cell>
          <cell r="FB219" t="str">
            <v/>
          </cell>
          <cell r="FC219" t="str">
            <v/>
          </cell>
          <cell r="FD219" t="str">
            <v/>
          </cell>
          <cell r="FE219" t="str">
            <v/>
          </cell>
          <cell r="FF219" t="str">
            <v/>
          </cell>
          <cell r="FG219" t="str">
            <v/>
          </cell>
          <cell r="FH219" t="str">
            <v/>
          </cell>
          <cell r="FI219" t="str">
            <v/>
          </cell>
        </row>
        <row r="220">
          <cell r="V220" t="str">
            <v>PRODUCTION</v>
          </cell>
          <cell r="W220">
            <v>150</v>
          </cell>
          <cell r="X220">
            <v>487500</v>
          </cell>
          <cell r="AA220" t="str">
            <v/>
          </cell>
          <cell r="AB220" t="str">
            <v/>
          </cell>
          <cell r="AC220" t="str">
            <v/>
          </cell>
          <cell r="AD220" t="str">
            <v/>
          </cell>
          <cell r="AE220" t="str">
            <v/>
          </cell>
          <cell r="AF220" t="str">
            <v/>
          </cell>
          <cell r="AG220" t="str">
            <v/>
          </cell>
          <cell r="AH220" t="str">
            <v/>
          </cell>
          <cell r="AI220" t="str">
            <v/>
          </cell>
          <cell r="AJ220" t="str">
            <v/>
          </cell>
          <cell r="AK220" t="str">
            <v/>
          </cell>
          <cell r="AL220" t="str">
            <v/>
          </cell>
          <cell r="AM220" t="str">
            <v/>
          </cell>
          <cell r="AN220" t="str">
            <v/>
          </cell>
          <cell r="AO220" t="str">
            <v/>
          </cell>
          <cell r="AP220" t="str">
            <v/>
          </cell>
          <cell r="AQ220" t="str">
            <v/>
          </cell>
          <cell r="AR220" t="str">
            <v/>
          </cell>
          <cell r="AS220" t="str">
            <v/>
          </cell>
          <cell r="AT220" t="str">
            <v/>
          </cell>
          <cell r="AU220" t="str">
            <v/>
          </cell>
          <cell r="AV220" t="str">
            <v/>
          </cell>
          <cell r="AW220" t="str">
            <v/>
          </cell>
          <cell r="AX220" t="str">
            <v/>
          </cell>
          <cell r="AY220" t="str">
            <v/>
          </cell>
          <cell r="AZ220" t="str">
            <v/>
          </cell>
          <cell r="BA220" t="str">
            <v/>
          </cell>
          <cell r="BB220" t="str">
            <v/>
          </cell>
          <cell r="BC220" t="str">
            <v/>
          </cell>
          <cell r="BD220" t="str">
            <v/>
          </cell>
          <cell r="BE220" t="str">
            <v/>
          </cell>
          <cell r="BF220" t="str">
            <v/>
          </cell>
          <cell r="BG220" t="str">
            <v/>
          </cell>
          <cell r="BH220" t="str">
            <v/>
          </cell>
          <cell r="BI220" t="str">
            <v/>
          </cell>
          <cell r="BJ220" t="str">
            <v/>
          </cell>
          <cell r="BK220" t="str">
            <v/>
          </cell>
          <cell r="BL220" t="str">
            <v/>
          </cell>
          <cell r="BM220" t="str">
            <v/>
          </cell>
          <cell r="BN220" t="str">
            <v/>
          </cell>
          <cell r="BO220" t="str">
            <v/>
          </cell>
          <cell r="BP220" t="str">
            <v/>
          </cell>
          <cell r="BQ220" t="str">
            <v/>
          </cell>
          <cell r="BR220" t="str">
            <v/>
          </cell>
          <cell r="BS220" t="str">
            <v/>
          </cell>
          <cell r="BT220" t="str">
            <v/>
          </cell>
          <cell r="BU220" t="str">
            <v/>
          </cell>
          <cell r="BV220" t="str">
            <v/>
          </cell>
          <cell r="BW220" t="str">
            <v/>
          </cell>
          <cell r="BX220" t="str">
            <v/>
          </cell>
          <cell r="BY220" t="str">
            <v/>
          </cell>
          <cell r="BZ220" t="str">
            <v/>
          </cell>
          <cell r="CA220" t="str">
            <v/>
          </cell>
          <cell r="CB220">
            <v>35926</v>
          </cell>
          <cell r="CC220">
            <v>35933</v>
          </cell>
          <cell r="CD220">
            <v>35940</v>
          </cell>
          <cell r="CE220">
            <v>35947</v>
          </cell>
          <cell r="CF220">
            <v>35954</v>
          </cell>
          <cell r="CG220">
            <v>35961</v>
          </cell>
          <cell r="CH220">
            <v>35968</v>
          </cell>
          <cell r="CI220">
            <v>35975</v>
          </cell>
          <cell r="CJ220">
            <v>35982</v>
          </cell>
          <cell r="CK220">
            <v>35989</v>
          </cell>
          <cell r="CL220">
            <v>35996</v>
          </cell>
          <cell r="CM220" t="str">
            <v/>
          </cell>
          <cell r="CN220" t="str">
            <v/>
          </cell>
          <cell r="CO220" t="str">
            <v/>
          </cell>
          <cell r="CP220" t="str">
            <v/>
          </cell>
          <cell r="CQ220" t="str">
            <v/>
          </cell>
          <cell r="CR220" t="str">
            <v/>
          </cell>
          <cell r="CS220" t="str">
            <v/>
          </cell>
          <cell r="CT220" t="str">
            <v/>
          </cell>
          <cell r="CU220" t="str">
            <v/>
          </cell>
          <cell r="CV220" t="str">
            <v/>
          </cell>
          <cell r="CW220" t="str">
            <v/>
          </cell>
          <cell r="CX220" t="str">
            <v/>
          </cell>
          <cell r="CY220" t="str">
            <v/>
          </cell>
          <cell r="CZ220" t="str">
            <v/>
          </cell>
          <cell r="DA220" t="str">
            <v/>
          </cell>
          <cell r="DB220" t="str">
            <v/>
          </cell>
          <cell r="DC220" t="str">
            <v/>
          </cell>
          <cell r="DD220" t="str">
            <v/>
          </cell>
          <cell r="DE220" t="str">
            <v/>
          </cell>
          <cell r="DF220" t="str">
            <v/>
          </cell>
          <cell r="DG220" t="str">
            <v/>
          </cell>
          <cell r="DH220" t="str">
            <v/>
          </cell>
          <cell r="DI220" t="str">
            <v/>
          </cell>
          <cell r="DJ220" t="str">
            <v/>
          </cell>
          <cell r="DK220" t="str">
            <v/>
          </cell>
          <cell r="DL220" t="str">
            <v/>
          </cell>
          <cell r="DM220" t="str">
            <v/>
          </cell>
          <cell r="DN220" t="str">
            <v/>
          </cell>
          <cell r="DO220" t="str">
            <v/>
          </cell>
          <cell r="DP220" t="str">
            <v/>
          </cell>
          <cell r="DQ220" t="str">
            <v/>
          </cell>
          <cell r="DR220" t="str">
            <v/>
          </cell>
          <cell r="DS220" t="str">
            <v/>
          </cell>
          <cell r="DT220" t="str">
            <v/>
          </cell>
          <cell r="DU220" t="str">
            <v/>
          </cell>
          <cell r="DV220" t="str">
            <v/>
          </cell>
          <cell r="DW220" t="str">
            <v/>
          </cell>
          <cell r="DX220" t="str">
            <v/>
          </cell>
          <cell r="DY220" t="str">
            <v/>
          </cell>
          <cell r="DZ220" t="str">
            <v/>
          </cell>
          <cell r="EA220" t="str">
            <v/>
          </cell>
          <cell r="EB220" t="str">
            <v/>
          </cell>
          <cell r="EC220" t="str">
            <v/>
          </cell>
          <cell r="ED220" t="str">
            <v/>
          </cell>
          <cell r="EE220" t="str">
            <v/>
          </cell>
          <cell r="EF220" t="str">
            <v/>
          </cell>
          <cell r="EG220" t="str">
            <v/>
          </cell>
          <cell r="EH220" t="str">
            <v/>
          </cell>
          <cell r="EI220" t="str">
            <v/>
          </cell>
          <cell r="EJ220" t="str">
            <v/>
          </cell>
          <cell r="EK220" t="str">
            <v/>
          </cell>
          <cell r="EL220" t="str">
            <v/>
          </cell>
          <cell r="EM220" t="str">
            <v/>
          </cell>
          <cell r="EN220" t="str">
            <v/>
          </cell>
          <cell r="EO220" t="str">
            <v/>
          </cell>
          <cell r="EP220" t="str">
            <v/>
          </cell>
          <cell r="EQ220" t="str">
            <v/>
          </cell>
          <cell r="ER220" t="str">
            <v/>
          </cell>
          <cell r="ES220" t="str">
            <v/>
          </cell>
          <cell r="ET220" t="str">
            <v/>
          </cell>
          <cell r="EU220" t="str">
            <v/>
          </cell>
          <cell r="EV220" t="str">
            <v/>
          </cell>
          <cell r="EW220" t="str">
            <v/>
          </cell>
          <cell r="EX220" t="str">
            <v/>
          </cell>
          <cell r="EY220" t="str">
            <v/>
          </cell>
          <cell r="EZ220" t="str">
            <v/>
          </cell>
          <cell r="FA220" t="str">
            <v/>
          </cell>
          <cell r="FB220" t="str">
            <v/>
          </cell>
          <cell r="FC220" t="str">
            <v/>
          </cell>
          <cell r="FD220" t="str">
            <v/>
          </cell>
          <cell r="FE220" t="str">
            <v/>
          </cell>
          <cell r="FF220" t="str">
            <v/>
          </cell>
          <cell r="FG220" t="str">
            <v/>
          </cell>
          <cell r="FH220" t="str">
            <v/>
          </cell>
          <cell r="FI220" t="str">
            <v/>
          </cell>
        </row>
        <row r="221">
          <cell r="V221" t="str">
            <v>PRODUCTION</v>
          </cell>
          <cell r="W221">
            <v>150</v>
          </cell>
          <cell r="X221">
            <v>487500</v>
          </cell>
          <cell r="AA221" t="str">
            <v/>
          </cell>
          <cell r="AB221" t="str">
            <v/>
          </cell>
          <cell r="AC221" t="str">
            <v/>
          </cell>
          <cell r="AD221" t="str">
            <v/>
          </cell>
          <cell r="AE221" t="str">
            <v/>
          </cell>
          <cell r="AF221" t="str">
            <v/>
          </cell>
          <cell r="AG221" t="str">
            <v/>
          </cell>
          <cell r="AH221" t="str">
            <v/>
          </cell>
          <cell r="AI221" t="str">
            <v/>
          </cell>
          <cell r="AJ221" t="str">
            <v/>
          </cell>
          <cell r="AK221" t="str">
            <v/>
          </cell>
          <cell r="AL221" t="str">
            <v/>
          </cell>
          <cell r="AM221" t="str">
            <v/>
          </cell>
          <cell r="AN221" t="str">
            <v/>
          </cell>
          <cell r="AO221" t="str">
            <v/>
          </cell>
          <cell r="AP221" t="str">
            <v/>
          </cell>
          <cell r="AQ221" t="str">
            <v/>
          </cell>
          <cell r="AR221" t="str">
            <v/>
          </cell>
          <cell r="AS221" t="str">
            <v/>
          </cell>
          <cell r="AT221" t="str">
            <v/>
          </cell>
          <cell r="AU221" t="str">
            <v/>
          </cell>
          <cell r="AV221" t="str">
            <v/>
          </cell>
          <cell r="AW221" t="str">
            <v/>
          </cell>
          <cell r="AX221" t="str">
            <v/>
          </cell>
          <cell r="AY221" t="str">
            <v/>
          </cell>
          <cell r="AZ221" t="str">
            <v/>
          </cell>
          <cell r="BA221" t="str">
            <v/>
          </cell>
          <cell r="BB221" t="str">
            <v/>
          </cell>
          <cell r="BC221" t="str">
            <v/>
          </cell>
          <cell r="BD221" t="str">
            <v/>
          </cell>
          <cell r="BE221" t="str">
            <v/>
          </cell>
          <cell r="BF221" t="str">
            <v/>
          </cell>
          <cell r="BG221" t="str">
            <v/>
          </cell>
          <cell r="BH221" t="str">
            <v/>
          </cell>
          <cell r="BI221" t="str">
            <v/>
          </cell>
          <cell r="BJ221" t="str">
            <v/>
          </cell>
          <cell r="BK221" t="str">
            <v/>
          </cell>
          <cell r="BL221" t="str">
            <v/>
          </cell>
          <cell r="BM221" t="str">
            <v/>
          </cell>
          <cell r="BN221" t="str">
            <v/>
          </cell>
          <cell r="BO221" t="str">
            <v/>
          </cell>
          <cell r="BP221" t="str">
            <v/>
          </cell>
          <cell r="BQ221" t="str">
            <v/>
          </cell>
          <cell r="BR221" t="str">
            <v/>
          </cell>
          <cell r="BS221" t="str">
            <v/>
          </cell>
          <cell r="BT221" t="str">
            <v/>
          </cell>
          <cell r="BU221" t="str">
            <v/>
          </cell>
          <cell r="BV221" t="str">
            <v/>
          </cell>
          <cell r="BW221" t="str">
            <v/>
          </cell>
          <cell r="BX221" t="str">
            <v/>
          </cell>
          <cell r="BY221" t="str">
            <v/>
          </cell>
          <cell r="BZ221" t="str">
            <v/>
          </cell>
          <cell r="CA221" t="str">
            <v/>
          </cell>
          <cell r="CB221">
            <v>0</v>
          </cell>
          <cell r="CC221">
            <v>0</v>
          </cell>
          <cell r="CD221">
            <v>0</v>
          </cell>
          <cell r="CE221">
            <v>18750</v>
          </cell>
          <cell r="CF221">
            <v>37500</v>
          </cell>
          <cell r="CG221">
            <v>56250</v>
          </cell>
          <cell r="CH221">
            <v>75000</v>
          </cell>
          <cell r="CI221">
            <v>75000</v>
          </cell>
          <cell r="CJ221">
            <v>75000</v>
          </cell>
          <cell r="CK221">
            <v>75000</v>
          </cell>
          <cell r="CL221">
            <v>75000</v>
          </cell>
          <cell r="CM221" t="str">
            <v/>
          </cell>
          <cell r="CN221" t="str">
            <v/>
          </cell>
          <cell r="CO221" t="str">
            <v/>
          </cell>
          <cell r="CP221" t="str">
            <v/>
          </cell>
          <cell r="CQ221" t="str">
            <v/>
          </cell>
          <cell r="CR221" t="str">
            <v/>
          </cell>
          <cell r="CS221" t="str">
            <v/>
          </cell>
          <cell r="CT221" t="str">
            <v/>
          </cell>
          <cell r="CU221" t="str">
            <v/>
          </cell>
          <cell r="CV221" t="str">
            <v/>
          </cell>
          <cell r="CW221" t="str">
            <v/>
          </cell>
          <cell r="CX221" t="str">
            <v/>
          </cell>
          <cell r="CY221" t="str">
            <v/>
          </cell>
          <cell r="CZ221" t="str">
            <v/>
          </cell>
          <cell r="DA221" t="str">
            <v/>
          </cell>
          <cell r="DB221" t="str">
            <v/>
          </cell>
          <cell r="DC221" t="str">
            <v/>
          </cell>
          <cell r="DD221" t="str">
            <v/>
          </cell>
          <cell r="DE221" t="str">
            <v/>
          </cell>
          <cell r="DF221" t="str">
            <v/>
          </cell>
          <cell r="DG221" t="str">
            <v/>
          </cell>
          <cell r="DH221" t="str">
            <v/>
          </cell>
          <cell r="DI221" t="str">
            <v/>
          </cell>
          <cell r="DJ221" t="str">
            <v/>
          </cell>
          <cell r="DK221" t="str">
            <v/>
          </cell>
          <cell r="DL221" t="str">
            <v/>
          </cell>
          <cell r="DM221" t="str">
            <v/>
          </cell>
          <cell r="DN221" t="str">
            <v/>
          </cell>
          <cell r="DO221" t="str">
            <v/>
          </cell>
          <cell r="DP221" t="str">
            <v/>
          </cell>
          <cell r="DQ221" t="str">
            <v/>
          </cell>
          <cell r="DR221" t="str">
            <v/>
          </cell>
          <cell r="DS221" t="str">
            <v/>
          </cell>
          <cell r="DT221" t="str">
            <v/>
          </cell>
          <cell r="DU221" t="str">
            <v/>
          </cell>
          <cell r="DV221" t="str">
            <v/>
          </cell>
          <cell r="DW221" t="str">
            <v/>
          </cell>
          <cell r="DX221" t="str">
            <v/>
          </cell>
          <cell r="DY221" t="str">
            <v/>
          </cell>
          <cell r="DZ221" t="str">
            <v/>
          </cell>
          <cell r="EA221" t="str">
            <v/>
          </cell>
          <cell r="EB221" t="str">
            <v/>
          </cell>
          <cell r="EC221" t="str">
            <v/>
          </cell>
          <cell r="ED221" t="str">
            <v/>
          </cell>
          <cell r="EE221" t="str">
            <v/>
          </cell>
          <cell r="EF221" t="str">
            <v/>
          </cell>
          <cell r="EG221" t="str">
            <v/>
          </cell>
          <cell r="EH221" t="str">
            <v/>
          </cell>
          <cell r="EI221" t="str">
            <v/>
          </cell>
          <cell r="EJ221" t="str">
            <v/>
          </cell>
          <cell r="EK221" t="str">
            <v/>
          </cell>
          <cell r="EL221" t="str">
            <v/>
          </cell>
          <cell r="EM221" t="str">
            <v/>
          </cell>
          <cell r="EN221" t="str">
            <v/>
          </cell>
          <cell r="EO221" t="str">
            <v/>
          </cell>
          <cell r="EP221" t="str">
            <v/>
          </cell>
          <cell r="EQ221" t="str">
            <v/>
          </cell>
          <cell r="ER221" t="str">
            <v/>
          </cell>
          <cell r="ES221" t="str">
            <v/>
          </cell>
          <cell r="ET221" t="str">
            <v/>
          </cell>
          <cell r="EU221" t="str">
            <v/>
          </cell>
          <cell r="EV221" t="str">
            <v/>
          </cell>
          <cell r="EW221" t="str">
            <v/>
          </cell>
          <cell r="EX221" t="str">
            <v/>
          </cell>
          <cell r="EY221" t="str">
            <v/>
          </cell>
          <cell r="EZ221" t="str">
            <v/>
          </cell>
          <cell r="FA221" t="str">
            <v/>
          </cell>
          <cell r="FB221" t="str">
            <v/>
          </cell>
          <cell r="FC221" t="str">
            <v/>
          </cell>
          <cell r="FD221" t="str">
            <v/>
          </cell>
          <cell r="FE221" t="str">
            <v/>
          </cell>
          <cell r="FF221" t="str">
            <v/>
          </cell>
          <cell r="FG221" t="str">
            <v/>
          </cell>
          <cell r="FH221" t="str">
            <v/>
          </cell>
          <cell r="FI221" t="str">
            <v/>
          </cell>
        </row>
        <row r="222">
          <cell r="V222" t="str">
            <v>INK &amp; PAINT</v>
          </cell>
          <cell r="W222">
            <v>8</v>
          </cell>
          <cell r="X222">
            <v>26000</v>
          </cell>
          <cell r="AA222" t="str">
            <v/>
          </cell>
          <cell r="AB222" t="str">
            <v/>
          </cell>
          <cell r="AC222" t="str">
            <v/>
          </cell>
          <cell r="AD222" t="str">
            <v/>
          </cell>
          <cell r="AE222" t="str">
            <v/>
          </cell>
          <cell r="AF222" t="str">
            <v/>
          </cell>
          <cell r="AG222" t="str">
            <v/>
          </cell>
          <cell r="AH222" t="str">
            <v/>
          </cell>
          <cell r="AI222" t="str">
            <v/>
          </cell>
          <cell r="AJ222" t="str">
            <v/>
          </cell>
          <cell r="AK222" t="str">
            <v/>
          </cell>
          <cell r="AL222" t="str">
            <v/>
          </cell>
          <cell r="AM222" t="str">
            <v/>
          </cell>
          <cell r="AN222" t="str">
            <v/>
          </cell>
          <cell r="AO222" t="str">
            <v/>
          </cell>
          <cell r="AP222" t="str">
            <v/>
          </cell>
          <cell r="AQ222" t="str">
            <v/>
          </cell>
          <cell r="AR222" t="str">
            <v/>
          </cell>
          <cell r="AS222" t="str">
            <v/>
          </cell>
          <cell r="AT222" t="str">
            <v/>
          </cell>
          <cell r="AU222" t="str">
            <v/>
          </cell>
          <cell r="AV222" t="str">
            <v/>
          </cell>
          <cell r="AW222" t="str">
            <v/>
          </cell>
          <cell r="AX222" t="str">
            <v/>
          </cell>
          <cell r="AY222" t="str">
            <v/>
          </cell>
          <cell r="AZ222" t="str">
            <v/>
          </cell>
          <cell r="BA222" t="str">
            <v/>
          </cell>
          <cell r="BB222" t="str">
            <v/>
          </cell>
          <cell r="BC222" t="str">
            <v/>
          </cell>
          <cell r="BD222" t="str">
            <v/>
          </cell>
          <cell r="BE222" t="str">
            <v/>
          </cell>
          <cell r="BF222" t="str">
            <v/>
          </cell>
          <cell r="BG222" t="str">
            <v/>
          </cell>
          <cell r="BH222" t="str">
            <v/>
          </cell>
          <cell r="BI222" t="str">
            <v/>
          </cell>
          <cell r="BJ222" t="str">
            <v/>
          </cell>
          <cell r="BK222" t="str">
            <v/>
          </cell>
          <cell r="BL222" t="str">
            <v/>
          </cell>
          <cell r="BM222" t="str">
            <v/>
          </cell>
          <cell r="BN222" t="str">
            <v/>
          </cell>
          <cell r="BO222" t="str">
            <v/>
          </cell>
          <cell r="BP222" t="str">
            <v/>
          </cell>
          <cell r="BQ222" t="str">
            <v/>
          </cell>
          <cell r="BR222" t="str">
            <v/>
          </cell>
          <cell r="BS222" t="str">
            <v/>
          </cell>
          <cell r="BT222" t="str">
            <v/>
          </cell>
          <cell r="BU222" t="str">
            <v/>
          </cell>
          <cell r="BV222" t="str">
            <v/>
          </cell>
          <cell r="BW222" t="str">
            <v/>
          </cell>
          <cell r="BX222" t="str">
            <v/>
          </cell>
          <cell r="BY222" t="str">
            <v/>
          </cell>
          <cell r="BZ222" t="str">
            <v/>
          </cell>
          <cell r="CA222" t="str">
            <v/>
          </cell>
          <cell r="CB222" t="str">
            <v/>
          </cell>
          <cell r="CC222" t="str">
            <v/>
          </cell>
          <cell r="CD222" t="str">
            <v/>
          </cell>
          <cell r="CE222" t="str">
            <v/>
          </cell>
          <cell r="CF222" t="str">
            <v/>
          </cell>
          <cell r="CG222">
            <v>35961</v>
          </cell>
          <cell r="CH222">
            <v>35968</v>
          </cell>
          <cell r="CI222">
            <v>35975</v>
          </cell>
          <cell r="CJ222">
            <v>35982</v>
          </cell>
          <cell r="CK222">
            <v>35989</v>
          </cell>
          <cell r="CL222">
            <v>35996</v>
          </cell>
          <cell r="CM222">
            <v>36003</v>
          </cell>
          <cell r="CN222">
            <v>36010</v>
          </cell>
          <cell r="CO222" t="str">
            <v/>
          </cell>
          <cell r="CP222" t="str">
            <v/>
          </cell>
          <cell r="CQ222" t="str">
            <v/>
          </cell>
          <cell r="CR222" t="str">
            <v/>
          </cell>
          <cell r="CS222" t="str">
            <v/>
          </cell>
          <cell r="CT222" t="str">
            <v/>
          </cell>
          <cell r="CU222" t="str">
            <v/>
          </cell>
          <cell r="CV222" t="str">
            <v/>
          </cell>
          <cell r="CW222" t="str">
            <v/>
          </cell>
          <cell r="CX222" t="str">
            <v/>
          </cell>
          <cell r="CY222" t="str">
            <v/>
          </cell>
          <cell r="CZ222" t="str">
            <v/>
          </cell>
          <cell r="DA222" t="str">
            <v/>
          </cell>
          <cell r="DB222" t="str">
            <v/>
          </cell>
          <cell r="DC222" t="str">
            <v/>
          </cell>
          <cell r="DD222" t="str">
            <v/>
          </cell>
          <cell r="DE222" t="str">
            <v/>
          </cell>
          <cell r="DF222" t="str">
            <v/>
          </cell>
          <cell r="DG222" t="str">
            <v/>
          </cell>
          <cell r="DH222" t="str">
            <v/>
          </cell>
          <cell r="DI222" t="str">
            <v/>
          </cell>
          <cell r="DJ222" t="str">
            <v/>
          </cell>
          <cell r="DK222" t="str">
            <v/>
          </cell>
          <cell r="DL222" t="str">
            <v/>
          </cell>
          <cell r="DM222" t="str">
            <v/>
          </cell>
          <cell r="DN222" t="str">
            <v/>
          </cell>
          <cell r="DO222" t="str">
            <v/>
          </cell>
          <cell r="DP222" t="str">
            <v/>
          </cell>
          <cell r="DQ222" t="str">
            <v/>
          </cell>
          <cell r="DR222" t="str">
            <v/>
          </cell>
          <cell r="DS222" t="str">
            <v/>
          </cell>
          <cell r="DT222" t="str">
            <v/>
          </cell>
          <cell r="DU222" t="str">
            <v/>
          </cell>
          <cell r="DV222" t="str">
            <v/>
          </cell>
          <cell r="DW222" t="str">
            <v/>
          </cell>
          <cell r="DX222" t="str">
            <v/>
          </cell>
          <cell r="DY222" t="str">
            <v/>
          </cell>
          <cell r="DZ222" t="str">
            <v/>
          </cell>
          <cell r="EA222" t="str">
            <v/>
          </cell>
          <cell r="EB222" t="str">
            <v/>
          </cell>
          <cell r="EC222" t="str">
            <v/>
          </cell>
          <cell r="ED222" t="str">
            <v/>
          </cell>
          <cell r="EE222" t="str">
            <v/>
          </cell>
          <cell r="EF222" t="str">
            <v/>
          </cell>
          <cell r="EG222" t="str">
            <v/>
          </cell>
          <cell r="EH222" t="str">
            <v/>
          </cell>
          <cell r="EI222" t="str">
            <v/>
          </cell>
          <cell r="EJ222" t="str">
            <v/>
          </cell>
          <cell r="EK222" t="str">
            <v/>
          </cell>
          <cell r="EL222" t="str">
            <v/>
          </cell>
          <cell r="EM222" t="str">
            <v/>
          </cell>
          <cell r="EN222" t="str">
            <v/>
          </cell>
          <cell r="EO222" t="str">
            <v/>
          </cell>
          <cell r="EP222" t="str">
            <v/>
          </cell>
          <cell r="EQ222" t="str">
            <v/>
          </cell>
          <cell r="ER222" t="str">
            <v/>
          </cell>
          <cell r="ES222" t="str">
            <v/>
          </cell>
          <cell r="ET222" t="str">
            <v/>
          </cell>
          <cell r="EU222" t="str">
            <v/>
          </cell>
          <cell r="EV222" t="str">
            <v/>
          </cell>
          <cell r="EW222" t="str">
            <v/>
          </cell>
          <cell r="EX222" t="str">
            <v/>
          </cell>
          <cell r="EY222" t="str">
            <v/>
          </cell>
          <cell r="EZ222" t="str">
            <v/>
          </cell>
          <cell r="FA222" t="str">
            <v/>
          </cell>
          <cell r="FB222" t="str">
            <v/>
          </cell>
          <cell r="FC222" t="str">
            <v/>
          </cell>
          <cell r="FD222" t="str">
            <v/>
          </cell>
          <cell r="FE222" t="str">
            <v/>
          </cell>
          <cell r="FF222" t="str">
            <v/>
          </cell>
          <cell r="FG222" t="str">
            <v/>
          </cell>
          <cell r="FH222" t="str">
            <v/>
          </cell>
          <cell r="FI222" t="str">
            <v/>
          </cell>
        </row>
        <row r="223">
          <cell r="V223" t="str">
            <v>INK &amp; PAINT</v>
          </cell>
          <cell r="W223">
            <v>8</v>
          </cell>
          <cell r="X223">
            <v>26000</v>
          </cell>
          <cell r="AA223" t="str">
            <v/>
          </cell>
          <cell r="AB223" t="str">
            <v/>
          </cell>
          <cell r="AC223" t="str">
            <v/>
          </cell>
          <cell r="AD223" t="str">
            <v/>
          </cell>
          <cell r="AE223" t="str">
            <v/>
          </cell>
          <cell r="AF223" t="str">
            <v/>
          </cell>
          <cell r="AG223" t="str">
            <v/>
          </cell>
          <cell r="AH223" t="str">
            <v/>
          </cell>
          <cell r="AI223" t="str">
            <v/>
          </cell>
          <cell r="AJ223" t="str">
            <v/>
          </cell>
          <cell r="AK223" t="str">
            <v/>
          </cell>
          <cell r="AL223" t="str">
            <v/>
          </cell>
          <cell r="AM223" t="str">
            <v/>
          </cell>
          <cell r="AN223" t="str">
            <v/>
          </cell>
          <cell r="AO223" t="str">
            <v/>
          </cell>
          <cell r="AP223" t="str">
            <v/>
          </cell>
          <cell r="AQ223" t="str">
            <v/>
          </cell>
          <cell r="AR223" t="str">
            <v/>
          </cell>
          <cell r="AS223" t="str">
            <v/>
          </cell>
          <cell r="AT223" t="str">
            <v/>
          </cell>
          <cell r="AU223" t="str">
            <v/>
          </cell>
          <cell r="AV223" t="str">
            <v/>
          </cell>
          <cell r="AW223" t="str">
            <v/>
          </cell>
          <cell r="AX223" t="str">
            <v/>
          </cell>
          <cell r="AY223" t="str">
            <v/>
          </cell>
          <cell r="AZ223" t="str">
            <v/>
          </cell>
          <cell r="BA223" t="str">
            <v/>
          </cell>
          <cell r="BB223" t="str">
            <v/>
          </cell>
          <cell r="BC223" t="str">
            <v/>
          </cell>
          <cell r="BD223" t="str">
            <v/>
          </cell>
          <cell r="BE223" t="str">
            <v/>
          </cell>
          <cell r="BF223" t="str">
            <v/>
          </cell>
          <cell r="BG223" t="str">
            <v/>
          </cell>
          <cell r="BH223" t="str">
            <v/>
          </cell>
          <cell r="BI223" t="str">
            <v/>
          </cell>
          <cell r="BJ223" t="str">
            <v/>
          </cell>
          <cell r="BK223" t="str">
            <v/>
          </cell>
          <cell r="BL223" t="str">
            <v/>
          </cell>
          <cell r="BM223" t="str">
            <v/>
          </cell>
          <cell r="BN223" t="str">
            <v/>
          </cell>
          <cell r="BO223" t="str">
            <v/>
          </cell>
          <cell r="BP223" t="str">
            <v/>
          </cell>
          <cell r="BQ223" t="str">
            <v/>
          </cell>
          <cell r="BR223" t="str">
            <v/>
          </cell>
          <cell r="BS223" t="str">
            <v/>
          </cell>
          <cell r="BT223" t="str">
            <v/>
          </cell>
          <cell r="BU223" t="str">
            <v/>
          </cell>
          <cell r="BV223" t="str">
            <v/>
          </cell>
          <cell r="BW223" t="str">
            <v/>
          </cell>
          <cell r="BX223" t="str">
            <v/>
          </cell>
          <cell r="BY223" t="str">
            <v/>
          </cell>
          <cell r="BZ223" t="str">
            <v/>
          </cell>
          <cell r="CA223" t="str">
            <v/>
          </cell>
          <cell r="CB223" t="str">
            <v/>
          </cell>
          <cell r="CC223" t="str">
            <v/>
          </cell>
          <cell r="CD223" t="str">
            <v/>
          </cell>
          <cell r="CE223" t="str">
            <v/>
          </cell>
          <cell r="CF223" t="str">
            <v/>
          </cell>
          <cell r="CG223">
            <v>1000</v>
          </cell>
          <cell r="CH223">
            <v>2000</v>
          </cell>
          <cell r="CI223">
            <v>3000</v>
          </cell>
          <cell r="CJ223">
            <v>4000</v>
          </cell>
          <cell r="CK223">
            <v>4000</v>
          </cell>
          <cell r="CL223">
            <v>4000</v>
          </cell>
          <cell r="CM223">
            <v>4000</v>
          </cell>
          <cell r="CN223">
            <v>4000</v>
          </cell>
          <cell r="CO223" t="str">
            <v/>
          </cell>
          <cell r="CP223" t="str">
            <v/>
          </cell>
          <cell r="CQ223" t="str">
            <v/>
          </cell>
          <cell r="CR223" t="str">
            <v/>
          </cell>
          <cell r="CS223" t="str">
            <v/>
          </cell>
          <cell r="CT223" t="str">
            <v/>
          </cell>
          <cell r="CU223" t="str">
            <v/>
          </cell>
          <cell r="CV223" t="str">
            <v/>
          </cell>
          <cell r="CW223" t="str">
            <v/>
          </cell>
          <cell r="CX223" t="str">
            <v/>
          </cell>
          <cell r="CY223" t="str">
            <v/>
          </cell>
          <cell r="CZ223" t="str">
            <v/>
          </cell>
          <cell r="DA223" t="str">
            <v/>
          </cell>
          <cell r="DB223" t="str">
            <v/>
          </cell>
          <cell r="DC223" t="str">
            <v/>
          </cell>
          <cell r="DD223" t="str">
            <v/>
          </cell>
          <cell r="DE223" t="str">
            <v/>
          </cell>
          <cell r="DF223" t="str">
            <v/>
          </cell>
          <cell r="DG223" t="str">
            <v/>
          </cell>
          <cell r="DH223" t="str">
            <v/>
          </cell>
          <cell r="DI223" t="str">
            <v/>
          </cell>
          <cell r="DJ223" t="str">
            <v/>
          </cell>
          <cell r="DK223" t="str">
            <v/>
          </cell>
          <cell r="DL223" t="str">
            <v/>
          </cell>
          <cell r="DM223" t="str">
            <v/>
          </cell>
          <cell r="DN223" t="str">
            <v/>
          </cell>
          <cell r="DO223" t="str">
            <v/>
          </cell>
          <cell r="DP223" t="str">
            <v/>
          </cell>
          <cell r="DQ223" t="str">
            <v/>
          </cell>
          <cell r="DR223" t="str">
            <v/>
          </cell>
          <cell r="DS223" t="str">
            <v/>
          </cell>
          <cell r="DT223" t="str">
            <v/>
          </cell>
          <cell r="DU223" t="str">
            <v/>
          </cell>
          <cell r="DV223" t="str">
            <v/>
          </cell>
          <cell r="DW223" t="str">
            <v/>
          </cell>
          <cell r="DX223" t="str">
            <v/>
          </cell>
          <cell r="DY223" t="str">
            <v/>
          </cell>
          <cell r="DZ223" t="str">
            <v/>
          </cell>
          <cell r="EA223" t="str">
            <v/>
          </cell>
          <cell r="EB223" t="str">
            <v/>
          </cell>
          <cell r="EC223" t="str">
            <v/>
          </cell>
          <cell r="ED223" t="str">
            <v/>
          </cell>
          <cell r="EE223" t="str">
            <v/>
          </cell>
          <cell r="EF223" t="str">
            <v/>
          </cell>
          <cell r="EG223" t="str">
            <v/>
          </cell>
          <cell r="EH223" t="str">
            <v/>
          </cell>
          <cell r="EI223" t="str">
            <v/>
          </cell>
          <cell r="EJ223" t="str">
            <v/>
          </cell>
          <cell r="EK223" t="str">
            <v/>
          </cell>
          <cell r="EL223" t="str">
            <v/>
          </cell>
          <cell r="EM223" t="str">
            <v/>
          </cell>
          <cell r="EN223" t="str">
            <v/>
          </cell>
          <cell r="EO223" t="str">
            <v/>
          </cell>
          <cell r="EP223" t="str">
            <v/>
          </cell>
          <cell r="EQ223" t="str">
            <v/>
          </cell>
          <cell r="ER223" t="str">
            <v/>
          </cell>
          <cell r="ES223" t="str">
            <v/>
          </cell>
          <cell r="ET223" t="str">
            <v/>
          </cell>
          <cell r="EU223" t="str">
            <v/>
          </cell>
          <cell r="EV223" t="str">
            <v/>
          </cell>
          <cell r="EW223" t="str">
            <v/>
          </cell>
          <cell r="EX223" t="str">
            <v/>
          </cell>
          <cell r="EY223" t="str">
            <v/>
          </cell>
          <cell r="EZ223" t="str">
            <v/>
          </cell>
          <cell r="FA223" t="str">
            <v/>
          </cell>
          <cell r="FB223" t="str">
            <v/>
          </cell>
          <cell r="FC223" t="str">
            <v/>
          </cell>
          <cell r="FD223" t="str">
            <v/>
          </cell>
          <cell r="FE223" t="str">
            <v/>
          </cell>
          <cell r="FF223" t="str">
            <v/>
          </cell>
          <cell r="FG223" t="str">
            <v/>
          </cell>
          <cell r="FH223" t="str">
            <v/>
          </cell>
          <cell r="FI223" t="str">
            <v/>
          </cell>
        </row>
        <row r="224">
          <cell r="X224" t="str">
            <v>DIRECT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3750</v>
          </cell>
          <cell r="BY224">
            <v>7500</v>
          </cell>
          <cell r="BZ224">
            <v>11250</v>
          </cell>
          <cell r="CA224">
            <v>15000</v>
          </cell>
          <cell r="CB224">
            <v>50926</v>
          </cell>
          <cell r="CC224">
            <v>50933</v>
          </cell>
          <cell r="CD224">
            <v>50940</v>
          </cell>
          <cell r="CE224">
            <v>69697</v>
          </cell>
          <cell r="CF224">
            <v>88454</v>
          </cell>
          <cell r="CG224">
            <v>129172</v>
          </cell>
          <cell r="CH224">
            <v>148936</v>
          </cell>
          <cell r="CI224">
            <v>149950</v>
          </cell>
          <cell r="CJ224">
            <v>150964</v>
          </cell>
          <cell r="CK224">
            <v>150978</v>
          </cell>
          <cell r="CL224">
            <v>150992</v>
          </cell>
          <cell r="CM224">
            <v>40003</v>
          </cell>
          <cell r="CN224">
            <v>40010</v>
          </cell>
          <cell r="CO224">
            <v>0</v>
          </cell>
          <cell r="CP224">
            <v>0</v>
          </cell>
          <cell r="CQ224">
            <v>0</v>
          </cell>
          <cell r="CR224">
            <v>0</v>
          </cell>
          <cell r="CS224">
            <v>0</v>
          </cell>
          <cell r="CT224">
            <v>0</v>
          </cell>
          <cell r="CU224">
            <v>0</v>
          </cell>
          <cell r="CV224">
            <v>0</v>
          </cell>
          <cell r="CW224">
            <v>0</v>
          </cell>
          <cell r="CX224">
            <v>0</v>
          </cell>
          <cell r="CY224">
            <v>0</v>
          </cell>
          <cell r="CZ224">
            <v>0</v>
          </cell>
          <cell r="DA224">
            <v>0</v>
          </cell>
          <cell r="DB224">
            <v>0</v>
          </cell>
          <cell r="DC224">
            <v>0</v>
          </cell>
          <cell r="DD224">
            <v>0</v>
          </cell>
          <cell r="DE224">
            <v>0</v>
          </cell>
          <cell r="DF224">
            <v>0</v>
          </cell>
          <cell r="DG224">
            <v>0</v>
          </cell>
          <cell r="DH224">
            <v>0</v>
          </cell>
          <cell r="DI224">
            <v>0</v>
          </cell>
          <cell r="DJ224">
            <v>0</v>
          </cell>
          <cell r="DK224">
            <v>0</v>
          </cell>
          <cell r="DL224">
            <v>0</v>
          </cell>
          <cell r="DM224">
            <v>0</v>
          </cell>
          <cell r="DN224">
            <v>0</v>
          </cell>
          <cell r="DO224">
            <v>0</v>
          </cell>
          <cell r="DP224">
            <v>0</v>
          </cell>
          <cell r="DQ224">
            <v>0</v>
          </cell>
          <cell r="DR224">
            <v>0</v>
          </cell>
          <cell r="DS224">
            <v>0</v>
          </cell>
          <cell r="DT224">
            <v>0</v>
          </cell>
          <cell r="DU224">
            <v>0</v>
          </cell>
          <cell r="DV224">
            <v>0</v>
          </cell>
          <cell r="DW224">
            <v>0</v>
          </cell>
          <cell r="DX224">
            <v>0</v>
          </cell>
          <cell r="DY224">
            <v>0</v>
          </cell>
          <cell r="DZ224">
            <v>0</v>
          </cell>
          <cell r="EA224">
            <v>0</v>
          </cell>
          <cell r="EB224">
            <v>0</v>
          </cell>
          <cell r="EC224">
            <v>0</v>
          </cell>
          <cell r="ED224">
            <v>0</v>
          </cell>
          <cell r="EE224">
            <v>0</v>
          </cell>
          <cell r="EF224">
            <v>0</v>
          </cell>
          <cell r="EG224">
            <v>0</v>
          </cell>
          <cell r="EH224">
            <v>0</v>
          </cell>
          <cell r="EI224">
            <v>0</v>
          </cell>
          <cell r="EJ224">
            <v>0</v>
          </cell>
          <cell r="EK224">
            <v>0</v>
          </cell>
          <cell r="EL224">
            <v>0</v>
          </cell>
          <cell r="EM224">
            <v>0</v>
          </cell>
          <cell r="EN224">
            <v>0</v>
          </cell>
          <cell r="EO224">
            <v>0</v>
          </cell>
          <cell r="EP224">
            <v>0</v>
          </cell>
          <cell r="EQ224">
            <v>0</v>
          </cell>
          <cell r="ER224">
            <v>0</v>
          </cell>
          <cell r="ES224">
            <v>0</v>
          </cell>
          <cell r="ET224">
            <v>0</v>
          </cell>
          <cell r="EU224">
            <v>0</v>
          </cell>
          <cell r="EV224">
            <v>0</v>
          </cell>
          <cell r="EW224">
            <v>0</v>
          </cell>
          <cell r="EX224">
            <v>0</v>
          </cell>
          <cell r="EY224">
            <v>0</v>
          </cell>
          <cell r="EZ224">
            <v>0</v>
          </cell>
          <cell r="FA224">
            <v>0</v>
          </cell>
          <cell r="FB224">
            <v>0</v>
          </cell>
          <cell r="FC224">
            <v>0</v>
          </cell>
          <cell r="FD224">
            <v>0</v>
          </cell>
          <cell r="FE224">
            <v>0</v>
          </cell>
          <cell r="FF224">
            <v>0</v>
          </cell>
          <cell r="FG224">
            <v>0</v>
          </cell>
          <cell r="FH224">
            <v>0</v>
          </cell>
          <cell r="FI224">
            <v>0</v>
          </cell>
        </row>
        <row r="225">
          <cell r="X225" t="str">
            <v>DIRECT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3750</v>
          </cell>
          <cell r="BY225">
            <v>7500</v>
          </cell>
          <cell r="BZ225">
            <v>11250</v>
          </cell>
          <cell r="CA225">
            <v>15000</v>
          </cell>
          <cell r="CB225">
            <v>50926</v>
          </cell>
          <cell r="CC225">
            <v>50933</v>
          </cell>
          <cell r="CD225">
            <v>50940</v>
          </cell>
          <cell r="CE225">
            <v>69697</v>
          </cell>
          <cell r="CF225">
            <v>88454</v>
          </cell>
          <cell r="CG225">
            <v>129172</v>
          </cell>
          <cell r="CH225">
            <v>148936</v>
          </cell>
          <cell r="CI225">
            <v>149950</v>
          </cell>
          <cell r="CJ225">
            <v>150964</v>
          </cell>
          <cell r="CK225">
            <v>150978</v>
          </cell>
          <cell r="CL225">
            <v>150992</v>
          </cell>
          <cell r="CM225">
            <v>40003</v>
          </cell>
          <cell r="CN225">
            <v>40010</v>
          </cell>
          <cell r="CO225">
            <v>0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  <cell r="CT225">
            <v>0</v>
          </cell>
          <cell r="CU225">
            <v>0</v>
          </cell>
          <cell r="CV225">
            <v>0</v>
          </cell>
          <cell r="CW225">
            <v>0</v>
          </cell>
          <cell r="CX225">
            <v>0</v>
          </cell>
          <cell r="CY225">
            <v>0</v>
          </cell>
          <cell r="CZ225">
            <v>0</v>
          </cell>
          <cell r="DA225">
            <v>0</v>
          </cell>
          <cell r="DB225">
            <v>0</v>
          </cell>
          <cell r="DC225">
            <v>0</v>
          </cell>
          <cell r="DD225">
            <v>0</v>
          </cell>
          <cell r="DE225">
            <v>0</v>
          </cell>
          <cell r="DF225">
            <v>0</v>
          </cell>
          <cell r="DG225">
            <v>0</v>
          </cell>
          <cell r="DH225">
            <v>0</v>
          </cell>
          <cell r="DI225">
            <v>0</v>
          </cell>
          <cell r="DJ225">
            <v>0</v>
          </cell>
          <cell r="DK225">
            <v>0</v>
          </cell>
          <cell r="DL225">
            <v>0</v>
          </cell>
          <cell r="DM225">
            <v>0</v>
          </cell>
          <cell r="DN225">
            <v>0</v>
          </cell>
          <cell r="DO225">
            <v>0</v>
          </cell>
          <cell r="DP225">
            <v>0</v>
          </cell>
          <cell r="DQ225">
            <v>0</v>
          </cell>
          <cell r="DR225">
            <v>0</v>
          </cell>
          <cell r="DS225">
            <v>0</v>
          </cell>
          <cell r="DT225">
            <v>0</v>
          </cell>
          <cell r="DU225">
            <v>0</v>
          </cell>
          <cell r="DV225">
            <v>0</v>
          </cell>
          <cell r="DW225">
            <v>0</v>
          </cell>
          <cell r="DX225">
            <v>0</v>
          </cell>
          <cell r="DY225">
            <v>0</v>
          </cell>
          <cell r="DZ225">
            <v>0</v>
          </cell>
          <cell r="EA225">
            <v>0</v>
          </cell>
          <cell r="EB225">
            <v>0</v>
          </cell>
          <cell r="EC225">
            <v>0</v>
          </cell>
          <cell r="ED225">
            <v>0</v>
          </cell>
          <cell r="EE225">
            <v>0</v>
          </cell>
          <cell r="EF225">
            <v>0</v>
          </cell>
          <cell r="EG225">
            <v>0</v>
          </cell>
          <cell r="EH225">
            <v>0</v>
          </cell>
          <cell r="EI225">
            <v>0</v>
          </cell>
          <cell r="EJ225">
            <v>0</v>
          </cell>
          <cell r="EK225">
            <v>0</v>
          </cell>
          <cell r="EL225">
            <v>0</v>
          </cell>
          <cell r="EM225">
            <v>0</v>
          </cell>
          <cell r="EN225">
            <v>0</v>
          </cell>
          <cell r="EO225">
            <v>0</v>
          </cell>
          <cell r="EP225">
            <v>0</v>
          </cell>
          <cell r="EQ225">
            <v>0</v>
          </cell>
          <cell r="ER225">
            <v>0</v>
          </cell>
          <cell r="ES225">
            <v>0</v>
          </cell>
          <cell r="ET225">
            <v>0</v>
          </cell>
          <cell r="EU225">
            <v>0</v>
          </cell>
          <cell r="EV225">
            <v>0</v>
          </cell>
          <cell r="EW225">
            <v>0</v>
          </cell>
          <cell r="EX225">
            <v>0</v>
          </cell>
          <cell r="EY225">
            <v>0</v>
          </cell>
          <cell r="EZ225">
            <v>0</v>
          </cell>
          <cell r="FA225">
            <v>0</v>
          </cell>
          <cell r="FB225">
            <v>0</v>
          </cell>
          <cell r="FC225">
            <v>0</v>
          </cell>
          <cell r="FD225">
            <v>0</v>
          </cell>
          <cell r="FE225">
            <v>0</v>
          </cell>
          <cell r="FF225">
            <v>0</v>
          </cell>
          <cell r="FG225">
            <v>0</v>
          </cell>
          <cell r="FH225">
            <v>0</v>
          </cell>
          <cell r="FI225">
            <v>0</v>
          </cell>
        </row>
        <row r="226">
          <cell r="X226" t="str">
            <v>LOADED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  <cell r="BG226">
            <v>0</v>
          </cell>
          <cell r="BH226">
            <v>0</v>
          </cell>
          <cell r="BI226">
            <v>0</v>
          </cell>
          <cell r="BJ226">
            <v>0</v>
          </cell>
          <cell r="BK226">
            <v>0</v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5062.5</v>
          </cell>
          <cell r="BY226">
            <v>10125</v>
          </cell>
          <cell r="BZ226">
            <v>15187.5</v>
          </cell>
          <cell r="CA226">
            <v>20250</v>
          </cell>
          <cell r="CB226">
            <v>68750.100000000006</v>
          </cell>
          <cell r="CC226">
            <v>68759.55</v>
          </cell>
          <cell r="CD226">
            <v>68769</v>
          </cell>
          <cell r="CE226">
            <v>94090.95</v>
          </cell>
          <cell r="CF226">
            <v>119412.9</v>
          </cell>
          <cell r="CG226">
            <v>174382.2</v>
          </cell>
          <cell r="CH226">
            <v>201063.6</v>
          </cell>
          <cell r="CI226">
            <v>202432.5</v>
          </cell>
          <cell r="CJ226">
            <v>203801.4</v>
          </cell>
          <cell r="CK226">
            <v>203820.3</v>
          </cell>
          <cell r="CL226">
            <v>203839.2</v>
          </cell>
          <cell r="CM226">
            <v>54004.05</v>
          </cell>
          <cell r="CN226">
            <v>54013.5</v>
          </cell>
          <cell r="CO226">
            <v>0</v>
          </cell>
          <cell r="CP226">
            <v>0</v>
          </cell>
          <cell r="CQ226">
            <v>0</v>
          </cell>
          <cell r="CR226">
            <v>0</v>
          </cell>
          <cell r="CS226">
            <v>0</v>
          </cell>
          <cell r="CT226">
            <v>0</v>
          </cell>
          <cell r="CU226">
            <v>0</v>
          </cell>
          <cell r="CV226">
            <v>0</v>
          </cell>
          <cell r="CW226">
            <v>0</v>
          </cell>
          <cell r="CX226">
            <v>0</v>
          </cell>
          <cell r="CY226">
            <v>0</v>
          </cell>
          <cell r="CZ226">
            <v>0</v>
          </cell>
          <cell r="DA226">
            <v>0</v>
          </cell>
          <cell r="DB226">
            <v>0</v>
          </cell>
          <cell r="DC226">
            <v>0</v>
          </cell>
          <cell r="DD226">
            <v>0</v>
          </cell>
          <cell r="DE226">
            <v>0</v>
          </cell>
          <cell r="DF226">
            <v>0</v>
          </cell>
          <cell r="DG226">
            <v>0</v>
          </cell>
          <cell r="DH226">
            <v>0</v>
          </cell>
          <cell r="DI226">
            <v>0</v>
          </cell>
          <cell r="DJ226">
            <v>0</v>
          </cell>
          <cell r="DK226">
            <v>0</v>
          </cell>
          <cell r="DL226">
            <v>0</v>
          </cell>
          <cell r="DM226">
            <v>0</v>
          </cell>
          <cell r="DN226">
            <v>0</v>
          </cell>
          <cell r="DO226">
            <v>0</v>
          </cell>
          <cell r="DP226">
            <v>0</v>
          </cell>
          <cell r="DQ226">
            <v>0</v>
          </cell>
          <cell r="DR226">
            <v>0</v>
          </cell>
          <cell r="DS226">
            <v>0</v>
          </cell>
          <cell r="DT226">
            <v>0</v>
          </cell>
          <cell r="DU226">
            <v>0</v>
          </cell>
          <cell r="DV226">
            <v>0</v>
          </cell>
          <cell r="DW226">
            <v>0</v>
          </cell>
          <cell r="DX226">
            <v>0</v>
          </cell>
          <cell r="DY226">
            <v>0</v>
          </cell>
          <cell r="DZ226">
            <v>0</v>
          </cell>
          <cell r="EA226">
            <v>0</v>
          </cell>
          <cell r="EB226">
            <v>0</v>
          </cell>
          <cell r="EC226">
            <v>0</v>
          </cell>
          <cell r="ED226">
            <v>0</v>
          </cell>
          <cell r="EE226">
            <v>0</v>
          </cell>
          <cell r="EF226">
            <v>0</v>
          </cell>
          <cell r="EG226">
            <v>0</v>
          </cell>
          <cell r="EH226">
            <v>0</v>
          </cell>
          <cell r="EI226">
            <v>0</v>
          </cell>
          <cell r="EJ226">
            <v>0</v>
          </cell>
          <cell r="EK226">
            <v>0</v>
          </cell>
          <cell r="EL226">
            <v>0</v>
          </cell>
          <cell r="EM226">
            <v>0</v>
          </cell>
          <cell r="EN226">
            <v>0</v>
          </cell>
          <cell r="EO226">
            <v>0</v>
          </cell>
          <cell r="EP226">
            <v>0</v>
          </cell>
          <cell r="EQ226">
            <v>0</v>
          </cell>
          <cell r="ER226">
            <v>0</v>
          </cell>
          <cell r="ES226">
            <v>0</v>
          </cell>
          <cell r="ET226">
            <v>0</v>
          </cell>
          <cell r="EU226">
            <v>0</v>
          </cell>
          <cell r="EV226">
            <v>0</v>
          </cell>
          <cell r="EW226">
            <v>0</v>
          </cell>
          <cell r="EX226">
            <v>0</v>
          </cell>
          <cell r="EY226">
            <v>0</v>
          </cell>
          <cell r="EZ226">
            <v>0</v>
          </cell>
          <cell r="FA226">
            <v>0</v>
          </cell>
          <cell r="FB226">
            <v>0</v>
          </cell>
          <cell r="FC226">
            <v>0</v>
          </cell>
          <cell r="FD226">
            <v>0</v>
          </cell>
          <cell r="FE226">
            <v>0</v>
          </cell>
          <cell r="FF226">
            <v>0</v>
          </cell>
          <cell r="FG226">
            <v>0</v>
          </cell>
          <cell r="FH226">
            <v>0</v>
          </cell>
          <cell r="FI226">
            <v>0</v>
          </cell>
        </row>
        <row r="227">
          <cell r="V227" t="str">
            <v>PROJECTED RTM</v>
          </cell>
          <cell r="X227" t="str">
            <v>CUMULATIVE TO DATE</v>
          </cell>
          <cell r="Y227">
            <v>119</v>
          </cell>
          <cell r="Z227">
            <v>43.220141999999996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5062.5</v>
          </cell>
          <cell r="BY227">
            <v>10125</v>
          </cell>
          <cell r="BZ227">
            <v>15187.5</v>
          </cell>
          <cell r="CA227">
            <v>20250</v>
          </cell>
          <cell r="CB227">
            <v>68750.100000000006</v>
          </cell>
          <cell r="CC227">
            <v>68759.55</v>
          </cell>
          <cell r="CD227">
            <v>68769</v>
          </cell>
          <cell r="CE227">
            <v>94090.95</v>
          </cell>
          <cell r="CF227">
            <v>119412.9</v>
          </cell>
          <cell r="CG227">
            <v>174382.2</v>
          </cell>
          <cell r="CH227">
            <v>201063.6</v>
          </cell>
          <cell r="CI227">
            <v>202432.5</v>
          </cell>
          <cell r="CJ227">
            <v>203801.4</v>
          </cell>
          <cell r="CK227">
            <v>203820.3</v>
          </cell>
          <cell r="CL227">
            <v>203839.2</v>
          </cell>
          <cell r="CM227">
            <v>54004.05</v>
          </cell>
          <cell r="CN227">
            <v>54013.5</v>
          </cell>
          <cell r="CO227">
            <v>0</v>
          </cell>
          <cell r="CP227">
            <v>0</v>
          </cell>
          <cell r="CQ227">
            <v>0</v>
          </cell>
          <cell r="CR227">
            <v>0</v>
          </cell>
          <cell r="CS227">
            <v>0</v>
          </cell>
          <cell r="CT227">
            <v>0</v>
          </cell>
          <cell r="CU227">
            <v>0</v>
          </cell>
          <cell r="CV227">
            <v>0</v>
          </cell>
          <cell r="CW227">
            <v>0</v>
          </cell>
          <cell r="CX227">
            <v>0</v>
          </cell>
          <cell r="CY227">
            <v>0</v>
          </cell>
          <cell r="CZ227">
            <v>0</v>
          </cell>
          <cell r="DA227">
            <v>0</v>
          </cell>
          <cell r="DB227">
            <v>0</v>
          </cell>
          <cell r="DC227">
            <v>0</v>
          </cell>
          <cell r="DD227">
            <v>0</v>
          </cell>
          <cell r="DE227">
            <v>0</v>
          </cell>
          <cell r="DF227">
            <v>0</v>
          </cell>
          <cell r="DG227">
            <v>0</v>
          </cell>
          <cell r="DH227">
            <v>0</v>
          </cell>
          <cell r="DI227">
            <v>0</v>
          </cell>
          <cell r="DJ227">
            <v>0</v>
          </cell>
          <cell r="DK227">
            <v>0</v>
          </cell>
          <cell r="DL227">
            <v>0</v>
          </cell>
          <cell r="DM227">
            <v>0</v>
          </cell>
          <cell r="DN227">
            <v>0</v>
          </cell>
          <cell r="DO227">
            <v>0</v>
          </cell>
          <cell r="DP227">
            <v>0</v>
          </cell>
          <cell r="DQ227">
            <v>0</v>
          </cell>
          <cell r="DR227">
            <v>0</v>
          </cell>
          <cell r="DS227">
            <v>0</v>
          </cell>
          <cell r="DT227">
            <v>0</v>
          </cell>
          <cell r="DU227">
            <v>0</v>
          </cell>
          <cell r="DV227">
            <v>0</v>
          </cell>
          <cell r="DW227">
            <v>0</v>
          </cell>
          <cell r="DX227">
            <v>0</v>
          </cell>
          <cell r="DY227">
            <v>0</v>
          </cell>
          <cell r="DZ227">
            <v>0</v>
          </cell>
          <cell r="EA227">
            <v>0</v>
          </cell>
          <cell r="EB227">
            <v>0</v>
          </cell>
          <cell r="EC227">
            <v>0</v>
          </cell>
          <cell r="ED227">
            <v>0</v>
          </cell>
          <cell r="EE227">
            <v>0</v>
          </cell>
          <cell r="EF227">
            <v>0</v>
          </cell>
          <cell r="EG227">
            <v>0</v>
          </cell>
          <cell r="EH227">
            <v>0</v>
          </cell>
          <cell r="EI227">
            <v>0</v>
          </cell>
          <cell r="EJ227">
            <v>0</v>
          </cell>
          <cell r="EK227">
            <v>0</v>
          </cell>
          <cell r="EL227">
            <v>0</v>
          </cell>
          <cell r="EM227">
            <v>0</v>
          </cell>
          <cell r="EN227">
            <v>0</v>
          </cell>
          <cell r="EO227">
            <v>0</v>
          </cell>
          <cell r="EP227">
            <v>0</v>
          </cell>
          <cell r="EQ227">
            <v>0</v>
          </cell>
          <cell r="ER227">
            <v>0</v>
          </cell>
          <cell r="ES227">
            <v>0</v>
          </cell>
          <cell r="ET227">
            <v>0</v>
          </cell>
          <cell r="EU227">
            <v>0</v>
          </cell>
          <cell r="EV227">
            <v>0</v>
          </cell>
          <cell r="EW227">
            <v>0</v>
          </cell>
          <cell r="EX227">
            <v>0</v>
          </cell>
          <cell r="EY227">
            <v>0</v>
          </cell>
          <cell r="EZ227">
            <v>0</v>
          </cell>
          <cell r="FA227">
            <v>0</v>
          </cell>
          <cell r="FB227">
            <v>0</v>
          </cell>
          <cell r="FC227">
            <v>0</v>
          </cell>
          <cell r="FD227">
            <v>0</v>
          </cell>
          <cell r="FE227">
            <v>0</v>
          </cell>
          <cell r="FF227">
            <v>0</v>
          </cell>
          <cell r="FG227">
            <v>0</v>
          </cell>
          <cell r="FH227">
            <v>0</v>
          </cell>
          <cell r="FI227">
            <v>0</v>
          </cell>
        </row>
        <row r="228">
          <cell r="V228" t="str">
            <v>PROJECTED RTM</v>
          </cell>
          <cell r="X228">
            <v>36092.220141999998</v>
          </cell>
          <cell r="Y228">
            <v>119</v>
          </cell>
          <cell r="Z228">
            <v>43.220141999999996</v>
          </cell>
          <cell r="AA228" t="str">
            <v/>
          </cell>
          <cell r="AB228" t="str">
            <v/>
          </cell>
          <cell r="AC228" t="str">
            <v/>
          </cell>
          <cell r="AD228" t="str">
            <v/>
          </cell>
          <cell r="AE228" t="str">
            <v/>
          </cell>
          <cell r="AF228" t="str">
            <v/>
          </cell>
          <cell r="AG228" t="str">
            <v/>
          </cell>
          <cell r="AH228" t="str">
            <v/>
          </cell>
          <cell r="AI228" t="str">
            <v/>
          </cell>
          <cell r="AJ228" t="str">
            <v/>
          </cell>
          <cell r="AK228" t="str">
            <v/>
          </cell>
          <cell r="AL228" t="str">
            <v/>
          </cell>
          <cell r="AM228" t="str">
            <v/>
          </cell>
          <cell r="AN228" t="str">
            <v/>
          </cell>
          <cell r="AO228" t="str">
            <v/>
          </cell>
          <cell r="AP228" t="str">
            <v/>
          </cell>
          <cell r="AQ228" t="str">
            <v/>
          </cell>
          <cell r="AR228" t="str">
            <v/>
          </cell>
          <cell r="AS228" t="str">
            <v/>
          </cell>
          <cell r="AT228" t="str">
            <v/>
          </cell>
          <cell r="AU228" t="str">
            <v/>
          </cell>
          <cell r="AV228" t="str">
            <v/>
          </cell>
          <cell r="AW228" t="str">
            <v/>
          </cell>
          <cell r="AX228" t="str">
            <v/>
          </cell>
          <cell r="AY228" t="str">
            <v/>
          </cell>
          <cell r="AZ228" t="str">
            <v/>
          </cell>
          <cell r="BA228" t="str">
            <v/>
          </cell>
          <cell r="BB228" t="str">
            <v/>
          </cell>
          <cell r="BC228" t="str">
            <v/>
          </cell>
          <cell r="BD228" t="str">
            <v/>
          </cell>
          <cell r="BE228" t="str">
            <v/>
          </cell>
          <cell r="BF228" t="str">
            <v/>
          </cell>
          <cell r="BG228" t="str">
            <v/>
          </cell>
          <cell r="BH228" t="str">
            <v/>
          </cell>
          <cell r="BI228" t="str">
            <v/>
          </cell>
          <cell r="BJ228" t="str">
            <v/>
          </cell>
          <cell r="BK228" t="str">
            <v/>
          </cell>
          <cell r="BL228" t="str">
            <v/>
          </cell>
          <cell r="BM228" t="str">
            <v/>
          </cell>
          <cell r="BN228" t="str">
            <v/>
          </cell>
          <cell r="BO228" t="str">
            <v/>
          </cell>
          <cell r="BP228" t="str">
            <v/>
          </cell>
          <cell r="BQ228" t="str">
            <v/>
          </cell>
          <cell r="BR228" t="str">
            <v/>
          </cell>
          <cell r="BS228" t="str">
            <v/>
          </cell>
          <cell r="BT228" t="str">
            <v/>
          </cell>
          <cell r="BU228" t="str">
            <v/>
          </cell>
          <cell r="BV228" t="str">
            <v/>
          </cell>
          <cell r="BW228" t="str">
            <v/>
          </cell>
          <cell r="BX228" t="str">
            <v/>
          </cell>
          <cell r="BY228" t="str">
            <v/>
          </cell>
          <cell r="BZ228" t="str">
            <v/>
          </cell>
          <cell r="CA228" t="str">
            <v/>
          </cell>
          <cell r="CB228" t="str">
            <v/>
          </cell>
          <cell r="CC228" t="str">
            <v/>
          </cell>
          <cell r="CD228" t="str">
            <v/>
          </cell>
          <cell r="CE228" t="str">
            <v/>
          </cell>
          <cell r="CF228" t="str">
            <v/>
          </cell>
          <cell r="CG228" t="str">
            <v/>
          </cell>
          <cell r="CH228" t="str">
            <v/>
          </cell>
          <cell r="CI228" t="str">
            <v/>
          </cell>
          <cell r="CJ228" t="str">
            <v/>
          </cell>
          <cell r="CK228" t="str">
            <v/>
          </cell>
          <cell r="CL228" t="str">
            <v/>
          </cell>
          <cell r="CM228" t="str">
            <v/>
          </cell>
          <cell r="CN228" t="str">
            <v/>
          </cell>
          <cell r="CO228" t="str">
            <v/>
          </cell>
          <cell r="CP228" t="str">
            <v/>
          </cell>
          <cell r="CQ228" t="str">
            <v/>
          </cell>
          <cell r="CR228" t="str">
            <v/>
          </cell>
          <cell r="CS228" t="str">
            <v/>
          </cell>
          <cell r="CT228" t="str">
            <v/>
          </cell>
          <cell r="CU228" t="str">
            <v/>
          </cell>
          <cell r="CV228" t="str">
            <v/>
          </cell>
          <cell r="CW228" t="str">
            <v/>
          </cell>
          <cell r="CX228" t="str">
            <v/>
          </cell>
          <cell r="CY228" t="str">
            <v/>
          </cell>
          <cell r="CZ228" t="str">
            <v/>
          </cell>
          <cell r="DA228" t="str">
            <v/>
          </cell>
          <cell r="DB228" t="str">
            <v/>
          </cell>
          <cell r="DC228" t="str">
            <v/>
          </cell>
          <cell r="DD228" t="str">
            <v/>
          </cell>
          <cell r="DE228" t="str">
            <v/>
          </cell>
          <cell r="DF228" t="str">
            <v/>
          </cell>
          <cell r="DG228" t="str">
            <v/>
          </cell>
          <cell r="DH228" t="str">
            <v/>
          </cell>
          <cell r="DI228" t="str">
            <v/>
          </cell>
          <cell r="DJ228" t="str">
            <v/>
          </cell>
          <cell r="DK228" t="str">
            <v/>
          </cell>
          <cell r="DL228" t="str">
            <v/>
          </cell>
          <cell r="DM228" t="str">
            <v/>
          </cell>
          <cell r="DN228" t="str">
            <v/>
          </cell>
          <cell r="DO228" t="str">
            <v/>
          </cell>
          <cell r="DP228" t="str">
            <v/>
          </cell>
          <cell r="DQ228" t="str">
            <v/>
          </cell>
          <cell r="DR228" t="str">
            <v/>
          </cell>
          <cell r="DS228" t="str">
            <v/>
          </cell>
          <cell r="DT228" t="str">
            <v/>
          </cell>
          <cell r="DU228" t="str">
            <v/>
          </cell>
          <cell r="DV228" t="str">
            <v/>
          </cell>
          <cell r="DW228" t="str">
            <v/>
          </cell>
          <cell r="DX228" t="str">
            <v/>
          </cell>
          <cell r="DY228" t="str">
            <v/>
          </cell>
          <cell r="DZ228" t="str">
            <v/>
          </cell>
          <cell r="EA228" t="str">
            <v/>
          </cell>
          <cell r="EB228" t="str">
            <v/>
          </cell>
          <cell r="EC228" t="str">
            <v/>
          </cell>
          <cell r="ED228" t="str">
            <v/>
          </cell>
          <cell r="EE228" t="str">
            <v/>
          </cell>
          <cell r="EF228" t="str">
            <v/>
          </cell>
          <cell r="EG228" t="str">
            <v/>
          </cell>
          <cell r="EH228" t="str">
            <v/>
          </cell>
          <cell r="EI228" t="str">
            <v/>
          </cell>
          <cell r="EJ228" t="str">
            <v/>
          </cell>
          <cell r="EK228" t="str">
            <v/>
          </cell>
          <cell r="EL228" t="str">
            <v/>
          </cell>
          <cell r="EM228" t="str">
            <v/>
          </cell>
          <cell r="EN228" t="str">
            <v/>
          </cell>
          <cell r="EO228" t="str">
            <v/>
          </cell>
          <cell r="EP228" t="str">
            <v/>
          </cell>
          <cell r="EQ228" t="str">
            <v/>
          </cell>
          <cell r="ER228" t="str">
            <v/>
          </cell>
          <cell r="ES228" t="str">
            <v/>
          </cell>
          <cell r="ET228" t="str">
            <v/>
          </cell>
          <cell r="EU228" t="str">
            <v/>
          </cell>
          <cell r="EV228" t="str">
            <v/>
          </cell>
        </row>
        <row r="229">
          <cell r="V229" t="str">
            <v>PROJECTED STREET</v>
          </cell>
          <cell r="X229">
            <v>36122.220141999998</v>
          </cell>
          <cell r="AA229" t="str">
            <v/>
          </cell>
          <cell r="AB229" t="str">
            <v/>
          </cell>
          <cell r="AC229" t="str">
            <v/>
          </cell>
          <cell r="AD229" t="str">
            <v/>
          </cell>
          <cell r="AE229" t="str">
            <v/>
          </cell>
          <cell r="AF229" t="str">
            <v/>
          </cell>
          <cell r="AG229" t="str">
            <v/>
          </cell>
          <cell r="AH229" t="str">
            <v/>
          </cell>
          <cell r="AI229" t="str">
            <v/>
          </cell>
          <cell r="AJ229" t="str">
            <v/>
          </cell>
          <cell r="AK229" t="str">
            <v/>
          </cell>
          <cell r="AL229" t="str">
            <v/>
          </cell>
          <cell r="AM229" t="str">
            <v/>
          </cell>
          <cell r="AN229" t="str">
            <v/>
          </cell>
          <cell r="AO229" t="str">
            <v/>
          </cell>
          <cell r="AP229" t="str">
            <v/>
          </cell>
          <cell r="AQ229" t="str">
            <v/>
          </cell>
          <cell r="AR229" t="str">
            <v/>
          </cell>
          <cell r="AS229" t="str">
            <v/>
          </cell>
          <cell r="AT229" t="str">
            <v/>
          </cell>
          <cell r="AU229" t="str">
            <v/>
          </cell>
          <cell r="AV229" t="str">
            <v/>
          </cell>
          <cell r="AW229" t="str">
            <v/>
          </cell>
          <cell r="AX229" t="str">
            <v/>
          </cell>
          <cell r="AY229" t="str">
            <v/>
          </cell>
          <cell r="AZ229" t="str">
            <v/>
          </cell>
          <cell r="BA229" t="str">
            <v/>
          </cell>
          <cell r="BB229" t="str">
            <v/>
          </cell>
          <cell r="BC229" t="str">
            <v/>
          </cell>
          <cell r="BD229" t="str">
            <v/>
          </cell>
          <cell r="BE229" t="str">
            <v/>
          </cell>
          <cell r="BF229" t="str">
            <v/>
          </cell>
          <cell r="BG229" t="str">
            <v/>
          </cell>
          <cell r="BH229" t="str">
            <v/>
          </cell>
          <cell r="BI229" t="str">
            <v/>
          </cell>
          <cell r="BJ229" t="str">
            <v/>
          </cell>
          <cell r="BK229" t="str">
            <v/>
          </cell>
          <cell r="BL229" t="str">
            <v/>
          </cell>
          <cell r="BM229" t="str">
            <v/>
          </cell>
          <cell r="BN229" t="str">
            <v/>
          </cell>
          <cell r="BO229" t="str">
            <v/>
          </cell>
          <cell r="BP229" t="str">
            <v/>
          </cell>
          <cell r="BQ229" t="str">
            <v/>
          </cell>
          <cell r="BR229" t="str">
            <v/>
          </cell>
          <cell r="BS229" t="str">
            <v/>
          </cell>
          <cell r="BT229" t="str">
            <v/>
          </cell>
          <cell r="BU229" t="str">
            <v/>
          </cell>
          <cell r="BV229" t="str">
            <v/>
          </cell>
          <cell r="BW229" t="str">
            <v/>
          </cell>
          <cell r="BX229" t="str">
            <v/>
          </cell>
          <cell r="BY229" t="str">
            <v/>
          </cell>
          <cell r="BZ229" t="str">
            <v/>
          </cell>
          <cell r="CA229" t="str">
            <v/>
          </cell>
          <cell r="CB229" t="str">
            <v/>
          </cell>
          <cell r="CC229" t="str">
            <v/>
          </cell>
          <cell r="CD229" t="str">
            <v/>
          </cell>
          <cell r="CE229" t="str">
            <v/>
          </cell>
          <cell r="CF229" t="str">
            <v/>
          </cell>
          <cell r="CG229" t="str">
            <v/>
          </cell>
          <cell r="CH229" t="str">
            <v/>
          </cell>
          <cell r="CI229" t="str">
            <v/>
          </cell>
          <cell r="CJ229" t="str">
            <v/>
          </cell>
          <cell r="CK229" t="str">
            <v/>
          </cell>
          <cell r="CL229" t="str">
            <v/>
          </cell>
          <cell r="CM229" t="str">
            <v/>
          </cell>
          <cell r="CN229" t="str">
            <v/>
          </cell>
          <cell r="CO229" t="str">
            <v/>
          </cell>
          <cell r="CP229" t="str">
            <v/>
          </cell>
          <cell r="CQ229" t="str">
            <v/>
          </cell>
          <cell r="CR229" t="str">
            <v/>
          </cell>
          <cell r="CS229" t="str">
            <v/>
          </cell>
          <cell r="CT229" t="str">
            <v/>
          </cell>
          <cell r="CU229" t="str">
            <v/>
          </cell>
          <cell r="CV229" t="str">
            <v/>
          </cell>
          <cell r="CW229" t="str">
            <v/>
          </cell>
          <cell r="CX229" t="str">
            <v/>
          </cell>
          <cell r="CY229" t="str">
            <v/>
          </cell>
          <cell r="CZ229" t="str">
            <v/>
          </cell>
          <cell r="DA229" t="str">
            <v/>
          </cell>
          <cell r="DB229" t="str">
            <v/>
          </cell>
          <cell r="DC229" t="str">
            <v/>
          </cell>
          <cell r="DD229" t="str">
            <v/>
          </cell>
          <cell r="DE229" t="str">
            <v/>
          </cell>
          <cell r="DF229" t="str">
            <v/>
          </cell>
          <cell r="DG229" t="str">
            <v/>
          </cell>
          <cell r="DH229" t="str">
            <v/>
          </cell>
          <cell r="DI229" t="str">
            <v/>
          </cell>
          <cell r="DJ229" t="str">
            <v/>
          </cell>
          <cell r="DK229" t="str">
            <v/>
          </cell>
          <cell r="DL229" t="str">
            <v/>
          </cell>
          <cell r="DM229" t="str">
            <v/>
          </cell>
          <cell r="DN229" t="str">
            <v/>
          </cell>
          <cell r="DO229" t="str">
            <v/>
          </cell>
          <cell r="DP229" t="str">
            <v/>
          </cell>
          <cell r="DQ229" t="str">
            <v/>
          </cell>
          <cell r="DR229" t="str">
            <v/>
          </cell>
          <cell r="DS229" t="str">
            <v/>
          </cell>
          <cell r="DT229" t="str">
            <v/>
          </cell>
          <cell r="DU229" t="str">
            <v/>
          </cell>
          <cell r="DV229" t="str">
            <v/>
          </cell>
          <cell r="DW229" t="str">
            <v/>
          </cell>
          <cell r="DX229" t="str">
            <v/>
          </cell>
          <cell r="DY229" t="str">
            <v/>
          </cell>
          <cell r="DZ229" t="str">
            <v/>
          </cell>
          <cell r="EA229" t="str">
            <v/>
          </cell>
          <cell r="EB229" t="str">
            <v/>
          </cell>
          <cell r="EC229" t="str">
            <v/>
          </cell>
          <cell r="ED229" t="str">
            <v/>
          </cell>
          <cell r="EE229" t="str">
            <v/>
          </cell>
          <cell r="EF229" t="str">
            <v/>
          </cell>
          <cell r="EG229" t="str">
            <v/>
          </cell>
          <cell r="EH229" t="str">
            <v/>
          </cell>
          <cell r="EI229" t="str">
            <v/>
          </cell>
          <cell r="EJ229" t="str">
            <v/>
          </cell>
          <cell r="EK229" t="str">
            <v/>
          </cell>
          <cell r="EL229" t="str">
            <v/>
          </cell>
          <cell r="EM229" t="str">
            <v/>
          </cell>
          <cell r="EN229" t="str">
            <v/>
          </cell>
          <cell r="EO229" t="str">
            <v/>
          </cell>
          <cell r="EP229" t="str">
            <v/>
          </cell>
          <cell r="EQ229" t="str">
            <v/>
          </cell>
          <cell r="ER229" t="str">
            <v/>
          </cell>
          <cell r="ES229" t="str">
            <v/>
          </cell>
          <cell r="ET229" t="str">
            <v/>
          </cell>
          <cell r="EU229" t="str">
            <v/>
          </cell>
          <cell r="EV229" t="str">
            <v/>
          </cell>
        </row>
        <row r="230">
          <cell r="V230" t="str">
            <v>+ or - Scheduled Date</v>
          </cell>
          <cell r="X230">
            <v>-22.220141999998305</v>
          </cell>
        </row>
        <row r="231">
          <cell r="N231" t="str">
            <v>ENGINEERING</v>
          </cell>
          <cell r="R231" t="str">
            <v>LEARNING QUEST II</v>
          </cell>
          <cell r="V231" t="str">
            <v>START DATE</v>
          </cell>
          <cell r="W231" t="str">
            <v>END     DATE</v>
          </cell>
          <cell r="X231">
            <v>7000</v>
          </cell>
          <cell r="Y231" t="str">
            <v>WK Count</v>
          </cell>
          <cell r="Z231" t="str">
            <v>Total Days</v>
          </cell>
        </row>
        <row r="232">
          <cell r="N232" t="str">
            <v>ENGINEERING</v>
          </cell>
          <cell r="R232" t="str">
            <v>LEARNING QUEST II</v>
          </cell>
          <cell r="T232" t="str">
            <v>ANIMATION PRODUCTION</v>
          </cell>
          <cell r="V232" t="str">
            <v>START DATE</v>
          </cell>
          <cell r="W232" t="str">
            <v>END     DATE</v>
          </cell>
          <cell r="X232">
            <v>7000</v>
          </cell>
          <cell r="Y232" t="str">
            <v>WK Count</v>
          </cell>
          <cell r="Z232" t="str">
            <v>Total Days</v>
          </cell>
          <cell r="AA232" t="str">
            <v/>
          </cell>
          <cell r="AB232" t="str">
            <v/>
          </cell>
          <cell r="AC232" t="str">
            <v/>
          </cell>
          <cell r="AD232" t="str">
            <v/>
          </cell>
          <cell r="AE232" t="str">
            <v/>
          </cell>
          <cell r="AF232" t="str">
            <v/>
          </cell>
          <cell r="AG232" t="str">
            <v/>
          </cell>
          <cell r="AH232" t="str">
            <v/>
          </cell>
          <cell r="AI232" t="str">
            <v/>
          </cell>
          <cell r="AJ232" t="str">
            <v/>
          </cell>
          <cell r="AK232" t="str">
            <v/>
          </cell>
          <cell r="AL232" t="str">
            <v/>
          </cell>
          <cell r="AM232" t="str">
            <v/>
          </cell>
          <cell r="AN232" t="str">
            <v/>
          </cell>
          <cell r="AO232" t="str">
            <v/>
          </cell>
          <cell r="AP232" t="str">
            <v/>
          </cell>
          <cell r="AQ232" t="str">
            <v/>
          </cell>
          <cell r="AR232" t="str">
            <v/>
          </cell>
          <cell r="AS232" t="str">
            <v/>
          </cell>
          <cell r="AT232" t="str">
            <v/>
          </cell>
          <cell r="AU232" t="str">
            <v/>
          </cell>
          <cell r="AV232" t="str">
            <v/>
          </cell>
          <cell r="AW232" t="str">
            <v/>
          </cell>
          <cell r="AX232" t="str">
            <v/>
          </cell>
          <cell r="AY232" t="str">
            <v/>
          </cell>
          <cell r="AZ232" t="str">
            <v/>
          </cell>
          <cell r="BA232" t="str">
            <v/>
          </cell>
          <cell r="BB232" t="str">
            <v/>
          </cell>
          <cell r="BC232" t="str">
            <v/>
          </cell>
          <cell r="BD232" t="str">
            <v/>
          </cell>
          <cell r="BE232" t="str">
            <v/>
          </cell>
          <cell r="BF232" t="str">
            <v/>
          </cell>
          <cell r="BG232" t="str">
            <v/>
          </cell>
          <cell r="BH232" t="str">
            <v/>
          </cell>
          <cell r="BI232" t="str">
            <v/>
          </cell>
          <cell r="BJ232" t="str">
            <v/>
          </cell>
          <cell r="BK232" t="str">
            <v/>
          </cell>
          <cell r="BL232" t="str">
            <v/>
          </cell>
          <cell r="BM232" t="str">
            <v/>
          </cell>
          <cell r="BN232" t="str">
            <v/>
          </cell>
          <cell r="BO232" t="str">
            <v/>
          </cell>
          <cell r="BP232" t="str">
            <v/>
          </cell>
          <cell r="BQ232" t="str">
            <v/>
          </cell>
          <cell r="BR232" t="str">
            <v/>
          </cell>
          <cell r="BS232" t="str">
            <v/>
          </cell>
          <cell r="BT232" t="str">
            <v/>
          </cell>
          <cell r="BU232" t="str">
            <v/>
          </cell>
          <cell r="BV232" t="str">
            <v/>
          </cell>
          <cell r="BW232" t="str">
            <v/>
          </cell>
          <cell r="BX232" t="str">
            <v/>
          </cell>
          <cell r="BY232">
            <v>35905</v>
          </cell>
          <cell r="BZ232">
            <v>35912</v>
          </cell>
          <cell r="CA232">
            <v>35919</v>
          </cell>
          <cell r="CB232">
            <v>35926</v>
          </cell>
          <cell r="CC232">
            <v>35933</v>
          </cell>
          <cell r="CD232">
            <v>35940</v>
          </cell>
          <cell r="CE232">
            <v>35947</v>
          </cell>
          <cell r="CF232">
            <v>35954</v>
          </cell>
          <cell r="CG232">
            <v>35961</v>
          </cell>
          <cell r="CH232">
            <v>35968</v>
          </cell>
          <cell r="CI232">
            <v>35975</v>
          </cell>
          <cell r="CJ232">
            <v>35982</v>
          </cell>
          <cell r="CK232">
            <v>35989</v>
          </cell>
          <cell r="CL232">
            <v>35996</v>
          </cell>
          <cell r="CM232">
            <v>36003</v>
          </cell>
          <cell r="CN232">
            <v>36010</v>
          </cell>
          <cell r="CO232" t="str">
            <v/>
          </cell>
          <cell r="CP232" t="str">
            <v/>
          </cell>
          <cell r="CQ232" t="str">
            <v/>
          </cell>
          <cell r="CR232" t="str">
            <v/>
          </cell>
          <cell r="CS232" t="str">
            <v/>
          </cell>
          <cell r="CT232" t="str">
            <v/>
          </cell>
          <cell r="CU232" t="str">
            <v/>
          </cell>
          <cell r="CV232" t="str">
            <v/>
          </cell>
          <cell r="CW232" t="str">
            <v/>
          </cell>
          <cell r="CX232" t="str">
            <v/>
          </cell>
          <cell r="CY232" t="str">
            <v/>
          </cell>
          <cell r="CZ232" t="str">
            <v/>
          </cell>
          <cell r="DA232" t="str">
            <v/>
          </cell>
          <cell r="DB232" t="str">
            <v/>
          </cell>
          <cell r="DC232" t="str">
            <v/>
          </cell>
          <cell r="DD232" t="str">
            <v/>
          </cell>
          <cell r="DE232" t="str">
            <v/>
          </cell>
          <cell r="DF232" t="str">
            <v/>
          </cell>
          <cell r="DG232" t="str">
            <v/>
          </cell>
          <cell r="DH232" t="str">
            <v/>
          </cell>
          <cell r="DI232" t="str">
            <v/>
          </cell>
          <cell r="DJ232" t="str">
            <v/>
          </cell>
          <cell r="DK232" t="str">
            <v/>
          </cell>
          <cell r="DL232" t="str">
            <v/>
          </cell>
          <cell r="DM232" t="str">
            <v/>
          </cell>
          <cell r="DN232" t="str">
            <v/>
          </cell>
          <cell r="DO232" t="str">
            <v/>
          </cell>
          <cell r="DP232" t="str">
            <v/>
          </cell>
          <cell r="DQ232" t="str">
            <v/>
          </cell>
          <cell r="DR232" t="str">
            <v/>
          </cell>
          <cell r="DS232" t="str">
            <v/>
          </cell>
          <cell r="DT232" t="str">
            <v/>
          </cell>
          <cell r="DU232" t="str">
            <v/>
          </cell>
          <cell r="DV232" t="str">
            <v/>
          </cell>
          <cell r="DW232" t="str">
            <v/>
          </cell>
          <cell r="DX232" t="str">
            <v/>
          </cell>
          <cell r="DY232" t="str">
            <v/>
          </cell>
          <cell r="DZ232" t="str">
            <v/>
          </cell>
          <cell r="EA232" t="str">
            <v/>
          </cell>
          <cell r="EB232" t="str">
            <v/>
          </cell>
          <cell r="EC232" t="str">
            <v/>
          </cell>
          <cell r="ED232" t="str">
            <v/>
          </cell>
          <cell r="EE232" t="str">
            <v/>
          </cell>
          <cell r="EF232" t="str">
            <v/>
          </cell>
          <cell r="EG232" t="str">
            <v/>
          </cell>
          <cell r="EH232" t="str">
            <v/>
          </cell>
          <cell r="EI232" t="str">
            <v/>
          </cell>
          <cell r="EJ232" t="str">
            <v/>
          </cell>
          <cell r="EK232" t="str">
            <v/>
          </cell>
          <cell r="EL232" t="str">
            <v/>
          </cell>
          <cell r="EM232" t="str">
            <v/>
          </cell>
          <cell r="EN232" t="str">
            <v/>
          </cell>
          <cell r="EO232" t="str">
            <v/>
          </cell>
          <cell r="EP232" t="str">
            <v/>
          </cell>
          <cell r="EQ232" t="str">
            <v/>
          </cell>
          <cell r="ER232" t="str">
            <v/>
          </cell>
          <cell r="ES232" t="str">
            <v/>
          </cell>
          <cell r="ET232" t="str">
            <v/>
          </cell>
          <cell r="EU232" t="str">
            <v/>
          </cell>
          <cell r="EV232" t="str">
            <v/>
          </cell>
        </row>
        <row r="233">
          <cell r="A233" t="str">
            <v>PREP</v>
          </cell>
          <cell r="F233" t="str">
            <v>ANIMATION</v>
          </cell>
          <cell r="I233" t="str">
            <v>INK &amp; PAINT</v>
          </cell>
          <cell r="L233" t="str">
            <v>ALPHA</v>
          </cell>
          <cell r="N233" t="str">
            <v>BETA</v>
          </cell>
          <cell r="P233" t="str">
            <v>RTM</v>
          </cell>
          <cell r="R233" t="str">
            <v>STREET</v>
          </cell>
          <cell r="T233" t="str">
            <v>ANIMATION PRODUCTION</v>
          </cell>
          <cell r="V233">
            <v>35905</v>
          </cell>
          <cell r="W233">
            <v>36017</v>
          </cell>
          <cell r="X233">
            <v>500</v>
          </cell>
          <cell r="Y233">
            <v>16</v>
          </cell>
          <cell r="Z233">
            <v>112</v>
          </cell>
          <cell r="AA233" t="str">
            <v/>
          </cell>
          <cell r="AB233" t="str">
            <v/>
          </cell>
          <cell r="AC233" t="str">
            <v/>
          </cell>
          <cell r="AD233" t="str">
            <v/>
          </cell>
          <cell r="AE233" t="str">
            <v/>
          </cell>
          <cell r="AF233" t="str">
            <v/>
          </cell>
          <cell r="AG233" t="str">
            <v/>
          </cell>
          <cell r="AH233" t="str">
            <v/>
          </cell>
          <cell r="AI233" t="str">
            <v/>
          </cell>
          <cell r="AJ233" t="str">
            <v/>
          </cell>
          <cell r="AK233" t="str">
            <v/>
          </cell>
          <cell r="AL233" t="str">
            <v/>
          </cell>
          <cell r="AM233" t="str">
            <v/>
          </cell>
          <cell r="AN233" t="str">
            <v/>
          </cell>
          <cell r="AO233" t="str">
            <v/>
          </cell>
          <cell r="AP233" t="str">
            <v/>
          </cell>
          <cell r="AQ233" t="str">
            <v/>
          </cell>
          <cell r="AR233" t="str">
            <v/>
          </cell>
          <cell r="AS233" t="str">
            <v/>
          </cell>
          <cell r="AT233" t="str">
            <v/>
          </cell>
          <cell r="AU233" t="str">
            <v/>
          </cell>
          <cell r="AV233" t="str">
            <v/>
          </cell>
          <cell r="AW233" t="str">
            <v/>
          </cell>
          <cell r="AX233" t="str">
            <v/>
          </cell>
          <cell r="AY233" t="str">
            <v/>
          </cell>
          <cell r="AZ233" t="str">
            <v/>
          </cell>
          <cell r="BA233" t="str">
            <v/>
          </cell>
          <cell r="BB233" t="str">
            <v/>
          </cell>
          <cell r="BC233" t="str">
            <v/>
          </cell>
          <cell r="BD233" t="str">
            <v/>
          </cell>
          <cell r="BE233" t="str">
            <v/>
          </cell>
          <cell r="BF233" t="str">
            <v/>
          </cell>
          <cell r="BG233" t="str">
            <v/>
          </cell>
          <cell r="BH233" t="str">
            <v/>
          </cell>
          <cell r="BI233" t="str">
            <v/>
          </cell>
          <cell r="BJ233" t="str">
            <v/>
          </cell>
          <cell r="BK233" t="str">
            <v/>
          </cell>
          <cell r="BL233" t="str">
            <v/>
          </cell>
          <cell r="BM233" t="str">
            <v/>
          </cell>
          <cell r="BN233" t="str">
            <v/>
          </cell>
          <cell r="BO233" t="str">
            <v/>
          </cell>
          <cell r="BP233" t="str">
            <v/>
          </cell>
          <cell r="BQ233" t="str">
            <v/>
          </cell>
          <cell r="BR233" t="str">
            <v/>
          </cell>
          <cell r="BS233" t="str">
            <v/>
          </cell>
          <cell r="BT233" t="str">
            <v/>
          </cell>
          <cell r="BU233" t="str">
            <v/>
          </cell>
          <cell r="BV233" t="str">
            <v/>
          </cell>
          <cell r="BW233" t="str">
            <v/>
          </cell>
          <cell r="BX233" t="str">
            <v/>
          </cell>
          <cell r="BY233">
            <v>35905</v>
          </cell>
          <cell r="BZ233">
            <v>35912</v>
          </cell>
          <cell r="CA233">
            <v>35919</v>
          </cell>
          <cell r="CB233">
            <v>35926</v>
          </cell>
          <cell r="CC233">
            <v>35933</v>
          </cell>
          <cell r="CD233">
            <v>35940</v>
          </cell>
          <cell r="CE233">
            <v>35947</v>
          </cell>
          <cell r="CF233">
            <v>35954</v>
          </cell>
          <cell r="CG233">
            <v>35961</v>
          </cell>
          <cell r="CH233">
            <v>35968</v>
          </cell>
          <cell r="CI233">
            <v>35975</v>
          </cell>
          <cell r="CJ233">
            <v>35982</v>
          </cell>
          <cell r="CK233">
            <v>35989</v>
          </cell>
          <cell r="CL233">
            <v>35996</v>
          </cell>
          <cell r="CM233">
            <v>36003</v>
          </cell>
          <cell r="CN233">
            <v>36010</v>
          </cell>
          <cell r="CO233" t="str">
            <v/>
          </cell>
          <cell r="CP233" t="str">
            <v/>
          </cell>
          <cell r="CQ233" t="str">
            <v/>
          </cell>
          <cell r="CR233" t="str">
            <v/>
          </cell>
          <cell r="CS233" t="str">
            <v/>
          </cell>
          <cell r="CT233" t="str">
            <v/>
          </cell>
          <cell r="CU233" t="str">
            <v/>
          </cell>
          <cell r="CV233" t="str">
            <v/>
          </cell>
          <cell r="CW233" t="str">
            <v/>
          </cell>
          <cell r="CX233" t="str">
            <v/>
          </cell>
          <cell r="CY233" t="str">
            <v/>
          </cell>
          <cell r="CZ233" t="str">
            <v/>
          </cell>
          <cell r="DA233" t="str">
            <v/>
          </cell>
          <cell r="DB233" t="str">
            <v/>
          </cell>
          <cell r="DC233" t="str">
            <v/>
          </cell>
          <cell r="DD233" t="str">
            <v/>
          </cell>
          <cell r="DE233" t="str">
            <v/>
          </cell>
          <cell r="DF233" t="str">
            <v/>
          </cell>
          <cell r="DG233" t="str">
            <v/>
          </cell>
          <cell r="DH233" t="str">
            <v/>
          </cell>
          <cell r="DI233" t="str">
            <v/>
          </cell>
          <cell r="DJ233" t="str">
            <v/>
          </cell>
          <cell r="DK233" t="str">
            <v/>
          </cell>
          <cell r="DL233" t="str">
            <v/>
          </cell>
          <cell r="DM233" t="str">
            <v/>
          </cell>
          <cell r="DN233" t="str">
            <v/>
          </cell>
          <cell r="DO233" t="str">
            <v/>
          </cell>
          <cell r="DP233" t="str">
            <v/>
          </cell>
          <cell r="DQ233" t="str">
            <v/>
          </cell>
          <cell r="DR233" t="str">
            <v/>
          </cell>
          <cell r="DS233" t="str">
            <v/>
          </cell>
          <cell r="DT233" t="str">
            <v/>
          </cell>
          <cell r="DU233" t="str">
            <v/>
          </cell>
          <cell r="DV233" t="str">
            <v/>
          </cell>
          <cell r="DW233" t="str">
            <v/>
          </cell>
          <cell r="DX233" t="str">
            <v/>
          </cell>
          <cell r="DY233" t="str">
            <v/>
          </cell>
          <cell r="DZ233" t="str">
            <v/>
          </cell>
          <cell r="EA233" t="str">
            <v/>
          </cell>
          <cell r="EB233" t="str">
            <v/>
          </cell>
          <cell r="EC233" t="str">
            <v/>
          </cell>
          <cell r="ED233" t="str">
            <v/>
          </cell>
          <cell r="EE233" t="str">
            <v/>
          </cell>
          <cell r="EF233" t="str">
            <v/>
          </cell>
          <cell r="EG233" t="str">
            <v/>
          </cell>
          <cell r="EH233" t="str">
            <v/>
          </cell>
          <cell r="EI233" t="str">
            <v/>
          </cell>
          <cell r="EJ233" t="str">
            <v/>
          </cell>
          <cell r="EK233" t="str">
            <v/>
          </cell>
          <cell r="EL233" t="str">
            <v/>
          </cell>
          <cell r="EM233" t="str">
            <v/>
          </cell>
          <cell r="EN233" t="str">
            <v/>
          </cell>
          <cell r="EO233" t="str">
            <v/>
          </cell>
          <cell r="EP233" t="str">
            <v/>
          </cell>
          <cell r="EQ233" t="str">
            <v/>
          </cell>
          <cell r="ER233" t="str">
            <v/>
          </cell>
          <cell r="ES233" t="str">
            <v/>
          </cell>
          <cell r="ET233" t="str">
            <v/>
          </cell>
          <cell r="EU233" t="str">
            <v/>
          </cell>
          <cell r="EV233" t="str">
            <v/>
          </cell>
        </row>
        <row r="234">
          <cell r="A234" t="str">
            <v>PREP</v>
          </cell>
          <cell r="B234" t="str">
            <v>Days</v>
          </cell>
          <cell r="F234" t="str">
            <v>ANIMATION</v>
          </cell>
          <cell r="G234" t="str">
            <v>Days</v>
          </cell>
          <cell r="H234" t="str">
            <v>Frames</v>
          </cell>
          <cell r="I234" t="str">
            <v>INK &amp; PAINT</v>
          </cell>
          <cell r="J234" t="str">
            <v>Days</v>
          </cell>
          <cell r="L234" t="str">
            <v>ALPHA</v>
          </cell>
          <cell r="N234" t="str">
            <v>BETA</v>
          </cell>
          <cell r="P234" t="str">
            <v>RTM</v>
          </cell>
          <cell r="R234" t="str">
            <v>STREET</v>
          </cell>
          <cell r="T234" t="str">
            <v>Prep Projection</v>
          </cell>
          <cell r="V234">
            <v>35905</v>
          </cell>
          <cell r="W234">
            <v>36017</v>
          </cell>
          <cell r="X234">
            <v>500</v>
          </cell>
          <cell r="Y234">
            <v>16</v>
          </cell>
          <cell r="Z234">
            <v>112</v>
          </cell>
          <cell r="AA234" t="str">
            <v/>
          </cell>
          <cell r="AB234" t="str">
            <v/>
          </cell>
          <cell r="AC234" t="str">
            <v/>
          </cell>
          <cell r="AD234" t="str">
            <v/>
          </cell>
          <cell r="AE234" t="str">
            <v/>
          </cell>
          <cell r="AF234" t="str">
            <v/>
          </cell>
          <cell r="AG234" t="str">
            <v/>
          </cell>
          <cell r="AH234" t="str">
            <v/>
          </cell>
          <cell r="AI234" t="str">
            <v/>
          </cell>
          <cell r="AJ234" t="str">
            <v/>
          </cell>
          <cell r="AK234" t="str">
            <v/>
          </cell>
          <cell r="AL234" t="str">
            <v/>
          </cell>
          <cell r="AM234" t="str">
            <v/>
          </cell>
          <cell r="AN234" t="str">
            <v/>
          </cell>
          <cell r="AO234" t="str">
            <v/>
          </cell>
          <cell r="AP234" t="str">
            <v/>
          </cell>
          <cell r="AQ234" t="str">
            <v/>
          </cell>
          <cell r="AR234" t="str">
            <v/>
          </cell>
          <cell r="AS234" t="str">
            <v/>
          </cell>
          <cell r="AT234" t="str">
            <v/>
          </cell>
          <cell r="AU234" t="str">
            <v/>
          </cell>
          <cell r="AV234" t="str">
            <v/>
          </cell>
          <cell r="AW234" t="str">
            <v/>
          </cell>
          <cell r="AX234" t="str">
            <v/>
          </cell>
          <cell r="AY234" t="str">
            <v/>
          </cell>
          <cell r="AZ234" t="str">
            <v/>
          </cell>
          <cell r="BA234" t="str">
            <v/>
          </cell>
          <cell r="BB234" t="str">
            <v/>
          </cell>
          <cell r="BC234" t="str">
            <v/>
          </cell>
          <cell r="BD234" t="str">
            <v/>
          </cell>
          <cell r="BE234" t="str">
            <v/>
          </cell>
          <cell r="BF234" t="str">
            <v/>
          </cell>
          <cell r="BG234" t="str">
            <v/>
          </cell>
          <cell r="BH234" t="str">
            <v/>
          </cell>
          <cell r="BI234" t="str">
            <v/>
          </cell>
          <cell r="BJ234" t="str">
            <v/>
          </cell>
          <cell r="BK234" t="str">
            <v/>
          </cell>
          <cell r="BL234" t="str">
            <v/>
          </cell>
          <cell r="BM234" t="str">
            <v/>
          </cell>
          <cell r="BN234" t="str">
            <v/>
          </cell>
          <cell r="BO234" t="str">
            <v/>
          </cell>
          <cell r="BP234" t="str">
            <v/>
          </cell>
          <cell r="BQ234" t="str">
            <v/>
          </cell>
          <cell r="BR234" t="str">
            <v/>
          </cell>
          <cell r="BS234" t="str">
            <v/>
          </cell>
          <cell r="BT234" t="str">
            <v/>
          </cell>
          <cell r="BU234" t="str">
            <v/>
          </cell>
          <cell r="BV234" t="str">
            <v/>
          </cell>
          <cell r="BW234" t="str">
            <v/>
          </cell>
          <cell r="BX234" t="str">
            <v/>
          </cell>
          <cell r="BY234">
            <v>125</v>
          </cell>
          <cell r="BZ234">
            <v>250</v>
          </cell>
          <cell r="CA234">
            <v>375</v>
          </cell>
          <cell r="CB234">
            <v>500</v>
          </cell>
          <cell r="CC234">
            <v>500</v>
          </cell>
          <cell r="CD234">
            <v>500</v>
          </cell>
          <cell r="CE234">
            <v>500</v>
          </cell>
          <cell r="CF234">
            <v>500</v>
          </cell>
          <cell r="CG234">
            <v>500</v>
          </cell>
          <cell r="CH234">
            <v>500</v>
          </cell>
          <cell r="CI234">
            <v>500</v>
          </cell>
          <cell r="CJ234">
            <v>500</v>
          </cell>
          <cell r="CK234">
            <v>500</v>
          </cell>
          <cell r="CL234">
            <v>500</v>
          </cell>
          <cell r="CM234">
            <v>500</v>
          </cell>
          <cell r="CN234">
            <v>500</v>
          </cell>
          <cell r="CO234" t="str">
            <v/>
          </cell>
          <cell r="CP234" t="str">
            <v/>
          </cell>
          <cell r="CQ234" t="str">
            <v/>
          </cell>
          <cell r="CR234" t="str">
            <v/>
          </cell>
          <cell r="CS234" t="str">
            <v/>
          </cell>
          <cell r="CT234" t="str">
            <v/>
          </cell>
          <cell r="CU234" t="str">
            <v/>
          </cell>
          <cell r="CV234" t="str">
            <v/>
          </cell>
          <cell r="CW234" t="str">
            <v/>
          </cell>
          <cell r="CX234" t="str">
            <v/>
          </cell>
          <cell r="CY234" t="str">
            <v/>
          </cell>
          <cell r="CZ234" t="str">
            <v/>
          </cell>
          <cell r="DA234" t="str">
            <v/>
          </cell>
          <cell r="DB234" t="str">
            <v/>
          </cell>
          <cell r="DC234" t="str">
            <v/>
          </cell>
          <cell r="DD234" t="str">
            <v/>
          </cell>
          <cell r="DE234" t="str">
            <v/>
          </cell>
          <cell r="DF234" t="str">
            <v/>
          </cell>
          <cell r="DG234" t="str">
            <v/>
          </cell>
          <cell r="DH234" t="str">
            <v/>
          </cell>
          <cell r="DI234" t="str">
            <v/>
          </cell>
          <cell r="DJ234" t="str">
            <v/>
          </cell>
          <cell r="DK234" t="str">
            <v/>
          </cell>
          <cell r="DL234" t="str">
            <v/>
          </cell>
          <cell r="DM234" t="str">
            <v/>
          </cell>
          <cell r="DN234" t="str">
            <v/>
          </cell>
          <cell r="DO234" t="str">
            <v/>
          </cell>
          <cell r="DP234" t="str">
            <v/>
          </cell>
          <cell r="DQ234" t="str">
            <v/>
          </cell>
          <cell r="DR234" t="str">
            <v/>
          </cell>
          <cell r="DS234" t="str">
            <v/>
          </cell>
          <cell r="DT234" t="str">
            <v/>
          </cell>
          <cell r="DU234" t="str">
            <v/>
          </cell>
          <cell r="DV234" t="str">
            <v/>
          </cell>
          <cell r="DW234" t="str">
            <v/>
          </cell>
          <cell r="DX234" t="str">
            <v/>
          </cell>
          <cell r="DY234" t="str">
            <v/>
          </cell>
          <cell r="DZ234" t="str">
            <v/>
          </cell>
          <cell r="EA234" t="str">
            <v/>
          </cell>
          <cell r="EB234" t="str">
            <v/>
          </cell>
          <cell r="EC234" t="str">
            <v/>
          </cell>
          <cell r="ED234" t="str">
            <v/>
          </cell>
          <cell r="EE234" t="str">
            <v/>
          </cell>
          <cell r="EF234" t="str">
            <v/>
          </cell>
          <cell r="EG234" t="str">
            <v/>
          </cell>
          <cell r="EH234" t="str">
            <v/>
          </cell>
          <cell r="EI234" t="str">
            <v/>
          </cell>
          <cell r="EJ234" t="str">
            <v/>
          </cell>
          <cell r="EK234" t="str">
            <v/>
          </cell>
          <cell r="EL234" t="str">
            <v/>
          </cell>
          <cell r="EM234" t="str">
            <v/>
          </cell>
          <cell r="EN234" t="str">
            <v/>
          </cell>
          <cell r="EO234" t="str">
            <v/>
          </cell>
          <cell r="EP234" t="str">
            <v/>
          </cell>
          <cell r="EQ234" t="str">
            <v/>
          </cell>
          <cell r="ER234" t="str">
            <v/>
          </cell>
          <cell r="ES234" t="str">
            <v/>
          </cell>
          <cell r="ET234" t="str">
            <v/>
          </cell>
          <cell r="EU234" t="str">
            <v/>
          </cell>
          <cell r="EV234" t="str">
            <v/>
          </cell>
        </row>
        <row r="235">
          <cell r="A235" t="str">
            <v>Wks</v>
          </cell>
          <cell r="B235" t="str">
            <v>Days</v>
          </cell>
          <cell r="F235" t="str">
            <v>Wks</v>
          </cell>
          <cell r="G235" t="str">
            <v>Days</v>
          </cell>
          <cell r="H235" t="str">
            <v>Frames</v>
          </cell>
          <cell r="I235" t="str">
            <v>Wks</v>
          </cell>
          <cell r="J235" t="str">
            <v>Days</v>
          </cell>
          <cell r="K235">
            <v>21</v>
          </cell>
          <cell r="M235">
            <v>29</v>
          </cell>
          <cell r="O235">
            <v>29</v>
          </cell>
          <cell r="Q235">
            <v>29</v>
          </cell>
          <cell r="R235">
            <v>36312</v>
          </cell>
          <cell r="T235" t="str">
            <v>Animation Projection</v>
          </cell>
          <cell r="V235">
            <v>35933</v>
          </cell>
          <cell r="W235">
            <v>36061</v>
          </cell>
          <cell r="X235">
            <v>500</v>
          </cell>
          <cell r="Y235">
            <v>19</v>
          </cell>
          <cell r="Z235">
            <v>128</v>
          </cell>
          <cell r="AA235" t="str">
            <v/>
          </cell>
          <cell r="AB235" t="str">
            <v/>
          </cell>
          <cell r="AC235" t="str">
            <v/>
          </cell>
          <cell r="AD235" t="str">
            <v/>
          </cell>
          <cell r="AE235" t="str">
            <v/>
          </cell>
          <cell r="AF235" t="str">
            <v/>
          </cell>
          <cell r="AG235" t="str">
            <v/>
          </cell>
          <cell r="AH235" t="str">
            <v/>
          </cell>
          <cell r="AI235" t="str">
            <v/>
          </cell>
          <cell r="AJ235" t="str">
            <v/>
          </cell>
          <cell r="AK235" t="str">
            <v/>
          </cell>
          <cell r="AL235" t="str">
            <v/>
          </cell>
          <cell r="AM235" t="str">
            <v/>
          </cell>
          <cell r="AN235" t="str">
            <v/>
          </cell>
          <cell r="AO235" t="str">
            <v/>
          </cell>
          <cell r="AP235" t="str">
            <v/>
          </cell>
          <cell r="AQ235" t="str">
            <v/>
          </cell>
          <cell r="AR235" t="str">
            <v/>
          </cell>
          <cell r="AS235" t="str">
            <v/>
          </cell>
          <cell r="AT235" t="str">
            <v/>
          </cell>
          <cell r="AU235" t="str">
            <v/>
          </cell>
          <cell r="AV235" t="str">
            <v/>
          </cell>
          <cell r="AW235" t="str">
            <v/>
          </cell>
          <cell r="AX235" t="str">
            <v/>
          </cell>
          <cell r="AY235" t="str">
            <v/>
          </cell>
          <cell r="AZ235" t="str">
            <v/>
          </cell>
          <cell r="BA235" t="str">
            <v/>
          </cell>
          <cell r="BB235" t="str">
            <v/>
          </cell>
          <cell r="BC235" t="str">
            <v/>
          </cell>
          <cell r="BD235" t="str">
            <v/>
          </cell>
          <cell r="BE235" t="str">
            <v/>
          </cell>
          <cell r="BF235" t="str">
            <v/>
          </cell>
          <cell r="BG235" t="str">
            <v/>
          </cell>
          <cell r="BH235" t="str">
            <v/>
          </cell>
          <cell r="BI235" t="str">
            <v/>
          </cell>
          <cell r="BJ235" t="str">
            <v/>
          </cell>
          <cell r="BK235" t="str">
            <v/>
          </cell>
          <cell r="BL235" t="str">
            <v/>
          </cell>
          <cell r="BM235" t="str">
            <v/>
          </cell>
          <cell r="BN235" t="str">
            <v/>
          </cell>
          <cell r="BO235" t="str">
            <v/>
          </cell>
          <cell r="BP235" t="str">
            <v/>
          </cell>
          <cell r="BQ235" t="str">
            <v/>
          </cell>
          <cell r="BR235" t="str">
            <v/>
          </cell>
          <cell r="BS235" t="str">
            <v/>
          </cell>
          <cell r="BT235" t="str">
            <v/>
          </cell>
          <cell r="BU235" t="str">
            <v/>
          </cell>
          <cell r="BV235" t="str">
            <v/>
          </cell>
          <cell r="BW235" t="str">
            <v/>
          </cell>
          <cell r="BX235" t="str">
            <v/>
          </cell>
          <cell r="BY235" t="str">
            <v/>
          </cell>
          <cell r="BZ235" t="str">
            <v/>
          </cell>
          <cell r="CA235" t="str">
            <v/>
          </cell>
          <cell r="CB235" t="str">
            <v/>
          </cell>
          <cell r="CC235">
            <v>0</v>
          </cell>
          <cell r="CD235">
            <v>0</v>
          </cell>
          <cell r="CE235">
            <v>0</v>
          </cell>
          <cell r="CF235">
            <v>125</v>
          </cell>
          <cell r="CG235">
            <v>250</v>
          </cell>
          <cell r="CH235">
            <v>375</v>
          </cell>
          <cell r="CI235">
            <v>500</v>
          </cell>
          <cell r="CJ235">
            <v>500</v>
          </cell>
          <cell r="CK235">
            <v>500</v>
          </cell>
          <cell r="CL235">
            <v>500</v>
          </cell>
          <cell r="CM235">
            <v>500</v>
          </cell>
          <cell r="CN235">
            <v>500</v>
          </cell>
          <cell r="CO235">
            <v>500</v>
          </cell>
          <cell r="CP235">
            <v>500</v>
          </cell>
          <cell r="CQ235">
            <v>500</v>
          </cell>
          <cell r="CR235">
            <v>500</v>
          </cell>
          <cell r="CS235">
            <v>500</v>
          </cell>
          <cell r="CT235">
            <v>500</v>
          </cell>
          <cell r="CU235">
            <v>500</v>
          </cell>
          <cell r="CV235" t="str">
            <v/>
          </cell>
          <cell r="CW235" t="str">
            <v/>
          </cell>
          <cell r="CX235" t="str">
            <v/>
          </cell>
          <cell r="CY235" t="str">
            <v/>
          </cell>
          <cell r="CZ235" t="str">
            <v/>
          </cell>
          <cell r="DA235" t="str">
            <v/>
          </cell>
          <cell r="DB235" t="str">
            <v/>
          </cell>
          <cell r="DC235" t="str">
            <v/>
          </cell>
          <cell r="DD235" t="str">
            <v/>
          </cell>
          <cell r="DE235" t="str">
            <v/>
          </cell>
          <cell r="DF235" t="str">
            <v/>
          </cell>
          <cell r="DG235" t="str">
            <v/>
          </cell>
          <cell r="DH235" t="str">
            <v/>
          </cell>
          <cell r="DI235" t="str">
            <v/>
          </cell>
          <cell r="DJ235" t="str">
            <v/>
          </cell>
          <cell r="DK235" t="str">
            <v/>
          </cell>
          <cell r="DL235" t="str">
            <v/>
          </cell>
          <cell r="DM235" t="str">
            <v/>
          </cell>
          <cell r="DN235" t="str">
            <v/>
          </cell>
          <cell r="DO235" t="str">
            <v/>
          </cell>
          <cell r="DP235" t="str">
            <v/>
          </cell>
          <cell r="DQ235" t="str">
            <v/>
          </cell>
          <cell r="DR235" t="str">
            <v/>
          </cell>
          <cell r="DS235" t="str">
            <v/>
          </cell>
          <cell r="DT235" t="str">
            <v/>
          </cell>
          <cell r="DU235" t="str">
            <v/>
          </cell>
          <cell r="DV235" t="str">
            <v/>
          </cell>
          <cell r="DW235" t="str">
            <v/>
          </cell>
          <cell r="DX235" t="str">
            <v/>
          </cell>
          <cell r="DY235" t="str">
            <v/>
          </cell>
          <cell r="DZ235" t="str">
            <v/>
          </cell>
          <cell r="EA235" t="str">
            <v/>
          </cell>
          <cell r="EB235" t="str">
            <v/>
          </cell>
          <cell r="EC235" t="str">
            <v/>
          </cell>
          <cell r="ED235" t="str">
            <v/>
          </cell>
          <cell r="EE235" t="str">
            <v/>
          </cell>
          <cell r="EF235" t="str">
            <v/>
          </cell>
          <cell r="EG235" t="str">
            <v/>
          </cell>
          <cell r="EH235" t="str">
            <v/>
          </cell>
          <cell r="EI235" t="str">
            <v/>
          </cell>
          <cell r="EJ235" t="str">
            <v/>
          </cell>
          <cell r="EK235" t="str">
            <v/>
          </cell>
          <cell r="EL235" t="str">
            <v/>
          </cell>
          <cell r="EM235" t="str">
            <v/>
          </cell>
          <cell r="EN235" t="str">
            <v/>
          </cell>
          <cell r="EO235" t="str">
            <v/>
          </cell>
          <cell r="EP235" t="str">
            <v/>
          </cell>
          <cell r="EQ235" t="str">
            <v/>
          </cell>
          <cell r="ER235" t="str">
            <v/>
          </cell>
          <cell r="ES235" t="str">
            <v/>
          </cell>
          <cell r="ET235" t="str">
            <v/>
          </cell>
          <cell r="EU235" t="str">
            <v/>
          </cell>
          <cell r="EV235" t="str">
            <v/>
          </cell>
        </row>
        <row r="236">
          <cell r="A236">
            <v>14</v>
          </cell>
          <cell r="B236">
            <v>112</v>
          </cell>
          <cell r="F236">
            <v>14</v>
          </cell>
          <cell r="G236">
            <v>128</v>
          </cell>
          <cell r="H236">
            <v>7000</v>
          </cell>
          <cell r="I236">
            <v>14</v>
          </cell>
          <cell r="J236">
            <v>112</v>
          </cell>
          <cell r="K236">
            <v>21</v>
          </cell>
          <cell r="M236">
            <v>29</v>
          </cell>
          <cell r="O236">
            <v>29</v>
          </cell>
          <cell r="Q236">
            <v>29</v>
          </cell>
          <cell r="R236">
            <v>36312</v>
          </cell>
          <cell r="T236" t="str">
            <v>Ink &amp; Paint Projection</v>
          </cell>
          <cell r="V236">
            <v>35963</v>
          </cell>
          <cell r="W236">
            <v>36075</v>
          </cell>
          <cell r="X236">
            <v>500</v>
          </cell>
          <cell r="Y236">
            <v>16</v>
          </cell>
          <cell r="Z236">
            <v>112</v>
          </cell>
          <cell r="AA236" t="str">
            <v/>
          </cell>
          <cell r="AB236" t="str">
            <v/>
          </cell>
          <cell r="AC236" t="str">
            <v/>
          </cell>
          <cell r="AD236" t="str">
            <v/>
          </cell>
          <cell r="AE236" t="str">
            <v/>
          </cell>
          <cell r="AF236" t="str">
            <v/>
          </cell>
          <cell r="AG236" t="str">
            <v/>
          </cell>
          <cell r="AH236" t="str">
            <v/>
          </cell>
          <cell r="AI236" t="str">
            <v/>
          </cell>
          <cell r="AJ236" t="str">
            <v/>
          </cell>
          <cell r="AK236" t="str">
            <v/>
          </cell>
          <cell r="AL236" t="str">
            <v/>
          </cell>
          <cell r="AM236" t="str">
            <v/>
          </cell>
          <cell r="AN236" t="str">
            <v/>
          </cell>
          <cell r="AO236" t="str">
            <v/>
          </cell>
          <cell r="AP236" t="str">
            <v/>
          </cell>
          <cell r="AQ236" t="str">
            <v/>
          </cell>
          <cell r="AR236" t="str">
            <v/>
          </cell>
          <cell r="AS236" t="str">
            <v/>
          </cell>
          <cell r="AT236" t="str">
            <v/>
          </cell>
          <cell r="AU236" t="str">
            <v/>
          </cell>
          <cell r="AV236" t="str">
            <v/>
          </cell>
          <cell r="AW236" t="str">
            <v/>
          </cell>
          <cell r="AX236" t="str">
            <v/>
          </cell>
          <cell r="AY236" t="str">
            <v/>
          </cell>
          <cell r="AZ236" t="str">
            <v/>
          </cell>
          <cell r="BA236" t="str">
            <v/>
          </cell>
          <cell r="BB236" t="str">
            <v/>
          </cell>
          <cell r="BC236" t="str">
            <v/>
          </cell>
          <cell r="BD236" t="str">
            <v/>
          </cell>
          <cell r="BE236" t="str">
            <v/>
          </cell>
          <cell r="BF236" t="str">
            <v/>
          </cell>
          <cell r="BG236" t="str">
            <v/>
          </cell>
          <cell r="BH236" t="str">
            <v/>
          </cell>
          <cell r="BI236" t="str">
            <v/>
          </cell>
          <cell r="BJ236" t="str">
            <v/>
          </cell>
          <cell r="BK236" t="str">
            <v/>
          </cell>
          <cell r="BL236" t="str">
            <v/>
          </cell>
          <cell r="BM236" t="str">
            <v/>
          </cell>
          <cell r="BN236" t="str">
            <v/>
          </cell>
          <cell r="BO236" t="str">
            <v/>
          </cell>
          <cell r="BP236" t="str">
            <v/>
          </cell>
          <cell r="BQ236" t="str">
            <v/>
          </cell>
          <cell r="BR236" t="str">
            <v/>
          </cell>
          <cell r="BS236" t="str">
            <v/>
          </cell>
          <cell r="BT236" t="str">
            <v/>
          </cell>
          <cell r="BU236" t="str">
            <v/>
          </cell>
          <cell r="BV236" t="str">
            <v/>
          </cell>
          <cell r="BW236" t="str">
            <v/>
          </cell>
          <cell r="BX236" t="str">
            <v/>
          </cell>
          <cell r="BY236" t="str">
            <v/>
          </cell>
          <cell r="BZ236" t="str">
            <v/>
          </cell>
          <cell r="CA236" t="str">
            <v/>
          </cell>
          <cell r="CB236" t="str">
            <v/>
          </cell>
          <cell r="CC236" t="str">
            <v/>
          </cell>
          <cell r="CD236" t="str">
            <v/>
          </cell>
          <cell r="CE236" t="str">
            <v/>
          </cell>
          <cell r="CF236" t="str">
            <v/>
          </cell>
          <cell r="CG236" t="str">
            <v/>
          </cell>
          <cell r="CH236">
            <v>125</v>
          </cell>
          <cell r="CI236">
            <v>250</v>
          </cell>
          <cell r="CJ236">
            <v>375</v>
          </cell>
          <cell r="CK236">
            <v>500</v>
          </cell>
          <cell r="CL236">
            <v>500</v>
          </cell>
          <cell r="CM236">
            <v>500</v>
          </cell>
          <cell r="CN236">
            <v>500</v>
          </cell>
          <cell r="CO236">
            <v>500</v>
          </cell>
          <cell r="CP236">
            <v>500</v>
          </cell>
          <cell r="CQ236">
            <v>500</v>
          </cell>
          <cell r="CR236">
            <v>500</v>
          </cell>
          <cell r="CS236">
            <v>500</v>
          </cell>
          <cell r="CT236">
            <v>500</v>
          </cell>
          <cell r="CU236">
            <v>500</v>
          </cell>
          <cell r="CV236">
            <v>500</v>
          </cell>
          <cell r="CW236">
            <v>500</v>
          </cell>
          <cell r="CX236" t="str">
            <v/>
          </cell>
          <cell r="CY236" t="str">
            <v/>
          </cell>
          <cell r="CZ236" t="str">
            <v/>
          </cell>
          <cell r="DA236" t="str">
            <v/>
          </cell>
          <cell r="DB236" t="str">
            <v/>
          </cell>
          <cell r="DC236" t="str">
            <v/>
          </cell>
          <cell r="DD236" t="str">
            <v/>
          </cell>
          <cell r="DE236" t="str">
            <v/>
          </cell>
          <cell r="DF236" t="str">
            <v/>
          </cell>
          <cell r="DG236" t="str">
            <v/>
          </cell>
          <cell r="DH236" t="str">
            <v/>
          </cell>
          <cell r="DI236" t="str">
            <v/>
          </cell>
          <cell r="DJ236" t="str">
            <v/>
          </cell>
          <cell r="DK236" t="str">
            <v/>
          </cell>
          <cell r="DL236" t="str">
            <v/>
          </cell>
          <cell r="DM236" t="str">
            <v/>
          </cell>
          <cell r="DN236" t="str">
            <v/>
          </cell>
          <cell r="DO236" t="str">
            <v/>
          </cell>
          <cell r="DP236" t="str">
            <v/>
          </cell>
          <cell r="DQ236" t="str">
            <v/>
          </cell>
          <cell r="DR236" t="str">
            <v/>
          </cell>
          <cell r="DS236" t="str">
            <v/>
          </cell>
          <cell r="DT236" t="str">
            <v/>
          </cell>
          <cell r="DU236" t="str">
            <v/>
          </cell>
          <cell r="DV236" t="str">
            <v/>
          </cell>
          <cell r="DW236" t="str">
            <v/>
          </cell>
          <cell r="DX236" t="str">
            <v/>
          </cell>
          <cell r="DY236" t="str">
            <v/>
          </cell>
          <cell r="DZ236" t="str">
            <v/>
          </cell>
          <cell r="EA236" t="str">
            <v/>
          </cell>
          <cell r="EB236" t="str">
            <v/>
          </cell>
          <cell r="EC236" t="str">
            <v/>
          </cell>
          <cell r="ED236" t="str">
            <v/>
          </cell>
          <cell r="EE236" t="str">
            <v/>
          </cell>
          <cell r="EF236" t="str">
            <v/>
          </cell>
          <cell r="EG236" t="str">
            <v/>
          </cell>
          <cell r="EH236" t="str">
            <v/>
          </cell>
          <cell r="EI236" t="str">
            <v/>
          </cell>
          <cell r="EJ236" t="str">
            <v/>
          </cell>
          <cell r="EK236" t="str">
            <v/>
          </cell>
          <cell r="EL236" t="str">
            <v/>
          </cell>
          <cell r="EM236" t="str">
            <v/>
          </cell>
          <cell r="EN236" t="str">
            <v/>
          </cell>
          <cell r="EO236" t="str">
            <v/>
          </cell>
          <cell r="EP236" t="str">
            <v/>
          </cell>
          <cell r="EQ236" t="str">
            <v/>
          </cell>
          <cell r="ER236" t="str">
            <v/>
          </cell>
          <cell r="ES236" t="str">
            <v/>
          </cell>
          <cell r="ET236" t="str">
            <v/>
          </cell>
          <cell r="EU236" t="str">
            <v/>
          </cell>
          <cell r="EV236" t="str">
            <v/>
          </cell>
        </row>
        <row r="238">
          <cell r="T238" t="str">
            <v>BUDGET FORECAST</v>
          </cell>
          <cell r="AA238" t="str">
            <v/>
          </cell>
          <cell r="AB238" t="str">
            <v/>
          </cell>
          <cell r="AC238" t="str">
            <v/>
          </cell>
          <cell r="AD238" t="str">
            <v/>
          </cell>
          <cell r="AE238" t="str">
            <v/>
          </cell>
          <cell r="AF238" t="str">
            <v/>
          </cell>
          <cell r="AG238" t="str">
            <v/>
          </cell>
          <cell r="AH238" t="str">
            <v/>
          </cell>
          <cell r="AI238" t="str">
            <v/>
          </cell>
          <cell r="AJ238" t="str">
            <v/>
          </cell>
          <cell r="AK238" t="str">
            <v/>
          </cell>
          <cell r="AL238" t="str">
            <v/>
          </cell>
          <cell r="AM238" t="str">
            <v/>
          </cell>
          <cell r="AN238" t="str">
            <v/>
          </cell>
          <cell r="AO238" t="str">
            <v/>
          </cell>
          <cell r="AP238" t="str">
            <v/>
          </cell>
          <cell r="AQ238" t="str">
            <v/>
          </cell>
          <cell r="AR238" t="str">
            <v/>
          </cell>
          <cell r="AS238" t="str">
            <v/>
          </cell>
          <cell r="AT238" t="str">
            <v/>
          </cell>
          <cell r="AU238" t="str">
            <v/>
          </cell>
          <cell r="AV238" t="str">
            <v/>
          </cell>
          <cell r="AW238" t="str">
            <v/>
          </cell>
          <cell r="AX238" t="str">
            <v/>
          </cell>
          <cell r="AY238" t="str">
            <v/>
          </cell>
          <cell r="AZ238" t="str">
            <v/>
          </cell>
          <cell r="BA238" t="str">
            <v/>
          </cell>
          <cell r="BB238" t="str">
            <v/>
          </cell>
          <cell r="BC238" t="str">
            <v/>
          </cell>
          <cell r="BD238" t="str">
            <v/>
          </cell>
          <cell r="BE238" t="str">
            <v/>
          </cell>
          <cell r="BF238" t="str">
            <v/>
          </cell>
          <cell r="BG238" t="str">
            <v/>
          </cell>
          <cell r="BH238" t="str">
            <v/>
          </cell>
          <cell r="BI238" t="str">
            <v/>
          </cell>
          <cell r="BJ238" t="str">
            <v/>
          </cell>
          <cell r="BK238" t="str">
            <v/>
          </cell>
          <cell r="BL238" t="str">
            <v/>
          </cell>
          <cell r="BM238" t="str">
            <v/>
          </cell>
          <cell r="BN238" t="str">
            <v/>
          </cell>
          <cell r="BO238" t="str">
            <v/>
          </cell>
          <cell r="BP238" t="str">
            <v/>
          </cell>
          <cell r="BQ238" t="str">
            <v/>
          </cell>
          <cell r="BR238" t="str">
            <v/>
          </cell>
          <cell r="BS238" t="str">
            <v/>
          </cell>
          <cell r="BT238" t="str">
            <v/>
          </cell>
          <cell r="BU238" t="str">
            <v/>
          </cell>
          <cell r="BV238" t="str">
            <v/>
          </cell>
          <cell r="BW238" t="str">
            <v/>
          </cell>
          <cell r="BX238" t="str">
            <v/>
          </cell>
          <cell r="BY238">
            <v>35905</v>
          </cell>
          <cell r="BZ238">
            <v>35912</v>
          </cell>
          <cell r="CA238">
            <v>35919</v>
          </cell>
          <cell r="CB238">
            <v>35926</v>
          </cell>
          <cell r="CC238">
            <v>35933</v>
          </cell>
          <cell r="CD238">
            <v>35940</v>
          </cell>
          <cell r="CE238">
            <v>35947</v>
          </cell>
          <cell r="CF238">
            <v>35954</v>
          </cell>
          <cell r="CG238">
            <v>35961</v>
          </cell>
          <cell r="CH238">
            <v>35968</v>
          </cell>
          <cell r="CI238">
            <v>35975</v>
          </cell>
          <cell r="CJ238">
            <v>35982</v>
          </cell>
          <cell r="CK238">
            <v>35989</v>
          </cell>
          <cell r="CL238">
            <v>35996</v>
          </cell>
          <cell r="CM238">
            <v>36003</v>
          </cell>
          <cell r="CN238">
            <v>36010</v>
          </cell>
          <cell r="CO238" t="str">
            <v/>
          </cell>
          <cell r="CP238" t="str">
            <v/>
          </cell>
          <cell r="CQ238" t="str">
            <v/>
          </cell>
          <cell r="CR238" t="str">
            <v/>
          </cell>
          <cell r="CS238" t="str">
            <v/>
          </cell>
          <cell r="CT238" t="str">
            <v/>
          </cell>
          <cell r="CU238" t="str">
            <v/>
          </cell>
          <cell r="CV238" t="str">
            <v/>
          </cell>
          <cell r="CW238" t="str">
            <v/>
          </cell>
          <cell r="CX238" t="str">
            <v/>
          </cell>
          <cell r="CY238" t="str">
            <v/>
          </cell>
          <cell r="CZ238" t="str">
            <v/>
          </cell>
          <cell r="DA238" t="str">
            <v/>
          </cell>
          <cell r="DB238" t="str">
            <v/>
          </cell>
          <cell r="DC238" t="str">
            <v/>
          </cell>
          <cell r="DD238" t="str">
            <v/>
          </cell>
          <cell r="DE238" t="str">
            <v/>
          </cell>
          <cell r="DF238" t="str">
            <v/>
          </cell>
          <cell r="DG238" t="str">
            <v/>
          </cell>
          <cell r="DH238" t="str">
            <v/>
          </cell>
          <cell r="DI238" t="str">
            <v/>
          </cell>
          <cell r="DJ238" t="str">
            <v/>
          </cell>
          <cell r="DK238" t="str">
            <v/>
          </cell>
          <cell r="DL238" t="str">
            <v/>
          </cell>
          <cell r="DM238" t="str">
            <v/>
          </cell>
          <cell r="DN238" t="str">
            <v/>
          </cell>
          <cell r="DO238" t="str">
            <v/>
          </cell>
          <cell r="DP238" t="str">
            <v/>
          </cell>
          <cell r="DQ238" t="str">
            <v/>
          </cell>
          <cell r="DR238" t="str">
            <v/>
          </cell>
          <cell r="DS238" t="str">
            <v/>
          </cell>
          <cell r="DT238" t="str">
            <v/>
          </cell>
          <cell r="DU238" t="str">
            <v/>
          </cell>
          <cell r="DV238" t="str">
            <v/>
          </cell>
          <cell r="DW238" t="str">
            <v/>
          </cell>
          <cell r="DX238" t="str">
            <v/>
          </cell>
          <cell r="DY238" t="str">
            <v/>
          </cell>
          <cell r="DZ238" t="str">
            <v/>
          </cell>
          <cell r="EA238" t="str">
            <v/>
          </cell>
          <cell r="EB238" t="str">
            <v/>
          </cell>
          <cell r="EC238" t="str">
            <v/>
          </cell>
          <cell r="ED238" t="str">
            <v/>
          </cell>
          <cell r="EE238" t="str">
            <v/>
          </cell>
          <cell r="EF238" t="str">
            <v/>
          </cell>
          <cell r="EG238" t="str">
            <v/>
          </cell>
          <cell r="EH238" t="str">
            <v/>
          </cell>
          <cell r="EI238" t="str">
            <v/>
          </cell>
          <cell r="EJ238" t="str">
            <v/>
          </cell>
          <cell r="EK238" t="str">
            <v/>
          </cell>
          <cell r="EL238" t="str">
            <v/>
          </cell>
          <cell r="EM238" t="str">
            <v/>
          </cell>
          <cell r="EN238" t="str">
            <v/>
          </cell>
          <cell r="EO238" t="str">
            <v/>
          </cell>
          <cell r="EP238" t="str">
            <v/>
          </cell>
          <cell r="EQ238" t="str">
            <v/>
          </cell>
          <cell r="ER238" t="str">
            <v/>
          </cell>
          <cell r="ES238" t="str">
            <v/>
          </cell>
          <cell r="ET238" t="str">
            <v/>
          </cell>
          <cell r="EU238" t="str">
            <v/>
          </cell>
          <cell r="EV238" t="str">
            <v/>
          </cell>
          <cell r="EW238" t="str">
            <v/>
          </cell>
          <cell r="EX238" t="str">
            <v/>
          </cell>
          <cell r="EY238" t="str">
            <v/>
          </cell>
          <cell r="EZ238" t="str">
            <v/>
          </cell>
          <cell r="FA238" t="str">
            <v/>
          </cell>
          <cell r="FB238" t="str">
            <v/>
          </cell>
          <cell r="FC238" t="str">
            <v/>
          </cell>
          <cell r="FD238" t="str">
            <v/>
          </cell>
          <cell r="FE238" t="str">
            <v/>
          </cell>
          <cell r="FF238" t="str">
            <v/>
          </cell>
          <cell r="FG238" t="str">
            <v/>
          </cell>
          <cell r="FH238" t="str">
            <v/>
          </cell>
          <cell r="FI238" t="str">
            <v/>
          </cell>
        </row>
        <row r="239">
          <cell r="T239" t="str">
            <v>BUDGET FORECAST</v>
          </cell>
          <cell r="V239" t="str">
            <v>PRE PROD</v>
          </cell>
          <cell r="W239">
            <v>30</v>
          </cell>
          <cell r="X239">
            <v>217500</v>
          </cell>
          <cell r="AA239" t="str">
            <v/>
          </cell>
          <cell r="AB239" t="str">
            <v/>
          </cell>
          <cell r="AC239" t="str">
            <v/>
          </cell>
          <cell r="AD239" t="str">
            <v/>
          </cell>
          <cell r="AE239" t="str">
            <v/>
          </cell>
          <cell r="AF239" t="str">
            <v/>
          </cell>
          <cell r="AG239" t="str">
            <v/>
          </cell>
          <cell r="AH239" t="str">
            <v/>
          </cell>
          <cell r="AI239" t="str">
            <v/>
          </cell>
          <cell r="AJ239" t="str">
            <v/>
          </cell>
          <cell r="AK239" t="str">
            <v/>
          </cell>
          <cell r="AL239" t="str">
            <v/>
          </cell>
          <cell r="AM239" t="str">
            <v/>
          </cell>
          <cell r="AN239" t="str">
            <v/>
          </cell>
          <cell r="AO239" t="str">
            <v/>
          </cell>
          <cell r="AP239" t="str">
            <v/>
          </cell>
          <cell r="AQ239" t="str">
            <v/>
          </cell>
          <cell r="AR239" t="str">
            <v/>
          </cell>
          <cell r="AS239" t="str">
            <v/>
          </cell>
          <cell r="AT239" t="str">
            <v/>
          </cell>
          <cell r="AU239" t="str">
            <v/>
          </cell>
          <cell r="AV239" t="str">
            <v/>
          </cell>
          <cell r="AW239" t="str">
            <v/>
          </cell>
          <cell r="AX239" t="str">
            <v/>
          </cell>
          <cell r="AY239" t="str">
            <v/>
          </cell>
          <cell r="AZ239" t="str">
            <v/>
          </cell>
          <cell r="BA239" t="str">
            <v/>
          </cell>
          <cell r="BB239" t="str">
            <v/>
          </cell>
          <cell r="BC239" t="str">
            <v/>
          </cell>
          <cell r="BD239" t="str">
            <v/>
          </cell>
          <cell r="BE239" t="str">
            <v/>
          </cell>
          <cell r="BF239" t="str">
            <v/>
          </cell>
          <cell r="BG239" t="str">
            <v/>
          </cell>
          <cell r="BH239" t="str">
            <v/>
          </cell>
          <cell r="BI239" t="str">
            <v/>
          </cell>
          <cell r="BJ239" t="str">
            <v/>
          </cell>
          <cell r="BK239" t="str">
            <v/>
          </cell>
          <cell r="BL239" t="str">
            <v/>
          </cell>
          <cell r="BM239" t="str">
            <v/>
          </cell>
          <cell r="BN239" t="str">
            <v/>
          </cell>
          <cell r="BO239" t="str">
            <v/>
          </cell>
          <cell r="BP239" t="str">
            <v/>
          </cell>
          <cell r="BQ239" t="str">
            <v/>
          </cell>
          <cell r="BR239" t="str">
            <v/>
          </cell>
          <cell r="BS239" t="str">
            <v/>
          </cell>
          <cell r="BT239" t="str">
            <v/>
          </cell>
          <cell r="BU239" t="str">
            <v/>
          </cell>
          <cell r="BV239" t="str">
            <v/>
          </cell>
          <cell r="BW239" t="str">
            <v/>
          </cell>
          <cell r="BX239" t="str">
            <v/>
          </cell>
          <cell r="BY239">
            <v>35905</v>
          </cell>
          <cell r="BZ239">
            <v>35912</v>
          </cell>
          <cell r="CA239">
            <v>35919</v>
          </cell>
          <cell r="CB239">
            <v>35926</v>
          </cell>
          <cell r="CC239">
            <v>35933</v>
          </cell>
          <cell r="CD239">
            <v>35940</v>
          </cell>
          <cell r="CE239">
            <v>35947</v>
          </cell>
          <cell r="CF239">
            <v>35954</v>
          </cell>
          <cell r="CG239">
            <v>35961</v>
          </cell>
          <cell r="CH239">
            <v>35968</v>
          </cell>
          <cell r="CI239">
            <v>35975</v>
          </cell>
          <cell r="CJ239">
            <v>35982</v>
          </cell>
          <cell r="CK239">
            <v>35989</v>
          </cell>
          <cell r="CL239">
            <v>35996</v>
          </cell>
          <cell r="CM239">
            <v>36003</v>
          </cell>
          <cell r="CN239">
            <v>36010</v>
          </cell>
          <cell r="CO239" t="str">
            <v/>
          </cell>
          <cell r="CP239" t="str">
            <v/>
          </cell>
          <cell r="CQ239" t="str">
            <v/>
          </cell>
          <cell r="CR239" t="str">
            <v/>
          </cell>
          <cell r="CS239" t="str">
            <v/>
          </cell>
          <cell r="CT239" t="str">
            <v/>
          </cell>
          <cell r="CU239" t="str">
            <v/>
          </cell>
          <cell r="CV239" t="str">
            <v/>
          </cell>
          <cell r="CW239" t="str">
            <v/>
          </cell>
          <cell r="CX239" t="str">
            <v/>
          </cell>
          <cell r="CY239" t="str">
            <v/>
          </cell>
          <cell r="CZ239" t="str">
            <v/>
          </cell>
          <cell r="DA239" t="str">
            <v/>
          </cell>
          <cell r="DB239" t="str">
            <v/>
          </cell>
          <cell r="DC239" t="str">
            <v/>
          </cell>
          <cell r="DD239" t="str">
            <v/>
          </cell>
          <cell r="DE239" t="str">
            <v/>
          </cell>
          <cell r="DF239" t="str">
            <v/>
          </cell>
          <cell r="DG239" t="str">
            <v/>
          </cell>
          <cell r="DH239" t="str">
            <v/>
          </cell>
          <cell r="DI239" t="str">
            <v/>
          </cell>
          <cell r="DJ239" t="str">
            <v/>
          </cell>
          <cell r="DK239" t="str">
            <v/>
          </cell>
          <cell r="DL239" t="str">
            <v/>
          </cell>
          <cell r="DM239" t="str">
            <v/>
          </cell>
          <cell r="DN239" t="str">
            <v/>
          </cell>
          <cell r="DO239" t="str">
            <v/>
          </cell>
          <cell r="DP239" t="str">
            <v/>
          </cell>
          <cell r="DQ239" t="str">
            <v/>
          </cell>
          <cell r="DR239" t="str">
            <v/>
          </cell>
          <cell r="DS239" t="str">
            <v/>
          </cell>
          <cell r="DT239" t="str">
            <v/>
          </cell>
          <cell r="DU239" t="str">
            <v/>
          </cell>
          <cell r="DV239" t="str">
            <v/>
          </cell>
          <cell r="DW239" t="str">
            <v/>
          </cell>
          <cell r="DX239" t="str">
            <v/>
          </cell>
          <cell r="DY239" t="str">
            <v/>
          </cell>
          <cell r="DZ239" t="str">
            <v/>
          </cell>
          <cell r="EA239" t="str">
            <v/>
          </cell>
          <cell r="EB239" t="str">
            <v/>
          </cell>
          <cell r="EC239" t="str">
            <v/>
          </cell>
          <cell r="ED239" t="str">
            <v/>
          </cell>
          <cell r="EE239" t="str">
            <v/>
          </cell>
          <cell r="EF239" t="str">
            <v/>
          </cell>
          <cell r="EG239" t="str">
            <v/>
          </cell>
          <cell r="EH239" t="str">
            <v/>
          </cell>
          <cell r="EI239" t="str">
            <v/>
          </cell>
          <cell r="EJ239" t="str">
            <v/>
          </cell>
          <cell r="EK239" t="str">
            <v/>
          </cell>
          <cell r="EL239" t="str">
            <v/>
          </cell>
          <cell r="EM239" t="str">
            <v/>
          </cell>
          <cell r="EN239" t="str">
            <v/>
          </cell>
          <cell r="EO239" t="str">
            <v/>
          </cell>
          <cell r="EP239" t="str">
            <v/>
          </cell>
          <cell r="EQ239" t="str">
            <v/>
          </cell>
          <cell r="ER239" t="str">
            <v/>
          </cell>
          <cell r="ES239" t="str">
            <v/>
          </cell>
          <cell r="ET239" t="str">
            <v/>
          </cell>
          <cell r="EU239" t="str">
            <v/>
          </cell>
          <cell r="EV239" t="str">
            <v/>
          </cell>
          <cell r="EW239" t="str">
            <v/>
          </cell>
          <cell r="EX239" t="str">
            <v/>
          </cell>
          <cell r="EY239" t="str">
            <v/>
          </cell>
          <cell r="EZ239" t="str">
            <v/>
          </cell>
          <cell r="FA239" t="str">
            <v/>
          </cell>
          <cell r="FB239" t="str">
            <v/>
          </cell>
          <cell r="FC239" t="str">
            <v/>
          </cell>
          <cell r="FD239" t="str">
            <v/>
          </cell>
          <cell r="FE239" t="str">
            <v/>
          </cell>
          <cell r="FF239" t="str">
            <v/>
          </cell>
          <cell r="FG239" t="str">
            <v/>
          </cell>
          <cell r="FH239" t="str">
            <v/>
          </cell>
          <cell r="FI239" t="str">
            <v/>
          </cell>
        </row>
        <row r="240">
          <cell r="V240" t="str">
            <v>PRE PROD</v>
          </cell>
          <cell r="W240">
            <v>30</v>
          </cell>
          <cell r="X240">
            <v>217500</v>
          </cell>
          <cell r="AA240" t="str">
            <v/>
          </cell>
          <cell r="AB240" t="str">
            <v/>
          </cell>
          <cell r="AC240" t="str">
            <v/>
          </cell>
          <cell r="AD240" t="str">
            <v/>
          </cell>
          <cell r="AE240" t="str">
            <v/>
          </cell>
          <cell r="AF240" t="str">
            <v/>
          </cell>
          <cell r="AG240" t="str">
            <v/>
          </cell>
          <cell r="AH240" t="str">
            <v/>
          </cell>
          <cell r="AI240" t="str">
            <v/>
          </cell>
          <cell r="AJ240" t="str">
            <v/>
          </cell>
          <cell r="AK240" t="str">
            <v/>
          </cell>
          <cell r="AL240" t="str">
            <v/>
          </cell>
          <cell r="AM240" t="str">
            <v/>
          </cell>
          <cell r="AN240" t="str">
            <v/>
          </cell>
          <cell r="AO240" t="str">
            <v/>
          </cell>
          <cell r="AP240" t="str">
            <v/>
          </cell>
          <cell r="AQ240" t="str">
            <v/>
          </cell>
          <cell r="AR240" t="str">
            <v/>
          </cell>
          <cell r="AS240" t="str">
            <v/>
          </cell>
          <cell r="AT240" t="str">
            <v/>
          </cell>
          <cell r="AU240" t="str">
            <v/>
          </cell>
          <cell r="AV240" t="str">
            <v/>
          </cell>
          <cell r="AW240" t="str">
            <v/>
          </cell>
          <cell r="AX240" t="str">
            <v/>
          </cell>
          <cell r="AY240" t="str">
            <v/>
          </cell>
          <cell r="AZ240" t="str">
            <v/>
          </cell>
          <cell r="BA240" t="str">
            <v/>
          </cell>
          <cell r="BB240" t="str">
            <v/>
          </cell>
          <cell r="BC240" t="str">
            <v/>
          </cell>
          <cell r="BD240" t="str">
            <v/>
          </cell>
          <cell r="BE240" t="str">
            <v/>
          </cell>
          <cell r="BF240" t="str">
            <v/>
          </cell>
          <cell r="BG240" t="str">
            <v/>
          </cell>
          <cell r="BH240" t="str">
            <v/>
          </cell>
          <cell r="BI240" t="str">
            <v/>
          </cell>
          <cell r="BJ240" t="str">
            <v/>
          </cell>
          <cell r="BK240" t="str">
            <v/>
          </cell>
          <cell r="BL240" t="str">
            <v/>
          </cell>
          <cell r="BM240" t="str">
            <v/>
          </cell>
          <cell r="BN240" t="str">
            <v/>
          </cell>
          <cell r="BO240" t="str">
            <v/>
          </cell>
          <cell r="BP240" t="str">
            <v/>
          </cell>
          <cell r="BQ240" t="str">
            <v/>
          </cell>
          <cell r="BR240" t="str">
            <v/>
          </cell>
          <cell r="BS240" t="str">
            <v/>
          </cell>
          <cell r="BT240" t="str">
            <v/>
          </cell>
          <cell r="BU240" t="str">
            <v/>
          </cell>
          <cell r="BV240" t="str">
            <v/>
          </cell>
          <cell r="BW240" t="str">
            <v/>
          </cell>
          <cell r="BX240" t="str">
            <v/>
          </cell>
          <cell r="BY240">
            <v>3750</v>
          </cell>
          <cell r="BZ240">
            <v>7500</v>
          </cell>
          <cell r="CA240">
            <v>11250</v>
          </cell>
          <cell r="CB240">
            <v>15000</v>
          </cell>
          <cell r="CC240">
            <v>15000</v>
          </cell>
          <cell r="CD240">
            <v>15000</v>
          </cell>
          <cell r="CE240">
            <v>15000</v>
          </cell>
          <cell r="CF240">
            <v>15000</v>
          </cell>
          <cell r="CG240">
            <v>15000</v>
          </cell>
          <cell r="CH240">
            <v>15000</v>
          </cell>
          <cell r="CI240">
            <v>15000</v>
          </cell>
          <cell r="CJ240">
            <v>15000</v>
          </cell>
          <cell r="CK240">
            <v>15000</v>
          </cell>
          <cell r="CL240">
            <v>15000</v>
          </cell>
          <cell r="CM240">
            <v>15000</v>
          </cell>
          <cell r="CN240">
            <v>15000</v>
          </cell>
          <cell r="CO240" t="str">
            <v/>
          </cell>
          <cell r="CP240" t="str">
            <v/>
          </cell>
          <cell r="CQ240" t="str">
            <v/>
          </cell>
          <cell r="CR240" t="str">
            <v/>
          </cell>
          <cell r="CS240" t="str">
            <v/>
          </cell>
          <cell r="CT240" t="str">
            <v/>
          </cell>
          <cell r="CU240" t="str">
            <v/>
          </cell>
          <cell r="CV240" t="str">
            <v/>
          </cell>
          <cell r="CW240" t="str">
            <v/>
          </cell>
          <cell r="CX240" t="str">
            <v/>
          </cell>
          <cell r="CY240" t="str">
            <v/>
          </cell>
          <cell r="CZ240" t="str">
            <v/>
          </cell>
          <cell r="DA240" t="str">
            <v/>
          </cell>
          <cell r="DB240" t="str">
            <v/>
          </cell>
          <cell r="DC240" t="str">
            <v/>
          </cell>
          <cell r="DD240" t="str">
            <v/>
          </cell>
          <cell r="DE240" t="str">
            <v/>
          </cell>
          <cell r="DF240" t="str">
            <v/>
          </cell>
          <cell r="DG240" t="str">
            <v/>
          </cell>
          <cell r="DH240" t="str">
            <v/>
          </cell>
          <cell r="DI240" t="str">
            <v/>
          </cell>
          <cell r="DJ240" t="str">
            <v/>
          </cell>
          <cell r="DK240" t="str">
            <v/>
          </cell>
          <cell r="DL240" t="str">
            <v/>
          </cell>
          <cell r="DM240" t="str">
            <v/>
          </cell>
          <cell r="DN240" t="str">
            <v/>
          </cell>
          <cell r="DO240" t="str">
            <v/>
          </cell>
          <cell r="DP240" t="str">
            <v/>
          </cell>
          <cell r="DQ240" t="str">
            <v/>
          </cell>
          <cell r="DR240" t="str">
            <v/>
          </cell>
          <cell r="DS240" t="str">
            <v/>
          </cell>
          <cell r="DT240" t="str">
            <v/>
          </cell>
          <cell r="DU240" t="str">
            <v/>
          </cell>
          <cell r="DV240" t="str">
            <v/>
          </cell>
          <cell r="DW240" t="str">
            <v/>
          </cell>
          <cell r="DX240" t="str">
            <v/>
          </cell>
          <cell r="DY240" t="str">
            <v/>
          </cell>
          <cell r="DZ240" t="str">
            <v/>
          </cell>
          <cell r="EA240" t="str">
            <v/>
          </cell>
          <cell r="EB240" t="str">
            <v/>
          </cell>
          <cell r="EC240" t="str">
            <v/>
          </cell>
          <cell r="ED240" t="str">
            <v/>
          </cell>
          <cell r="EE240" t="str">
            <v/>
          </cell>
          <cell r="EF240" t="str">
            <v/>
          </cell>
          <cell r="EG240" t="str">
            <v/>
          </cell>
          <cell r="EH240" t="str">
            <v/>
          </cell>
          <cell r="EI240" t="str">
            <v/>
          </cell>
          <cell r="EJ240" t="str">
            <v/>
          </cell>
          <cell r="EK240" t="str">
            <v/>
          </cell>
          <cell r="EL240" t="str">
            <v/>
          </cell>
          <cell r="EM240" t="str">
            <v/>
          </cell>
          <cell r="EN240" t="str">
            <v/>
          </cell>
          <cell r="EO240" t="str">
            <v/>
          </cell>
          <cell r="EP240" t="str">
            <v/>
          </cell>
          <cell r="EQ240" t="str">
            <v/>
          </cell>
          <cell r="ER240" t="str">
            <v/>
          </cell>
          <cell r="ES240" t="str">
            <v/>
          </cell>
          <cell r="ET240" t="str">
            <v/>
          </cell>
          <cell r="EU240" t="str">
            <v/>
          </cell>
          <cell r="EV240" t="str">
            <v/>
          </cell>
          <cell r="EW240" t="str">
            <v/>
          </cell>
          <cell r="EX240" t="str">
            <v/>
          </cell>
          <cell r="EY240" t="str">
            <v/>
          </cell>
          <cell r="EZ240" t="str">
            <v/>
          </cell>
          <cell r="FA240" t="str">
            <v/>
          </cell>
          <cell r="FB240" t="str">
            <v/>
          </cell>
          <cell r="FC240" t="str">
            <v/>
          </cell>
          <cell r="FD240" t="str">
            <v/>
          </cell>
          <cell r="FE240" t="str">
            <v/>
          </cell>
          <cell r="FF240" t="str">
            <v/>
          </cell>
          <cell r="FG240" t="str">
            <v/>
          </cell>
          <cell r="FH240" t="str">
            <v/>
          </cell>
          <cell r="FI240" t="str">
            <v/>
          </cell>
        </row>
        <row r="241">
          <cell r="V241" t="str">
            <v>PRODUCTION</v>
          </cell>
          <cell r="W241">
            <v>150</v>
          </cell>
          <cell r="X241">
            <v>1087500</v>
          </cell>
          <cell r="AA241" t="str">
            <v/>
          </cell>
          <cell r="AB241" t="str">
            <v/>
          </cell>
          <cell r="AC241" t="str">
            <v/>
          </cell>
          <cell r="AD241" t="str">
            <v/>
          </cell>
          <cell r="AE241" t="str">
            <v/>
          </cell>
          <cell r="AF241" t="str">
            <v/>
          </cell>
          <cell r="AG241" t="str">
            <v/>
          </cell>
          <cell r="AH241" t="str">
            <v/>
          </cell>
          <cell r="AI241" t="str">
            <v/>
          </cell>
          <cell r="AJ241" t="str">
            <v/>
          </cell>
          <cell r="AK241" t="str">
            <v/>
          </cell>
          <cell r="AL241" t="str">
            <v/>
          </cell>
          <cell r="AM241" t="str">
            <v/>
          </cell>
          <cell r="AN241" t="str">
            <v/>
          </cell>
          <cell r="AO241" t="str">
            <v/>
          </cell>
          <cell r="AP241" t="str">
            <v/>
          </cell>
          <cell r="AQ241" t="str">
            <v/>
          </cell>
          <cell r="AR241" t="str">
            <v/>
          </cell>
          <cell r="AS241" t="str">
            <v/>
          </cell>
          <cell r="AT241" t="str">
            <v/>
          </cell>
          <cell r="AU241" t="str">
            <v/>
          </cell>
          <cell r="AV241" t="str">
            <v/>
          </cell>
          <cell r="AW241" t="str">
            <v/>
          </cell>
          <cell r="AX241" t="str">
            <v/>
          </cell>
          <cell r="AY241" t="str">
            <v/>
          </cell>
          <cell r="AZ241" t="str">
            <v/>
          </cell>
          <cell r="BA241" t="str">
            <v/>
          </cell>
          <cell r="BB241" t="str">
            <v/>
          </cell>
          <cell r="BC241" t="str">
            <v/>
          </cell>
          <cell r="BD241" t="str">
            <v/>
          </cell>
          <cell r="BE241" t="str">
            <v/>
          </cell>
          <cell r="BF241" t="str">
            <v/>
          </cell>
          <cell r="BG241" t="str">
            <v/>
          </cell>
          <cell r="BH241" t="str">
            <v/>
          </cell>
          <cell r="BI241" t="str">
            <v/>
          </cell>
          <cell r="BJ241" t="str">
            <v/>
          </cell>
          <cell r="BK241" t="str">
            <v/>
          </cell>
          <cell r="BL241" t="str">
            <v/>
          </cell>
          <cell r="BM241" t="str">
            <v/>
          </cell>
          <cell r="BN241" t="str">
            <v/>
          </cell>
          <cell r="BO241" t="str">
            <v/>
          </cell>
          <cell r="BP241" t="str">
            <v/>
          </cell>
          <cell r="BQ241" t="str">
            <v/>
          </cell>
          <cell r="BR241" t="str">
            <v/>
          </cell>
          <cell r="BS241" t="str">
            <v/>
          </cell>
          <cell r="BT241" t="str">
            <v/>
          </cell>
          <cell r="BU241" t="str">
            <v/>
          </cell>
          <cell r="BV241" t="str">
            <v/>
          </cell>
          <cell r="BW241" t="str">
            <v/>
          </cell>
          <cell r="BX241" t="str">
            <v/>
          </cell>
          <cell r="BY241" t="str">
            <v/>
          </cell>
          <cell r="BZ241" t="str">
            <v/>
          </cell>
          <cell r="CA241" t="str">
            <v/>
          </cell>
          <cell r="CB241" t="str">
            <v/>
          </cell>
          <cell r="CC241">
            <v>35933</v>
          </cell>
          <cell r="CD241">
            <v>35940</v>
          </cell>
          <cell r="CE241">
            <v>35947</v>
          </cell>
          <cell r="CF241">
            <v>35954</v>
          </cell>
          <cell r="CG241">
            <v>35961</v>
          </cell>
          <cell r="CH241">
            <v>35968</v>
          </cell>
          <cell r="CI241">
            <v>35975</v>
          </cell>
          <cell r="CJ241">
            <v>35982</v>
          </cell>
          <cell r="CK241">
            <v>35989</v>
          </cell>
          <cell r="CL241">
            <v>35996</v>
          </cell>
          <cell r="CM241">
            <v>36003</v>
          </cell>
          <cell r="CN241">
            <v>36010</v>
          </cell>
          <cell r="CO241">
            <v>36017</v>
          </cell>
          <cell r="CP241">
            <v>36024</v>
          </cell>
          <cell r="CQ241">
            <v>36031</v>
          </cell>
          <cell r="CR241">
            <v>36038</v>
          </cell>
          <cell r="CS241">
            <v>36045</v>
          </cell>
          <cell r="CT241">
            <v>36052</v>
          </cell>
          <cell r="CU241">
            <v>36059</v>
          </cell>
          <cell r="CV241" t="str">
            <v/>
          </cell>
          <cell r="CW241" t="str">
            <v/>
          </cell>
          <cell r="CX241" t="str">
            <v/>
          </cell>
          <cell r="CY241" t="str">
            <v/>
          </cell>
          <cell r="CZ241" t="str">
            <v/>
          </cell>
          <cell r="DA241" t="str">
            <v/>
          </cell>
          <cell r="DB241" t="str">
            <v/>
          </cell>
          <cell r="DC241" t="str">
            <v/>
          </cell>
          <cell r="DD241" t="str">
            <v/>
          </cell>
          <cell r="DE241" t="str">
            <v/>
          </cell>
          <cell r="DF241" t="str">
            <v/>
          </cell>
          <cell r="DG241" t="str">
            <v/>
          </cell>
          <cell r="DH241" t="str">
            <v/>
          </cell>
          <cell r="DI241" t="str">
            <v/>
          </cell>
          <cell r="DJ241" t="str">
            <v/>
          </cell>
          <cell r="DK241" t="str">
            <v/>
          </cell>
          <cell r="DL241" t="str">
            <v/>
          </cell>
          <cell r="DM241" t="str">
            <v/>
          </cell>
          <cell r="DN241" t="str">
            <v/>
          </cell>
          <cell r="DO241" t="str">
            <v/>
          </cell>
          <cell r="DP241" t="str">
            <v/>
          </cell>
          <cell r="DQ241" t="str">
            <v/>
          </cell>
          <cell r="DR241" t="str">
            <v/>
          </cell>
          <cell r="DS241" t="str">
            <v/>
          </cell>
          <cell r="DT241" t="str">
            <v/>
          </cell>
          <cell r="DU241" t="str">
            <v/>
          </cell>
          <cell r="DV241" t="str">
            <v/>
          </cell>
          <cell r="DW241" t="str">
            <v/>
          </cell>
          <cell r="DX241" t="str">
            <v/>
          </cell>
          <cell r="DY241" t="str">
            <v/>
          </cell>
          <cell r="DZ241" t="str">
            <v/>
          </cell>
          <cell r="EA241" t="str">
            <v/>
          </cell>
          <cell r="EB241" t="str">
            <v/>
          </cell>
          <cell r="EC241" t="str">
            <v/>
          </cell>
          <cell r="ED241" t="str">
            <v/>
          </cell>
          <cell r="EE241" t="str">
            <v/>
          </cell>
          <cell r="EF241" t="str">
            <v/>
          </cell>
          <cell r="EG241" t="str">
            <v/>
          </cell>
          <cell r="EH241" t="str">
            <v/>
          </cell>
          <cell r="EI241" t="str">
            <v/>
          </cell>
          <cell r="EJ241" t="str">
            <v/>
          </cell>
          <cell r="EK241" t="str">
            <v/>
          </cell>
          <cell r="EL241" t="str">
            <v/>
          </cell>
          <cell r="EM241" t="str">
            <v/>
          </cell>
          <cell r="EN241" t="str">
            <v/>
          </cell>
          <cell r="EO241" t="str">
            <v/>
          </cell>
          <cell r="EP241" t="str">
            <v/>
          </cell>
          <cell r="EQ241" t="str">
            <v/>
          </cell>
          <cell r="ER241" t="str">
            <v/>
          </cell>
          <cell r="ES241" t="str">
            <v/>
          </cell>
          <cell r="ET241" t="str">
            <v/>
          </cell>
          <cell r="EU241" t="str">
            <v/>
          </cell>
          <cell r="EV241" t="str">
            <v/>
          </cell>
          <cell r="EW241" t="str">
            <v/>
          </cell>
          <cell r="EX241" t="str">
            <v/>
          </cell>
          <cell r="EY241" t="str">
            <v/>
          </cell>
          <cell r="EZ241" t="str">
            <v/>
          </cell>
          <cell r="FA241" t="str">
            <v/>
          </cell>
          <cell r="FB241" t="str">
            <v/>
          </cell>
          <cell r="FC241" t="str">
            <v/>
          </cell>
          <cell r="FD241" t="str">
            <v/>
          </cell>
          <cell r="FE241" t="str">
            <v/>
          </cell>
          <cell r="FF241" t="str">
            <v/>
          </cell>
          <cell r="FG241" t="str">
            <v/>
          </cell>
          <cell r="FH241" t="str">
            <v/>
          </cell>
          <cell r="FI241" t="str">
            <v/>
          </cell>
        </row>
        <row r="242">
          <cell r="V242" t="str">
            <v>PRODUCTION</v>
          </cell>
          <cell r="W242">
            <v>150</v>
          </cell>
          <cell r="X242">
            <v>1087500</v>
          </cell>
          <cell r="AA242" t="str">
            <v/>
          </cell>
          <cell r="AB242" t="str">
            <v/>
          </cell>
          <cell r="AC242" t="str">
            <v/>
          </cell>
          <cell r="AD242" t="str">
            <v/>
          </cell>
          <cell r="AE242" t="str">
            <v/>
          </cell>
          <cell r="AF242" t="str">
            <v/>
          </cell>
          <cell r="AG242" t="str">
            <v/>
          </cell>
          <cell r="AH242" t="str">
            <v/>
          </cell>
          <cell r="AI242" t="str">
            <v/>
          </cell>
          <cell r="AJ242" t="str">
            <v/>
          </cell>
          <cell r="AK242" t="str">
            <v/>
          </cell>
          <cell r="AL242" t="str">
            <v/>
          </cell>
          <cell r="AM242" t="str">
            <v/>
          </cell>
          <cell r="AN242" t="str">
            <v/>
          </cell>
          <cell r="AO242" t="str">
            <v/>
          </cell>
          <cell r="AP242" t="str">
            <v/>
          </cell>
          <cell r="AQ242" t="str">
            <v/>
          </cell>
          <cell r="AR242" t="str">
            <v/>
          </cell>
          <cell r="AS242" t="str">
            <v/>
          </cell>
          <cell r="AT242" t="str">
            <v/>
          </cell>
          <cell r="AU242" t="str">
            <v/>
          </cell>
          <cell r="AV242" t="str">
            <v/>
          </cell>
          <cell r="AW242" t="str">
            <v/>
          </cell>
          <cell r="AX242" t="str">
            <v/>
          </cell>
          <cell r="AY242" t="str">
            <v/>
          </cell>
          <cell r="AZ242" t="str">
            <v/>
          </cell>
          <cell r="BA242" t="str">
            <v/>
          </cell>
          <cell r="BB242" t="str">
            <v/>
          </cell>
          <cell r="BC242" t="str">
            <v/>
          </cell>
          <cell r="BD242" t="str">
            <v/>
          </cell>
          <cell r="BE242" t="str">
            <v/>
          </cell>
          <cell r="BF242" t="str">
            <v/>
          </cell>
          <cell r="BG242" t="str">
            <v/>
          </cell>
          <cell r="BH242" t="str">
            <v/>
          </cell>
          <cell r="BI242" t="str">
            <v/>
          </cell>
          <cell r="BJ242" t="str">
            <v/>
          </cell>
          <cell r="BK242" t="str">
            <v/>
          </cell>
          <cell r="BL242" t="str">
            <v/>
          </cell>
          <cell r="BM242" t="str">
            <v/>
          </cell>
          <cell r="BN242" t="str">
            <v/>
          </cell>
          <cell r="BO242" t="str">
            <v/>
          </cell>
          <cell r="BP242" t="str">
            <v/>
          </cell>
          <cell r="BQ242" t="str">
            <v/>
          </cell>
          <cell r="BR242" t="str">
            <v/>
          </cell>
          <cell r="BS242" t="str">
            <v/>
          </cell>
          <cell r="BT242" t="str">
            <v/>
          </cell>
          <cell r="BU242" t="str">
            <v/>
          </cell>
          <cell r="BV242" t="str">
            <v/>
          </cell>
          <cell r="BW242" t="str">
            <v/>
          </cell>
          <cell r="BX242" t="str">
            <v/>
          </cell>
          <cell r="BY242" t="str">
            <v/>
          </cell>
          <cell r="BZ242" t="str">
            <v/>
          </cell>
          <cell r="CA242" t="str">
            <v/>
          </cell>
          <cell r="CB242" t="str">
            <v/>
          </cell>
          <cell r="CC242">
            <v>0</v>
          </cell>
          <cell r="CD242">
            <v>0</v>
          </cell>
          <cell r="CE242">
            <v>0</v>
          </cell>
          <cell r="CF242">
            <v>18750</v>
          </cell>
          <cell r="CG242">
            <v>37500</v>
          </cell>
          <cell r="CH242">
            <v>56250</v>
          </cell>
          <cell r="CI242">
            <v>75000</v>
          </cell>
          <cell r="CJ242">
            <v>75000</v>
          </cell>
          <cell r="CK242">
            <v>75000</v>
          </cell>
          <cell r="CL242">
            <v>75000</v>
          </cell>
          <cell r="CM242">
            <v>75000</v>
          </cell>
          <cell r="CN242">
            <v>75000</v>
          </cell>
          <cell r="CO242">
            <v>75000</v>
          </cell>
          <cell r="CP242">
            <v>75000</v>
          </cell>
          <cell r="CQ242">
            <v>75000</v>
          </cell>
          <cell r="CR242">
            <v>75000</v>
          </cell>
          <cell r="CS242">
            <v>75000</v>
          </cell>
          <cell r="CT242">
            <v>75000</v>
          </cell>
          <cell r="CU242">
            <v>75000</v>
          </cell>
          <cell r="CV242" t="str">
            <v/>
          </cell>
          <cell r="CW242" t="str">
            <v/>
          </cell>
          <cell r="CX242" t="str">
            <v/>
          </cell>
          <cell r="CY242" t="str">
            <v/>
          </cell>
          <cell r="CZ242" t="str">
            <v/>
          </cell>
          <cell r="DA242" t="str">
            <v/>
          </cell>
          <cell r="DB242" t="str">
            <v/>
          </cell>
          <cell r="DC242" t="str">
            <v/>
          </cell>
          <cell r="DD242" t="str">
            <v/>
          </cell>
          <cell r="DE242" t="str">
            <v/>
          </cell>
          <cell r="DF242" t="str">
            <v/>
          </cell>
          <cell r="DG242" t="str">
            <v/>
          </cell>
          <cell r="DH242" t="str">
            <v/>
          </cell>
          <cell r="DI242" t="str">
            <v/>
          </cell>
          <cell r="DJ242" t="str">
            <v/>
          </cell>
          <cell r="DK242" t="str">
            <v/>
          </cell>
          <cell r="DL242" t="str">
            <v/>
          </cell>
          <cell r="DM242" t="str">
            <v/>
          </cell>
          <cell r="DN242" t="str">
            <v/>
          </cell>
          <cell r="DO242" t="str">
            <v/>
          </cell>
          <cell r="DP242" t="str">
            <v/>
          </cell>
          <cell r="DQ242" t="str">
            <v/>
          </cell>
          <cell r="DR242" t="str">
            <v/>
          </cell>
          <cell r="DS242" t="str">
            <v/>
          </cell>
          <cell r="DT242" t="str">
            <v/>
          </cell>
          <cell r="DU242" t="str">
            <v/>
          </cell>
          <cell r="DV242" t="str">
            <v/>
          </cell>
          <cell r="DW242" t="str">
            <v/>
          </cell>
          <cell r="DX242" t="str">
            <v/>
          </cell>
          <cell r="DY242" t="str">
            <v/>
          </cell>
          <cell r="DZ242" t="str">
            <v/>
          </cell>
          <cell r="EA242" t="str">
            <v/>
          </cell>
          <cell r="EB242" t="str">
            <v/>
          </cell>
          <cell r="EC242" t="str">
            <v/>
          </cell>
          <cell r="ED242" t="str">
            <v/>
          </cell>
          <cell r="EE242" t="str">
            <v/>
          </cell>
          <cell r="EF242" t="str">
            <v/>
          </cell>
          <cell r="EG242" t="str">
            <v/>
          </cell>
          <cell r="EH242" t="str">
            <v/>
          </cell>
          <cell r="EI242" t="str">
            <v/>
          </cell>
          <cell r="EJ242" t="str">
            <v/>
          </cell>
          <cell r="EK242" t="str">
            <v/>
          </cell>
          <cell r="EL242" t="str">
            <v/>
          </cell>
          <cell r="EM242" t="str">
            <v/>
          </cell>
          <cell r="EN242" t="str">
            <v/>
          </cell>
          <cell r="EO242" t="str">
            <v/>
          </cell>
          <cell r="EP242" t="str">
            <v/>
          </cell>
          <cell r="EQ242" t="str">
            <v/>
          </cell>
          <cell r="ER242" t="str">
            <v/>
          </cell>
          <cell r="ES242" t="str">
            <v/>
          </cell>
          <cell r="ET242" t="str">
            <v/>
          </cell>
          <cell r="EU242" t="str">
            <v/>
          </cell>
          <cell r="EV242" t="str">
            <v/>
          </cell>
          <cell r="EW242" t="str">
            <v/>
          </cell>
          <cell r="EX242" t="str">
            <v/>
          </cell>
          <cell r="EY242" t="str">
            <v/>
          </cell>
          <cell r="EZ242" t="str">
            <v/>
          </cell>
          <cell r="FA242" t="str">
            <v/>
          </cell>
          <cell r="FB242" t="str">
            <v/>
          </cell>
          <cell r="FC242" t="str">
            <v/>
          </cell>
          <cell r="FD242" t="str">
            <v/>
          </cell>
          <cell r="FE242" t="str">
            <v/>
          </cell>
          <cell r="FF242" t="str">
            <v/>
          </cell>
          <cell r="FG242" t="str">
            <v/>
          </cell>
          <cell r="FH242" t="str">
            <v/>
          </cell>
          <cell r="FI242" t="str">
            <v/>
          </cell>
        </row>
        <row r="243">
          <cell r="V243" t="str">
            <v>INK &amp; PAINT</v>
          </cell>
          <cell r="W243">
            <v>8</v>
          </cell>
          <cell r="X243">
            <v>58000</v>
          </cell>
          <cell r="AA243" t="str">
            <v/>
          </cell>
          <cell r="AB243" t="str">
            <v/>
          </cell>
          <cell r="AC243" t="str">
            <v/>
          </cell>
          <cell r="AD243" t="str">
            <v/>
          </cell>
          <cell r="AE243" t="str">
            <v/>
          </cell>
          <cell r="AF243" t="str">
            <v/>
          </cell>
          <cell r="AG243" t="str">
            <v/>
          </cell>
          <cell r="AH243" t="str">
            <v/>
          </cell>
          <cell r="AI243" t="str">
            <v/>
          </cell>
          <cell r="AJ243" t="str">
            <v/>
          </cell>
          <cell r="AK243" t="str">
            <v/>
          </cell>
          <cell r="AL243" t="str">
            <v/>
          </cell>
          <cell r="AM243" t="str">
            <v/>
          </cell>
          <cell r="AN243" t="str">
            <v/>
          </cell>
          <cell r="AO243" t="str">
            <v/>
          </cell>
          <cell r="AP243" t="str">
            <v/>
          </cell>
          <cell r="AQ243" t="str">
            <v/>
          </cell>
          <cell r="AR243" t="str">
            <v/>
          </cell>
          <cell r="AS243" t="str">
            <v/>
          </cell>
          <cell r="AT243" t="str">
            <v/>
          </cell>
          <cell r="AU243" t="str">
            <v/>
          </cell>
          <cell r="AV243" t="str">
            <v/>
          </cell>
          <cell r="AW243" t="str">
            <v/>
          </cell>
          <cell r="AX243" t="str">
            <v/>
          </cell>
          <cell r="AY243" t="str">
            <v/>
          </cell>
          <cell r="AZ243" t="str">
            <v/>
          </cell>
          <cell r="BA243" t="str">
            <v/>
          </cell>
          <cell r="BB243" t="str">
            <v/>
          </cell>
          <cell r="BC243" t="str">
            <v/>
          </cell>
          <cell r="BD243" t="str">
            <v/>
          </cell>
          <cell r="BE243" t="str">
            <v/>
          </cell>
          <cell r="BF243" t="str">
            <v/>
          </cell>
          <cell r="BG243" t="str">
            <v/>
          </cell>
          <cell r="BH243" t="str">
            <v/>
          </cell>
          <cell r="BI243" t="str">
            <v/>
          </cell>
          <cell r="BJ243" t="str">
            <v/>
          </cell>
          <cell r="BK243" t="str">
            <v/>
          </cell>
          <cell r="BL243" t="str">
            <v/>
          </cell>
          <cell r="BM243" t="str">
            <v/>
          </cell>
          <cell r="BN243" t="str">
            <v/>
          </cell>
          <cell r="BO243" t="str">
            <v/>
          </cell>
          <cell r="BP243" t="str">
            <v/>
          </cell>
          <cell r="BQ243" t="str">
            <v/>
          </cell>
          <cell r="BR243" t="str">
            <v/>
          </cell>
          <cell r="BS243" t="str">
            <v/>
          </cell>
          <cell r="BT243" t="str">
            <v/>
          </cell>
          <cell r="BU243" t="str">
            <v/>
          </cell>
          <cell r="BV243" t="str">
            <v/>
          </cell>
          <cell r="BW243" t="str">
            <v/>
          </cell>
          <cell r="BX243" t="str">
            <v/>
          </cell>
          <cell r="BY243" t="str">
            <v/>
          </cell>
          <cell r="BZ243" t="str">
            <v/>
          </cell>
          <cell r="CA243" t="str">
            <v/>
          </cell>
          <cell r="CB243" t="str">
            <v/>
          </cell>
          <cell r="CC243" t="str">
            <v/>
          </cell>
          <cell r="CD243" t="str">
            <v/>
          </cell>
          <cell r="CE243" t="str">
            <v/>
          </cell>
          <cell r="CF243" t="str">
            <v/>
          </cell>
          <cell r="CG243" t="str">
            <v/>
          </cell>
          <cell r="CH243">
            <v>35968</v>
          </cell>
          <cell r="CI243">
            <v>35975</v>
          </cell>
          <cell r="CJ243">
            <v>35982</v>
          </cell>
          <cell r="CK243">
            <v>35989</v>
          </cell>
          <cell r="CL243">
            <v>35996</v>
          </cell>
          <cell r="CM243">
            <v>36003</v>
          </cell>
          <cell r="CN243">
            <v>36010</v>
          </cell>
          <cell r="CO243">
            <v>36017</v>
          </cell>
          <cell r="CP243">
            <v>36024</v>
          </cell>
          <cell r="CQ243">
            <v>36031</v>
          </cell>
          <cell r="CR243">
            <v>36038</v>
          </cell>
          <cell r="CS243">
            <v>36045</v>
          </cell>
          <cell r="CT243">
            <v>36052</v>
          </cell>
          <cell r="CU243">
            <v>36059</v>
          </cell>
          <cell r="CV243">
            <v>36066</v>
          </cell>
          <cell r="CW243">
            <v>36073</v>
          </cell>
          <cell r="CX243" t="str">
            <v/>
          </cell>
          <cell r="CY243" t="str">
            <v/>
          </cell>
          <cell r="CZ243" t="str">
            <v/>
          </cell>
          <cell r="DA243" t="str">
            <v/>
          </cell>
          <cell r="DB243" t="str">
            <v/>
          </cell>
          <cell r="DC243" t="str">
            <v/>
          </cell>
          <cell r="DD243" t="str">
            <v/>
          </cell>
          <cell r="DE243" t="str">
            <v/>
          </cell>
          <cell r="DF243" t="str">
            <v/>
          </cell>
          <cell r="DG243" t="str">
            <v/>
          </cell>
          <cell r="DH243" t="str">
            <v/>
          </cell>
          <cell r="DI243" t="str">
            <v/>
          </cell>
          <cell r="DJ243" t="str">
            <v/>
          </cell>
          <cell r="DK243" t="str">
            <v/>
          </cell>
          <cell r="DL243" t="str">
            <v/>
          </cell>
          <cell r="DM243" t="str">
            <v/>
          </cell>
          <cell r="DN243" t="str">
            <v/>
          </cell>
          <cell r="DO243" t="str">
            <v/>
          </cell>
          <cell r="DP243" t="str">
            <v/>
          </cell>
          <cell r="DQ243" t="str">
            <v/>
          </cell>
          <cell r="DR243" t="str">
            <v/>
          </cell>
          <cell r="DS243" t="str">
            <v/>
          </cell>
          <cell r="DT243" t="str">
            <v/>
          </cell>
          <cell r="DU243" t="str">
            <v/>
          </cell>
          <cell r="DV243" t="str">
            <v/>
          </cell>
          <cell r="DW243" t="str">
            <v/>
          </cell>
          <cell r="DX243" t="str">
            <v/>
          </cell>
          <cell r="DY243" t="str">
            <v/>
          </cell>
          <cell r="DZ243" t="str">
            <v/>
          </cell>
          <cell r="EA243" t="str">
            <v/>
          </cell>
          <cell r="EB243" t="str">
            <v/>
          </cell>
          <cell r="EC243" t="str">
            <v/>
          </cell>
          <cell r="ED243" t="str">
            <v/>
          </cell>
          <cell r="EE243" t="str">
            <v/>
          </cell>
          <cell r="EF243" t="str">
            <v/>
          </cell>
          <cell r="EG243" t="str">
            <v/>
          </cell>
          <cell r="EH243" t="str">
            <v/>
          </cell>
          <cell r="EI243" t="str">
            <v/>
          </cell>
          <cell r="EJ243" t="str">
            <v/>
          </cell>
          <cell r="EK243" t="str">
            <v/>
          </cell>
          <cell r="EL243" t="str">
            <v/>
          </cell>
          <cell r="EM243" t="str">
            <v/>
          </cell>
          <cell r="EN243" t="str">
            <v/>
          </cell>
          <cell r="EO243" t="str">
            <v/>
          </cell>
          <cell r="EP243" t="str">
            <v/>
          </cell>
          <cell r="EQ243" t="str">
            <v/>
          </cell>
          <cell r="ER243" t="str">
            <v/>
          </cell>
          <cell r="ES243" t="str">
            <v/>
          </cell>
          <cell r="ET243" t="str">
            <v/>
          </cell>
          <cell r="EU243" t="str">
            <v/>
          </cell>
          <cell r="EV243" t="str">
            <v/>
          </cell>
          <cell r="EW243" t="str">
            <v/>
          </cell>
          <cell r="EX243" t="str">
            <v/>
          </cell>
          <cell r="EY243" t="str">
            <v/>
          </cell>
          <cell r="EZ243" t="str">
            <v/>
          </cell>
          <cell r="FA243" t="str">
            <v/>
          </cell>
          <cell r="FB243" t="str">
            <v/>
          </cell>
          <cell r="FC243" t="str">
            <v/>
          </cell>
          <cell r="FD243" t="str">
            <v/>
          </cell>
          <cell r="FE243" t="str">
            <v/>
          </cell>
          <cell r="FF243" t="str">
            <v/>
          </cell>
          <cell r="FG243" t="str">
            <v/>
          </cell>
          <cell r="FH243" t="str">
            <v/>
          </cell>
          <cell r="FI243" t="str">
            <v/>
          </cell>
        </row>
        <row r="244">
          <cell r="V244" t="str">
            <v>INK &amp; PAINT</v>
          </cell>
          <cell r="W244">
            <v>8</v>
          </cell>
          <cell r="X244">
            <v>58000</v>
          </cell>
          <cell r="AA244" t="str">
            <v/>
          </cell>
          <cell r="AB244" t="str">
            <v/>
          </cell>
          <cell r="AC244" t="str">
            <v/>
          </cell>
          <cell r="AD244" t="str">
            <v/>
          </cell>
          <cell r="AE244" t="str">
            <v/>
          </cell>
          <cell r="AF244" t="str">
            <v/>
          </cell>
          <cell r="AG244" t="str">
            <v/>
          </cell>
          <cell r="AH244" t="str">
            <v/>
          </cell>
          <cell r="AI244" t="str">
            <v/>
          </cell>
          <cell r="AJ244" t="str">
            <v/>
          </cell>
          <cell r="AK244" t="str">
            <v/>
          </cell>
          <cell r="AL244" t="str">
            <v/>
          </cell>
          <cell r="AM244" t="str">
            <v/>
          </cell>
          <cell r="AN244" t="str">
            <v/>
          </cell>
          <cell r="AO244" t="str">
            <v/>
          </cell>
          <cell r="AP244" t="str">
            <v/>
          </cell>
          <cell r="AQ244" t="str">
            <v/>
          </cell>
          <cell r="AR244" t="str">
            <v/>
          </cell>
          <cell r="AS244" t="str">
            <v/>
          </cell>
          <cell r="AT244" t="str">
            <v/>
          </cell>
          <cell r="AU244" t="str">
            <v/>
          </cell>
          <cell r="AV244" t="str">
            <v/>
          </cell>
          <cell r="AW244" t="str">
            <v/>
          </cell>
          <cell r="AX244" t="str">
            <v/>
          </cell>
          <cell r="AY244" t="str">
            <v/>
          </cell>
          <cell r="AZ244" t="str">
            <v/>
          </cell>
          <cell r="BA244" t="str">
            <v/>
          </cell>
          <cell r="BB244" t="str">
            <v/>
          </cell>
          <cell r="BC244" t="str">
            <v/>
          </cell>
          <cell r="BD244" t="str">
            <v/>
          </cell>
          <cell r="BE244" t="str">
            <v/>
          </cell>
          <cell r="BF244" t="str">
            <v/>
          </cell>
          <cell r="BG244" t="str">
            <v/>
          </cell>
          <cell r="BH244" t="str">
            <v/>
          </cell>
          <cell r="BI244" t="str">
            <v/>
          </cell>
          <cell r="BJ244" t="str">
            <v/>
          </cell>
          <cell r="BK244" t="str">
            <v/>
          </cell>
          <cell r="BL244" t="str">
            <v/>
          </cell>
          <cell r="BM244" t="str">
            <v/>
          </cell>
          <cell r="BN244" t="str">
            <v/>
          </cell>
          <cell r="BO244" t="str">
            <v/>
          </cell>
          <cell r="BP244" t="str">
            <v/>
          </cell>
          <cell r="BQ244" t="str">
            <v/>
          </cell>
          <cell r="BR244" t="str">
            <v/>
          </cell>
          <cell r="BS244" t="str">
            <v/>
          </cell>
          <cell r="BT244" t="str">
            <v/>
          </cell>
          <cell r="BU244" t="str">
            <v/>
          </cell>
          <cell r="BV244" t="str">
            <v/>
          </cell>
          <cell r="BW244" t="str">
            <v/>
          </cell>
          <cell r="BX244" t="str">
            <v/>
          </cell>
          <cell r="BY244" t="str">
            <v/>
          </cell>
          <cell r="BZ244" t="str">
            <v/>
          </cell>
          <cell r="CA244" t="str">
            <v/>
          </cell>
          <cell r="CB244" t="str">
            <v/>
          </cell>
          <cell r="CC244" t="str">
            <v/>
          </cell>
          <cell r="CD244" t="str">
            <v/>
          </cell>
          <cell r="CE244" t="str">
            <v/>
          </cell>
          <cell r="CF244" t="str">
            <v/>
          </cell>
          <cell r="CG244" t="str">
            <v/>
          </cell>
          <cell r="CH244">
            <v>1000</v>
          </cell>
          <cell r="CI244">
            <v>2000</v>
          </cell>
          <cell r="CJ244">
            <v>3000</v>
          </cell>
          <cell r="CK244">
            <v>4000</v>
          </cell>
          <cell r="CL244">
            <v>4000</v>
          </cell>
          <cell r="CM244">
            <v>4000</v>
          </cell>
          <cell r="CN244">
            <v>4000</v>
          </cell>
          <cell r="CO244">
            <v>4000</v>
          </cell>
          <cell r="CP244">
            <v>4000</v>
          </cell>
          <cell r="CQ244">
            <v>4000</v>
          </cell>
          <cell r="CR244">
            <v>4000</v>
          </cell>
          <cell r="CS244">
            <v>4000</v>
          </cell>
          <cell r="CT244">
            <v>4000</v>
          </cell>
          <cell r="CU244">
            <v>4000</v>
          </cell>
          <cell r="CV244">
            <v>4000</v>
          </cell>
          <cell r="CW244">
            <v>4000</v>
          </cell>
          <cell r="CX244" t="str">
            <v/>
          </cell>
          <cell r="CY244" t="str">
            <v/>
          </cell>
          <cell r="CZ244" t="str">
            <v/>
          </cell>
          <cell r="DA244" t="str">
            <v/>
          </cell>
          <cell r="DB244" t="str">
            <v/>
          </cell>
          <cell r="DC244" t="str">
            <v/>
          </cell>
          <cell r="DD244" t="str">
            <v/>
          </cell>
          <cell r="DE244" t="str">
            <v/>
          </cell>
          <cell r="DF244" t="str">
            <v/>
          </cell>
          <cell r="DG244" t="str">
            <v/>
          </cell>
          <cell r="DH244" t="str">
            <v/>
          </cell>
          <cell r="DI244" t="str">
            <v/>
          </cell>
          <cell r="DJ244" t="str">
            <v/>
          </cell>
          <cell r="DK244" t="str">
            <v/>
          </cell>
          <cell r="DL244" t="str">
            <v/>
          </cell>
          <cell r="DM244" t="str">
            <v/>
          </cell>
          <cell r="DN244" t="str">
            <v/>
          </cell>
          <cell r="DO244" t="str">
            <v/>
          </cell>
          <cell r="DP244" t="str">
            <v/>
          </cell>
          <cell r="DQ244" t="str">
            <v/>
          </cell>
          <cell r="DR244" t="str">
            <v/>
          </cell>
          <cell r="DS244" t="str">
            <v/>
          </cell>
          <cell r="DT244" t="str">
            <v/>
          </cell>
          <cell r="DU244" t="str">
            <v/>
          </cell>
          <cell r="DV244" t="str">
            <v/>
          </cell>
          <cell r="DW244" t="str">
            <v/>
          </cell>
          <cell r="DX244" t="str">
            <v/>
          </cell>
          <cell r="DY244" t="str">
            <v/>
          </cell>
          <cell r="DZ244" t="str">
            <v/>
          </cell>
          <cell r="EA244" t="str">
            <v/>
          </cell>
          <cell r="EB244" t="str">
            <v/>
          </cell>
          <cell r="EC244" t="str">
            <v/>
          </cell>
          <cell r="ED244" t="str">
            <v/>
          </cell>
          <cell r="EE244" t="str">
            <v/>
          </cell>
          <cell r="EF244" t="str">
            <v/>
          </cell>
          <cell r="EG244" t="str">
            <v/>
          </cell>
          <cell r="EH244" t="str">
            <v/>
          </cell>
          <cell r="EI244" t="str">
            <v/>
          </cell>
          <cell r="EJ244" t="str">
            <v/>
          </cell>
          <cell r="EK244" t="str">
            <v/>
          </cell>
          <cell r="EL244" t="str">
            <v/>
          </cell>
          <cell r="EM244" t="str">
            <v/>
          </cell>
          <cell r="EN244" t="str">
            <v/>
          </cell>
          <cell r="EO244" t="str">
            <v/>
          </cell>
          <cell r="EP244" t="str">
            <v/>
          </cell>
          <cell r="EQ244" t="str">
            <v/>
          </cell>
          <cell r="ER244" t="str">
            <v/>
          </cell>
          <cell r="ES244" t="str">
            <v/>
          </cell>
          <cell r="ET244" t="str">
            <v/>
          </cell>
          <cell r="EU244" t="str">
            <v/>
          </cell>
          <cell r="EV244" t="str">
            <v/>
          </cell>
          <cell r="EW244" t="str">
            <v/>
          </cell>
          <cell r="EX244" t="str">
            <v/>
          </cell>
          <cell r="EY244" t="str">
            <v/>
          </cell>
          <cell r="EZ244" t="str">
            <v/>
          </cell>
          <cell r="FA244" t="str">
            <v/>
          </cell>
          <cell r="FB244" t="str">
            <v/>
          </cell>
          <cell r="FC244" t="str">
            <v/>
          </cell>
          <cell r="FD244" t="str">
            <v/>
          </cell>
          <cell r="FE244" t="str">
            <v/>
          </cell>
          <cell r="FF244" t="str">
            <v/>
          </cell>
          <cell r="FG244" t="str">
            <v/>
          </cell>
          <cell r="FH244" t="str">
            <v/>
          </cell>
          <cell r="FI244" t="str">
            <v/>
          </cell>
        </row>
        <row r="245">
          <cell r="X245" t="str">
            <v>DIRECT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3750</v>
          </cell>
          <cell r="BZ245">
            <v>7500</v>
          </cell>
          <cell r="CA245">
            <v>11250</v>
          </cell>
          <cell r="CB245">
            <v>15000</v>
          </cell>
          <cell r="CC245">
            <v>50933</v>
          </cell>
          <cell r="CD245">
            <v>50940</v>
          </cell>
          <cell r="CE245">
            <v>50947</v>
          </cell>
          <cell r="CF245">
            <v>69704</v>
          </cell>
          <cell r="CG245">
            <v>88461</v>
          </cell>
          <cell r="CH245">
            <v>144186</v>
          </cell>
          <cell r="CI245">
            <v>163950</v>
          </cell>
          <cell r="CJ245">
            <v>164964</v>
          </cell>
          <cell r="CK245">
            <v>165978</v>
          </cell>
          <cell r="CL245">
            <v>165992</v>
          </cell>
          <cell r="CM245">
            <v>166006</v>
          </cell>
          <cell r="CN245">
            <v>166020</v>
          </cell>
          <cell r="CO245">
            <v>151034</v>
          </cell>
          <cell r="CP245">
            <v>151048</v>
          </cell>
          <cell r="CQ245">
            <v>151062</v>
          </cell>
          <cell r="CR245">
            <v>151076</v>
          </cell>
          <cell r="CS245">
            <v>151090</v>
          </cell>
          <cell r="CT245">
            <v>151104</v>
          </cell>
          <cell r="CU245">
            <v>151118</v>
          </cell>
          <cell r="CV245">
            <v>40066</v>
          </cell>
          <cell r="CW245">
            <v>40073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  <cell r="DF245">
            <v>0</v>
          </cell>
          <cell r="DG245">
            <v>0</v>
          </cell>
          <cell r="DH245">
            <v>0</v>
          </cell>
          <cell r="DI245">
            <v>0</v>
          </cell>
          <cell r="DJ245">
            <v>0</v>
          </cell>
          <cell r="DK245">
            <v>0</v>
          </cell>
          <cell r="DL245">
            <v>0</v>
          </cell>
          <cell r="DM245">
            <v>0</v>
          </cell>
          <cell r="DN245">
            <v>0</v>
          </cell>
          <cell r="DO245">
            <v>0</v>
          </cell>
          <cell r="DP245">
            <v>0</v>
          </cell>
          <cell r="DQ245">
            <v>0</v>
          </cell>
          <cell r="DR245">
            <v>0</v>
          </cell>
          <cell r="DS245">
            <v>0</v>
          </cell>
          <cell r="DT245">
            <v>0</v>
          </cell>
          <cell r="DU245">
            <v>0</v>
          </cell>
          <cell r="DV245">
            <v>0</v>
          </cell>
          <cell r="DW245">
            <v>0</v>
          </cell>
          <cell r="DX245">
            <v>0</v>
          </cell>
          <cell r="DY245">
            <v>0</v>
          </cell>
          <cell r="DZ245">
            <v>0</v>
          </cell>
          <cell r="EA245">
            <v>0</v>
          </cell>
          <cell r="EB245">
            <v>0</v>
          </cell>
          <cell r="EC245">
            <v>0</v>
          </cell>
          <cell r="ED245">
            <v>0</v>
          </cell>
          <cell r="EE245">
            <v>0</v>
          </cell>
          <cell r="EF245">
            <v>0</v>
          </cell>
          <cell r="EG245">
            <v>0</v>
          </cell>
          <cell r="EH245">
            <v>0</v>
          </cell>
          <cell r="EI245">
            <v>0</v>
          </cell>
          <cell r="EJ245">
            <v>0</v>
          </cell>
          <cell r="EK245">
            <v>0</v>
          </cell>
          <cell r="EL245">
            <v>0</v>
          </cell>
          <cell r="EM245">
            <v>0</v>
          </cell>
          <cell r="EN245">
            <v>0</v>
          </cell>
          <cell r="EO245">
            <v>0</v>
          </cell>
          <cell r="EP245">
            <v>0</v>
          </cell>
          <cell r="EQ245">
            <v>0</v>
          </cell>
          <cell r="ER245">
            <v>0</v>
          </cell>
          <cell r="ES245">
            <v>0</v>
          </cell>
          <cell r="ET245">
            <v>0</v>
          </cell>
          <cell r="EU245">
            <v>0</v>
          </cell>
          <cell r="EV245">
            <v>0</v>
          </cell>
          <cell r="EW245">
            <v>0</v>
          </cell>
          <cell r="EX245">
            <v>0</v>
          </cell>
          <cell r="EY245">
            <v>0</v>
          </cell>
          <cell r="EZ245">
            <v>0</v>
          </cell>
          <cell r="FA245">
            <v>0</v>
          </cell>
          <cell r="FB245">
            <v>0</v>
          </cell>
          <cell r="FC245">
            <v>0</v>
          </cell>
          <cell r="FD245">
            <v>0</v>
          </cell>
          <cell r="FE245">
            <v>0</v>
          </cell>
          <cell r="FF245">
            <v>0</v>
          </cell>
          <cell r="FG245">
            <v>0</v>
          </cell>
          <cell r="FH245">
            <v>0</v>
          </cell>
          <cell r="FI245">
            <v>0</v>
          </cell>
        </row>
        <row r="246">
          <cell r="X246" t="str">
            <v>DIRECT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3750</v>
          </cell>
          <cell r="BZ246">
            <v>7500</v>
          </cell>
          <cell r="CA246">
            <v>11250</v>
          </cell>
          <cell r="CB246">
            <v>15000</v>
          </cell>
          <cell r="CC246">
            <v>50933</v>
          </cell>
          <cell r="CD246">
            <v>50940</v>
          </cell>
          <cell r="CE246">
            <v>50947</v>
          </cell>
          <cell r="CF246">
            <v>69704</v>
          </cell>
          <cell r="CG246">
            <v>88461</v>
          </cell>
          <cell r="CH246">
            <v>144186</v>
          </cell>
          <cell r="CI246">
            <v>163950</v>
          </cell>
          <cell r="CJ246">
            <v>164964</v>
          </cell>
          <cell r="CK246">
            <v>165978</v>
          </cell>
          <cell r="CL246">
            <v>165992</v>
          </cell>
          <cell r="CM246">
            <v>166006</v>
          </cell>
          <cell r="CN246">
            <v>166020</v>
          </cell>
          <cell r="CO246">
            <v>151034</v>
          </cell>
          <cell r="CP246">
            <v>151048</v>
          </cell>
          <cell r="CQ246">
            <v>151062</v>
          </cell>
          <cell r="CR246">
            <v>151076</v>
          </cell>
          <cell r="CS246">
            <v>151090</v>
          </cell>
          <cell r="CT246">
            <v>151104</v>
          </cell>
          <cell r="CU246">
            <v>151118</v>
          </cell>
          <cell r="CV246">
            <v>40066</v>
          </cell>
          <cell r="CW246">
            <v>40073</v>
          </cell>
          <cell r="CX246">
            <v>0</v>
          </cell>
          <cell r="CY246">
            <v>0</v>
          </cell>
          <cell r="CZ246">
            <v>0</v>
          </cell>
          <cell r="DA246">
            <v>0</v>
          </cell>
          <cell r="DB246">
            <v>0</v>
          </cell>
          <cell r="DC246">
            <v>0</v>
          </cell>
          <cell r="DD246">
            <v>0</v>
          </cell>
          <cell r="DE246">
            <v>0</v>
          </cell>
          <cell r="DF246">
            <v>0</v>
          </cell>
          <cell r="DG246">
            <v>0</v>
          </cell>
          <cell r="DH246">
            <v>0</v>
          </cell>
          <cell r="DI246">
            <v>0</v>
          </cell>
          <cell r="DJ246">
            <v>0</v>
          </cell>
          <cell r="DK246">
            <v>0</v>
          </cell>
          <cell r="DL246">
            <v>0</v>
          </cell>
          <cell r="DM246">
            <v>0</v>
          </cell>
          <cell r="DN246">
            <v>0</v>
          </cell>
          <cell r="DO246">
            <v>0</v>
          </cell>
          <cell r="DP246">
            <v>0</v>
          </cell>
          <cell r="DQ246">
            <v>0</v>
          </cell>
          <cell r="DR246">
            <v>0</v>
          </cell>
          <cell r="DS246">
            <v>0</v>
          </cell>
          <cell r="DT246">
            <v>0</v>
          </cell>
          <cell r="DU246">
            <v>0</v>
          </cell>
          <cell r="DV246">
            <v>0</v>
          </cell>
          <cell r="DW246">
            <v>0</v>
          </cell>
          <cell r="DX246">
            <v>0</v>
          </cell>
          <cell r="DY246">
            <v>0</v>
          </cell>
          <cell r="DZ246">
            <v>0</v>
          </cell>
          <cell r="EA246">
            <v>0</v>
          </cell>
          <cell r="EB246">
            <v>0</v>
          </cell>
          <cell r="EC246">
            <v>0</v>
          </cell>
          <cell r="ED246">
            <v>0</v>
          </cell>
          <cell r="EE246">
            <v>0</v>
          </cell>
          <cell r="EF246">
            <v>0</v>
          </cell>
          <cell r="EG246">
            <v>0</v>
          </cell>
          <cell r="EH246">
            <v>0</v>
          </cell>
          <cell r="EI246">
            <v>0</v>
          </cell>
          <cell r="EJ246">
            <v>0</v>
          </cell>
          <cell r="EK246">
            <v>0</v>
          </cell>
          <cell r="EL246">
            <v>0</v>
          </cell>
          <cell r="EM246">
            <v>0</v>
          </cell>
          <cell r="EN246">
            <v>0</v>
          </cell>
          <cell r="EO246">
            <v>0</v>
          </cell>
          <cell r="EP246">
            <v>0</v>
          </cell>
          <cell r="EQ246">
            <v>0</v>
          </cell>
          <cell r="ER246">
            <v>0</v>
          </cell>
          <cell r="ES246">
            <v>0</v>
          </cell>
          <cell r="ET246">
            <v>0</v>
          </cell>
          <cell r="EU246">
            <v>0</v>
          </cell>
          <cell r="EV246">
            <v>0</v>
          </cell>
          <cell r="EW246">
            <v>0</v>
          </cell>
          <cell r="EX246">
            <v>0</v>
          </cell>
          <cell r="EY246">
            <v>0</v>
          </cell>
          <cell r="EZ246">
            <v>0</v>
          </cell>
          <cell r="FA246">
            <v>0</v>
          </cell>
          <cell r="FB246">
            <v>0</v>
          </cell>
          <cell r="FC246">
            <v>0</v>
          </cell>
          <cell r="FD246">
            <v>0</v>
          </cell>
          <cell r="FE246">
            <v>0</v>
          </cell>
          <cell r="FF246">
            <v>0</v>
          </cell>
          <cell r="FG246">
            <v>0</v>
          </cell>
          <cell r="FH246">
            <v>0</v>
          </cell>
          <cell r="FI246">
            <v>0</v>
          </cell>
        </row>
        <row r="247">
          <cell r="X247" t="str">
            <v>LOADED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5062.5</v>
          </cell>
          <cell r="BZ247">
            <v>10125</v>
          </cell>
          <cell r="CA247">
            <v>15187.5</v>
          </cell>
          <cell r="CB247">
            <v>20250</v>
          </cell>
          <cell r="CC247">
            <v>68759.55</v>
          </cell>
          <cell r="CD247">
            <v>68769</v>
          </cell>
          <cell r="CE247">
            <v>68778.45</v>
          </cell>
          <cell r="CF247">
            <v>94100.4</v>
          </cell>
          <cell r="CG247">
            <v>119422.35</v>
          </cell>
          <cell r="CH247">
            <v>194651.1</v>
          </cell>
          <cell r="CI247">
            <v>221332.5</v>
          </cell>
          <cell r="CJ247">
            <v>222701.4</v>
          </cell>
          <cell r="CK247">
            <v>224070.3</v>
          </cell>
          <cell r="CL247">
            <v>224089.2</v>
          </cell>
          <cell r="CM247">
            <v>224108.1</v>
          </cell>
          <cell r="CN247">
            <v>224127</v>
          </cell>
          <cell r="CO247">
            <v>203895.9</v>
          </cell>
          <cell r="CP247">
            <v>203914.8</v>
          </cell>
          <cell r="CQ247">
            <v>203933.7</v>
          </cell>
          <cell r="CR247">
            <v>203952.6</v>
          </cell>
          <cell r="CS247">
            <v>203971.5</v>
          </cell>
          <cell r="CT247">
            <v>203990.39999999999</v>
          </cell>
          <cell r="CU247">
            <v>204009.3</v>
          </cell>
          <cell r="CV247">
            <v>54089.1</v>
          </cell>
          <cell r="CW247">
            <v>54098.55</v>
          </cell>
          <cell r="CX247">
            <v>0</v>
          </cell>
          <cell r="CY247">
            <v>0</v>
          </cell>
          <cell r="CZ247">
            <v>0</v>
          </cell>
          <cell r="DA247">
            <v>0</v>
          </cell>
          <cell r="DB247">
            <v>0</v>
          </cell>
          <cell r="DC247">
            <v>0</v>
          </cell>
          <cell r="DD247">
            <v>0</v>
          </cell>
          <cell r="DE247">
            <v>0</v>
          </cell>
          <cell r="DF247">
            <v>0</v>
          </cell>
          <cell r="DG247">
            <v>0</v>
          </cell>
          <cell r="DH247">
            <v>0</v>
          </cell>
          <cell r="DI247">
            <v>0</v>
          </cell>
          <cell r="DJ247">
            <v>0</v>
          </cell>
          <cell r="DK247">
            <v>0</v>
          </cell>
          <cell r="DL247">
            <v>0</v>
          </cell>
          <cell r="DM247">
            <v>0</v>
          </cell>
          <cell r="DN247">
            <v>0</v>
          </cell>
          <cell r="DO247">
            <v>0</v>
          </cell>
          <cell r="DP247">
            <v>0</v>
          </cell>
          <cell r="DQ247">
            <v>0</v>
          </cell>
          <cell r="DR247">
            <v>0</v>
          </cell>
          <cell r="DS247">
            <v>0</v>
          </cell>
          <cell r="DT247">
            <v>0</v>
          </cell>
          <cell r="DU247">
            <v>0</v>
          </cell>
          <cell r="DV247">
            <v>0</v>
          </cell>
          <cell r="DW247">
            <v>0</v>
          </cell>
          <cell r="DX247">
            <v>0</v>
          </cell>
          <cell r="DY247">
            <v>0</v>
          </cell>
          <cell r="DZ247">
            <v>0</v>
          </cell>
          <cell r="EA247">
            <v>0</v>
          </cell>
          <cell r="EB247">
            <v>0</v>
          </cell>
          <cell r="EC247">
            <v>0</v>
          </cell>
          <cell r="ED247">
            <v>0</v>
          </cell>
          <cell r="EE247">
            <v>0</v>
          </cell>
          <cell r="EF247">
            <v>0</v>
          </cell>
          <cell r="EG247">
            <v>0</v>
          </cell>
          <cell r="EH247">
            <v>0</v>
          </cell>
          <cell r="EI247">
            <v>0</v>
          </cell>
          <cell r="EJ247">
            <v>0</v>
          </cell>
          <cell r="EK247">
            <v>0</v>
          </cell>
          <cell r="EL247">
            <v>0</v>
          </cell>
          <cell r="EM247">
            <v>0</v>
          </cell>
          <cell r="EN247">
            <v>0</v>
          </cell>
          <cell r="EO247">
            <v>0</v>
          </cell>
          <cell r="EP247">
            <v>0</v>
          </cell>
          <cell r="EQ247">
            <v>0</v>
          </cell>
          <cell r="ER247">
            <v>0</v>
          </cell>
          <cell r="ES247">
            <v>0</v>
          </cell>
          <cell r="ET247">
            <v>0</v>
          </cell>
          <cell r="EU247">
            <v>0</v>
          </cell>
          <cell r="EV247">
            <v>0</v>
          </cell>
          <cell r="EW247">
            <v>0</v>
          </cell>
          <cell r="EX247">
            <v>0</v>
          </cell>
          <cell r="EY247">
            <v>0</v>
          </cell>
          <cell r="EZ247">
            <v>0</v>
          </cell>
          <cell r="FA247">
            <v>0</v>
          </cell>
          <cell r="FB247">
            <v>0</v>
          </cell>
          <cell r="FC247">
            <v>0</v>
          </cell>
          <cell r="FD247">
            <v>0</v>
          </cell>
          <cell r="FE247">
            <v>0</v>
          </cell>
          <cell r="FF247">
            <v>0</v>
          </cell>
          <cell r="FG247">
            <v>0</v>
          </cell>
          <cell r="FH247">
            <v>0</v>
          </cell>
          <cell r="FI247">
            <v>0</v>
          </cell>
        </row>
        <row r="248">
          <cell r="V248" t="str">
            <v>PROJECTED RTM</v>
          </cell>
          <cell r="X248" t="str">
            <v>CUMULATIVE TO DATE</v>
          </cell>
          <cell r="Y248">
            <v>175</v>
          </cell>
          <cell r="Z248">
            <v>98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5062.5</v>
          </cell>
          <cell r="BZ248">
            <v>10125</v>
          </cell>
          <cell r="CA248">
            <v>15187.5</v>
          </cell>
          <cell r="CB248">
            <v>20250</v>
          </cell>
          <cell r="CC248">
            <v>68759.55</v>
          </cell>
          <cell r="CD248">
            <v>68769</v>
          </cell>
          <cell r="CE248">
            <v>68778.45</v>
          </cell>
          <cell r="CF248">
            <v>94100.4</v>
          </cell>
          <cell r="CG248">
            <v>119422.35</v>
          </cell>
          <cell r="CH248">
            <v>194651.1</v>
          </cell>
          <cell r="CI248">
            <v>221332.5</v>
          </cell>
          <cell r="CJ248">
            <v>222701.4</v>
          </cell>
          <cell r="CK248">
            <v>224070.3</v>
          </cell>
          <cell r="CL248">
            <v>224089.2</v>
          </cell>
          <cell r="CM248">
            <v>224108.1</v>
          </cell>
          <cell r="CN248">
            <v>224127</v>
          </cell>
          <cell r="CO248">
            <v>203895.9</v>
          </cell>
          <cell r="CP248">
            <v>203914.8</v>
          </cell>
          <cell r="CQ248">
            <v>203933.7</v>
          </cell>
          <cell r="CR248">
            <v>203952.6</v>
          </cell>
          <cell r="CS248">
            <v>203971.5</v>
          </cell>
          <cell r="CT248">
            <v>203990.39999999999</v>
          </cell>
          <cell r="CU248">
            <v>204009.3</v>
          </cell>
          <cell r="CV248">
            <v>54089.1</v>
          </cell>
          <cell r="CW248">
            <v>54098.55</v>
          </cell>
          <cell r="CX248">
            <v>0</v>
          </cell>
          <cell r="CY248">
            <v>0</v>
          </cell>
          <cell r="CZ248">
            <v>0</v>
          </cell>
          <cell r="DA248">
            <v>0</v>
          </cell>
          <cell r="DB248">
            <v>0</v>
          </cell>
          <cell r="DC248">
            <v>0</v>
          </cell>
          <cell r="DD248">
            <v>0</v>
          </cell>
          <cell r="DE248">
            <v>0</v>
          </cell>
          <cell r="DF248">
            <v>0</v>
          </cell>
          <cell r="DG248">
            <v>0</v>
          </cell>
          <cell r="DH248">
            <v>0</v>
          </cell>
          <cell r="DI248">
            <v>0</v>
          </cell>
          <cell r="DJ248">
            <v>0</v>
          </cell>
          <cell r="DK248">
            <v>0</v>
          </cell>
          <cell r="DL248">
            <v>0</v>
          </cell>
          <cell r="DM248">
            <v>0</v>
          </cell>
          <cell r="DN248">
            <v>0</v>
          </cell>
          <cell r="DO248">
            <v>0</v>
          </cell>
          <cell r="DP248">
            <v>0</v>
          </cell>
          <cell r="DQ248">
            <v>0</v>
          </cell>
          <cell r="DR248">
            <v>0</v>
          </cell>
          <cell r="DS248">
            <v>0</v>
          </cell>
          <cell r="DT248">
            <v>0</v>
          </cell>
          <cell r="DU248">
            <v>0</v>
          </cell>
          <cell r="DV248">
            <v>0</v>
          </cell>
          <cell r="DW248">
            <v>0</v>
          </cell>
          <cell r="DX248">
            <v>0</v>
          </cell>
          <cell r="DY248">
            <v>0</v>
          </cell>
          <cell r="DZ248">
            <v>0</v>
          </cell>
          <cell r="EA248">
            <v>0</v>
          </cell>
          <cell r="EB248">
            <v>0</v>
          </cell>
          <cell r="EC248">
            <v>0</v>
          </cell>
          <cell r="ED248">
            <v>0</v>
          </cell>
          <cell r="EE248">
            <v>0</v>
          </cell>
          <cell r="EF248">
            <v>0</v>
          </cell>
          <cell r="EG248">
            <v>0</v>
          </cell>
          <cell r="EH248">
            <v>0</v>
          </cell>
          <cell r="EI248">
            <v>0</v>
          </cell>
          <cell r="EJ248">
            <v>0</v>
          </cell>
          <cell r="EK248">
            <v>0</v>
          </cell>
          <cell r="EL248">
            <v>0</v>
          </cell>
          <cell r="EM248">
            <v>0</v>
          </cell>
          <cell r="EN248">
            <v>0</v>
          </cell>
          <cell r="EO248">
            <v>0</v>
          </cell>
          <cell r="EP248">
            <v>0</v>
          </cell>
          <cell r="EQ248">
            <v>0</v>
          </cell>
          <cell r="ER248">
            <v>0</v>
          </cell>
          <cell r="ES248">
            <v>0</v>
          </cell>
          <cell r="ET248">
            <v>0</v>
          </cell>
          <cell r="EU248">
            <v>0</v>
          </cell>
          <cell r="EV248">
            <v>0</v>
          </cell>
          <cell r="EW248">
            <v>0</v>
          </cell>
          <cell r="EX248">
            <v>0</v>
          </cell>
          <cell r="EY248">
            <v>0</v>
          </cell>
          <cell r="EZ248">
            <v>0</v>
          </cell>
          <cell r="FA248">
            <v>0</v>
          </cell>
          <cell r="FB248">
            <v>0</v>
          </cell>
          <cell r="FC248">
            <v>0</v>
          </cell>
          <cell r="FD248">
            <v>0</v>
          </cell>
          <cell r="FE248">
            <v>0</v>
          </cell>
          <cell r="FF248">
            <v>0</v>
          </cell>
          <cell r="FG248">
            <v>0</v>
          </cell>
          <cell r="FH248">
            <v>0</v>
          </cell>
          <cell r="FI248">
            <v>0</v>
          </cell>
        </row>
        <row r="249">
          <cell r="V249" t="str">
            <v>PROJECTED RTM</v>
          </cell>
          <cell r="X249">
            <v>36154</v>
          </cell>
          <cell r="Y249">
            <v>175</v>
          </cell>
          <cell r="Z249">
            <v>98</v>
          </cell>
          <cell r="AA249" t="str">
            <v/>
          </cell>
          <cell r="AB249" t="str">
            <v/>
          </cell>
          <cell r="AC249" t="str">
            <v/>
          </cell>
          <cell r="AD249" t="str">
            <v/>
          </cell>
          <cell r="AE249" t="str">
            <v/>
          </cell>
          <cell r="AF249" t="str">
            <v/>
          </cell>
          <cell r="AG249" t="str">
            <v/>
          </cell>
          <cell r="AH249" t="str">
            <v/>
          </cell>
          <cell r="AI249" t="str">
            <v/>
          </cell>
          <cell r="AJ249" t="str">
            <v/>
          </cell>
          <cell r="AK249" t="str">
            <v/>
          </cell>
          <cell r="AL249" t="str">
            <v/>
          </cell>
          <cell r="AM249" t="str">
            <v/>
          </cell>
          <cell r="AN249" t="str">
            <v/>
          </cell>
          <cell r="AO249" t="str">
            <v/>
          </cell>
          <cell r="AP249" t="str">
            <v/>
          </cell>
          <cell r="AQ249" t="str">
            <v/>
          </cell>
          <cell r="AR249" t="str">
            <v/>
          </cell>
          <cell r="AS249" t="str">
            <v/>
          </cell>
          <cell r="AT249" t="str">
            <v/>
          </cell>
          <cell r="AU249" t="str">
            <v/>
          </cell>
          <cell r="AV249" t="str">
            <v/>
          </cell>
          <cell r="AW249" t="str">
            <v/>
          </cell>
          <cell r="AX249" t="str">
            <v/>
          </cell>
          <cell r="AY249" t="str">
            <v/>
          </cell>
          <cell r="AZ249" t="str">
            <v/>
          </cell>
          <cell r="BA249" t="str">
            <v/>
          </cell>
          <cell r="BB249" t="str">
            <v/>
          </cell>
          <cell r="BC249" t="str">
            <v/>
          </cell>
          <cell r="BD249" t="str">
            <v/>
          </cell>
          <cell r="BE249" t="str">
            <v/>
          </cell>
          <cell r="BF249" t="str">
            <v/>
          </cell>
          <cell r="BG249" t="str">
            <v/>
          </cell>
          <cell r="BH249" t="str">
            <v/>
          </cell>
          <cell r="BI249" t="str">
            <v/>
          </cell>
          <cell r="BJ249" t="str">
            <v/>
          </cell>
          <cell r="BK249" t="str">
            <v/>
          </cell>
          <cell r="BL249" t="str">
            <v/>
          </cell>
          <cell r="BM249" t="str">
            <v/>
          </cell>
          <cell r="BN249" t="str">
            <v/>
          </cell>
          <cell r="BO249" t="str">
            <v/>
          </cell>
          <cell r="BP249" t="str">
            <v/>
          </cell>
          <cell r="BQ249" t="str">
            <v/>
          </cell>
          <cell r="BR249" t="str">
            <v/>
          </cell>
          <cell r="BS249" t="str">
            <v/>
          </cell>
          <cell r="BT249" t="str">
            <v/>
          </cell>
          <cell r="BU249" t="str">
            <v/>
          </cell>
          <cell r="BV249" t="str">
            <v/>
          </cell>
          <cell r="BW249" t="str">
            <v/>
          </cell>
          <cell r="BX249" t="str">
            <v/>
          </cell>
          <cell r="BY249" t="str">
            <v/>
          </cell>
          <cell r="BZ249" t="str">
            <v/>
          </cell>
          <cell r="CA249" t="str">
            <v/>
          </cell>
          <cell r="CB249" t="str">
            <v/>
          </cell>
          <cell r="CC249" t="str">
            <v/>
          </cell>
          <cell r="CD249" t="str">
            <v/>
          </cell>
          <cell r="CE249" t="str">
            <v/>
          </cell>
          <cell r="CF249" t="str">
            <v/>
          </cell>
          <cell r="CG249" t="str">
            <v/>
          </cell>
          <cell r="CH249" t="str">
            <v/>
          </cell>
          <cell r="CI249" t="str">
            <v/>
          </cell>
          <cell r="CJ249" t="str">
            <v/>
          </cell>
          <cell r="CK249" t="str">
            <v/>
          </cell>
          <cell r="CL249" t="str">
            <v/>
          </cell>
          <cell r="CM249" t="str">
            <v/>
          </cell>
          <cell r="CN249" t="str">
            <v/>
          </cell>
          <cell r="CO249" t="str">
            <v/>
          </cell>
          <cell r="CP249" t="str">
            <v/>
          </cell>
          <cell r="CQ249" t="str">
            <v/>
          </cell>
          <cell r="CR249" t="str">
            <v/>
          </cell>
          <cell r="CS249" t="str">
            <v/>
          </cell>
          <cell r="CT249" t="str">
            <v/>
          </cell>
          <cell r="CU249" t="str">
            <v/>
          </cell>
          <cell r="CV249" t="str">
            <v/>
          </cell>
          <cell r="CW249" t="str">
            <v/>
          </cell>
          <cell r="CX249" t="str">
            <v/>
          </cell>
          <cell r="CY249" t="str">
            <v/>
          </cell>
          <cell r="CZ249" t="str">
            <v/>
          </cell>
          <cell r="DA249" t="str">
            <v/>
          </cell>
          <cell r="DB249" t="str">
            <v/>
          </cell>
          <cell r="DC249" t="str">
            <v/>
          </cell>
          <cell r="DD249" t="str">
            <v/>
          </cell>
          <cell r="DE249" t="str">
            <v/>
          </cell>
          <cell r="DF249" t="str">
            <v/>
          </cell>
          <cell r="DG249" t="str">
            <v/>
          </cell>
          <cell r="DH249" t="str">
            <v/>
          </cell>
          <cell r="DI249" t="str">
            <v/>
          </cell>
          <cell r="DJ249" t="str">
            <v/>
          </cell>
          <cell r="DK249" t="str">
            <v/>
          </cell>
          <cell r="DL249" t="str">
            <v/>
          </cell>
          <cell r="DM249" t="str">
            <v/>
          </cell>
          <cell r="DN249" t="str">
            <v/>
          </cell>
          <cell r="DO249" t="str">
            <v/>
          </cell>
          <cell r="DP249" t="str">
            <v/>
          </cell>
          <cell r="DQ249" t="str">
            <v/>
          </cell>
          <cell r="DR249" t="str">
            <v/>
          </cell>
          <cell r="DS249" t="str">
            <v/>
          </cell>
          <cell r="DT249" t="str">
            <v/>
          </cell>
          <cell r="DU249" t="str">
            <v/>
          </cell>
          <cell r="DV249" t="str">
            <v/>
          </cell>
          <cell r="DW249" t="str">
            <v/>
          </cell>
          <cell r="DX249" t="str">
            <v/>
          </cell>
          <cell r="DY249" t="str">
            <v/>
          </cell>
          <cell r="DZ249" t="str">
            <v/>
          </cell>
          <cell r="EA249" t="str">
            <v/>
          </cell>
          <cell r="EB249" t="str">
            <v/>
          </cell>
          <cell r="EC249" t="str">
            <v/>
          </cell>
          <cell r="ED249" t="str">
            <v/>
          </cell>
          <cell r="EE249" t="str">
            <v/>
          </cell>
          <cell r="EF249" t="str">
            <v/>
          </cell>
          <cell r="EG249" t="str">
            <v/>
          </cell>
          <cell r="EH249" t="str">
            <v/>
          </cell>
          <cell r="EI249" t="str">
            <v/>
          </cell>
          <cell r="EJ249" t="str">
            <v/>
          </cell>
          <cell r="EK249" t="str">
            <v/>
          </cell>
          <cell r="EL249" t="str">
            <v/>
          </cell>
          <cell r="EM249" t="str">
            <v/>
          </cell>
          <cell r="EN249" t="str">
            <v/>
          </cell>
          <cell r="EO249" t="str">
            <v/>
          </cell>
          <cell r="EP249" t="str">
            <v/>
          </cell>
          <cell r="EQ249" t="str">
            <v/>
          </cell>
          <cell r="ER249" t="str">
            <v/>
          </cell>
          <cell r="ES249" t="str">
            <v/>
          </cell>
          <cell r="ET249" t="str">
            <v/>
          </cell>
          <cell r="EU249" t="str">
            <v/>
          </cell>
          <cell r="EV249" t="str">
            <v/>
          </cell>
        </row>
        <row r="250">
          <cell r="V250" t="str">
            <v>PROJECTED STREET</v>
          </cell>
          <cell r="X250">
            <v>36184</v>
          </cell>
          <cell r="AA250" t="str">
            <v/>
          </cell>
          <cell r="AB250" t="str">
            <v/>
          </cell>
          <cell r="AC250" t="str">
            <v/>
          </cell>
          <cell r="AD250" t="str">
            <v/>
          </cell>
          <cell r="AE250" t="str">
            <v/>
          </cell>
          <cell r="AF250" t="str">
            <v/>
          </cell>
          <cell r="AG250" t="str">
            <v/>
          </cell>
          <cell r="AH250" t="str">
            <v/>
          </cell>
          <cell r="AI250" t="str">
            <v/>
          </cell>
          <cell r="AJ250" t="str">
            <v/>
          </cell>
          <cell r="AK250" t="str">
            <v/>
          </cell>
          <cell r="AL250" t="str">
            <v/>
          </cell>
          <cell r="AM250" t="str">
            <v/>
          </cell>
          <cell r="AN250" t="str">
            <v/>
          </cell>
          <cell r="AO250" t="str">
            <v/>
          </cell>
          <cell r="AP250" t="str">
            <v/>
          </cell>
          <cell r="AQ250" t="str">
            <v/>
          </cell>
          <cell r="AR250" t="str">
            <v/>
          </cell>
          <cell r="AS250" t="str">
            <v/>
          </cell>
          <cell r="AT250" t="str">
            <v/>
          </cell>
          <cell r="AU250" t="str">
            <v/>
          </cell>
          <cell r="AV250" t="str">
            <v/>
          </cell>
          <cell r="AW250" t="str">
            <v/>
          </cell>
          <cell r="AX250" t="str">
            <v/>
          </cell>
          <cell r="AY250" t="str">
            <v/>
          </cell>
          <cell r="AZ250" t="str">
            <v/>
          </cell>
          <cell r="BA250" t="str">
            <v/>
          </cell>
          <cell r="BB250" t="str">
            <v/>
          </cell>
          <cell r="BC250" t="str">
            <v/>
          </cell>
          <cell r="BD250" t="str">
            <v/>
          </cell>
          <cell r="BE250" t="str">
            <v/>
          </cell>
          <cell r="BF250" t="str">
            <v/>
          </cell>
          <cell r="BG250" t="str">
            <v/>
          </cell>
          <cell r="BH250" t="str">
            <v/>
          </cell>
          <cell r="BI250" t="str">
            <v/>
          </cell>
          <cell r="BJ250" t="str">
            <v/>
          </cell>
          <cell r="BK250" t="str">
            <v/>
          </cell>
          <cell r="BL250" t="str">
            <v/>
          </cell>
          <cell r="BM250" t="str">
            <v/>
          </cell>
          <cell r="BN250" t="str">
            <v/>
          </cell>
          <cell r="BO250" t="str">
            <v/>
          </cell>
          <cell r="BP250" t="str">
            <v/>
          </cell>
          <cell r="BQ250" t="str">
            <v/>
          </cell>
          <cell r="BR250" t="str">
            <v/>
          </cell>
          <cell r="BS250" t="str">
            <v/>
          </cell>
          <cell r="BT250" t="str">
            <v/>
          </cell>
          <cell r="BU250" t="str">
            <v/>
          </cell>
          <cell r="BV250" t="str">
            <v/>
          </cell>
          <cell r="BW250" t="str">
            <v/>
          </cell>
          <cell r="BX250" t="str">
            <v/>
          </cell>
          <cell r="BY250" t="str">
            <v/>
          </cell>
          <cell r="BZ250" t="str">
            <v/>
          </cell>
          <cell r="CA250" t="str">
            <v/>
          </cell>
          <cell r="CB250" t="str">
            <v/>
          </cell>
          <cell r="CC250" t="str">
            <v/>
          </cell>
          <cell r="CD250" t="str">
            <v/>
          </cell>
          <cell r="CE250" t="str">
            <v/>
          </cell>
          <cell r="CF250" t="str">
            <v/>
          </cell>
          <cell r="CG250" t="str">
            <v/>
          </cell>
          <cell r="CH250" t="str">
            <v/>
          </cell>
          <cell r="CI250" t="str">
            <v/>
          </cell>
          <cell r="CJ250" t="str">
            <v/>
          </cell>
          <cell r="CK250" t="str">
            <v/>
          </cell>
          <cell r="CL250" t="str">
            <v/>
          </cell>
          <cell r="CM250" t="str">
            <v/>
          </cell>
          <cell r="CN250" t="str">
            <v/>
          </cell>
          <cell r="CO250" t="str">
            <v/>
          </cell>
          <cell r="CP250" t="str">
            <v/>
          </cell>
          <cell r="CQ250" t="str">
            <v/>
          </cell>
          <cell r="CR250" t="str">
            <v/>
          </cell>
          <cell r="CS250" t="str">
            <v/>
          </cell>
          <cell r="CT250" t="str">
            <v/>
          </cell>
          <cell r="CU250" t="str">
            <v/>
          </cell>
          <cell r="CV250" t="str">
            <v/>
          </cell>
          <cell r="CW250" t="str">
            <v/>
          </cell>
          <cell r="CX250" t="str">
            <v/>
          </cell>
          <cell r="CY250" t="str">
            <v/>
          </cell>
          <cell r="CZ250" t="str">
            <v/>
          </cell>
          <cell r="DA250" t="str">
            <v/>
          </cell>
          <cell r="DB250" t="str">
            <v/>
          </cell>
          <cell r="DC250" t="str">
            <v/>
          </cell>
          <cell r="DD250" t="str">
            <v/>
          </cell>
          <cell r="DE250" t="str">
            <v/>
          </cell>
          <cell r="DF250" t="str">
            <v/>
          </cell>
          <cell r="DG250" t="str">
            <v/>
          </cell>
          <cell r="DH250" t="str">
            <v/>
          </cell>
          <cell r="DI250" t="str">
            <v/>
          </cell>
          <cell r="DJ250" t="str">
            <v/>
          </cell>
          <cell r="DK250" t="str">
            <v/>
          </cell>
          <cell r="DL250" t="str">
            <v/>
          </cell>
          <cell r="DM250" t="str">
            <v/>
          </cell>
          <cell r="DN250" t="str">
            <v/>
          </cell>
          <cell r="DO250" t="str">
            <v/>
          </cell>
          <cell r="DP250" t="str">
            <v/>
          </cell>
          <cell r="DQ250" t="str">
            <v/>
          </cell>
          <cell r="DR250" t="str">
            <v/>
          </cell>
          <cell r="DS250" t="str">
            <v/>
          </cell>
          <cell r="DT250" t="str">
            <v/>
          </cell>
          <cell r="DU250" t="str">
            <v/>
          </cell>
          <cell r="DV250" t="str">
            <v/>
          </cell>
          <cell r="DW250" t="str">
            <v/>
          </cell>
          <cell r="DX250" t="str">
            <v/>
          </cell>
          <cell r="DY250" t="str">
            <v/>
          </cell>
          <cell r="DZ250" t="str">
            <v/>
          </cell>
          <cell r="EA250" t="str">
            <v/>
          </cell>
          <cell r="EB250" t="str">
            <v/>
          </cell>
          <cell r="EC250" t="str">
            <v/>
          </cell>
          <cell r="ED250" t="str">
            <v/>
          </cell>
          <cell r="EE250" t="str">
            <v/>
          </cell>
          <cell r="EF250" t="str">
            <v/>
          </cell>
          <cell r="EG250" t="str">
            <v/>
          </cell>
          <cell r="EH250" t="str">
            <v/>
          </cell>
          <cell r="EI250" t="str">
            <v/>
          </cell>
          <cell r="EJ250" t="str">
            <v/>
          </cell>
          <cell r="EK250" t="str">
            <v/>
          </cell>
          <cell r="EL250" t="str">
            <v/>
          </cell>
          <cell r="EM250" t="str">
            <v/>
          </cell>
          <cell r="EN250" t="str">
            <v/>
          </cell>
          <cell r="EO250" t="str">
            <v/>
          </cell>
          <cell r="EP250" t="str">
            <v/>
          </cell>
          <cell r="EQ250" t="str">
            <v/>
          </cell>
          <cell r="ER250" t="str">
            <v/>
          </cell>
          <cell r="ES250" t="str">
            <v/>
          </cell>
          <cell r="ET250" t="str">
            <v/>
          </cell>
          <cell r="EU250" t="str">
            <v/>
          </cell>
          <cell r="EV250" t="str">
            <v/>
          </cell>
        </row>
        <row r="251">
          <cell r="V251" t="str">
            <v>+ or - Scheduled Date</v>
          </cell>
          <cell r="X251">
            <v>128</v>
          </cell>
        </row>
        <row r="252">
          <cell r="N252" t="str">
            <v>ENGINEERING</v>
          </cell>
          <cell r="R252" t="str">
            <v>TARZAN STORY STUDIO</v>
          </cell>
          <cell r="V252" t="str">
            <v>START DATE</v>
          </cell>
          <cell r="W252" t="str">
            <v>END     DATE</v>
          </cell>
          <cell r="X252">
            <v>4504.91</v>
          </cell>
          <cell r="Y252" t="str">
            <v>WK Count</v>
          </cell>
          <cell r="Z252" t="str">
            <v>Total Days</v>
          </cell>
        </row>
        <row r="253">
          <cell r="N253" t="str">
            <v>ENGINEERING</v>
          </cell>
          <cell r="R253" t="str">
            <v>TARZAN STORY STUDIO</v>
          </cell>
          <cell r="T253" t="str">
            <v>ANIMATION PRODUCTION</v>
          </cell>
          <cell r="V253" t="str">
            <v>START DATE</v>
          </cell>
          <cell r="W253" t="str">
            <v>END     DATE</v>
          </cell>
          <cell r="X253">
            <v>4504.91</v>
          </cell>
          <cell r="Y253" t="str">
            <v>WK Count</v>
          </cell>
          <cell r="Z253" t="str">
            <v>Total Days</v>
          </cell>
          <cell r="AA253" t="str">
            <v/>
          </cell>
          <cell r="AB253" t="str">
            <v/>
          </cell>
          <cell r="AC253" t="str">
            <v/>
          </cell>
          <cell r="AD253" t="str">
            <v/>
          </cell>
          <cell r="AE253" t="str">
            <v/>
          </cell>
          <cell r="AF253" t="str">
            <v/>
          </cell>
          <cell r="AG253" t="str">
            <v/>
          </cell>
          <cell r="AH253" t="str">
            <v/>
          </cell>
          <cell r="AI253" t="str">
            <v/>
          </cell>
          <cell r="AJ253" t="str">
            <v/>
          </cell>
          <cell r="AK253" t="str">
            <v/>
          </cell>
          <cell r="AL253" t="str">
            <v/>
          </cell>
          <cell r="AM253" t="str">
            <v/>
          </cell>
          <cell r="AN253" t="str">
            <v/>
          </cell>
          <cell r="AO253" t="str">
            <v/>
          </cell>
          <cell r="AP253" t="str">
            <v/>
          </cell>
          <cell r="AQ253" t="str">
            <v/>
          </cell>
          <cell r="AR253" t="str">
            <v/>
          </cell>
          <cell r="AS253" t="str">
            <v/>
          </cell>
          <cell r="AT253" t="str">
            <v/>
          </cell>
          <cell r="AU253" t="str">
            <v/>
          </cell>
          <cell r="AV253" t="str">
            <v/>
          </cell>
          <cell r="AW253" t="str">
            <v/>
          </cell>
          <cell r="AX253" t="str">
            <v/>
          </cell>
          <cell r="AY253" t="str">
            <v/>
          </cell>
          <cell r="AZ253" t="str">
            <v/>
          </cell>
          <cell r="BA253" t="str">
            <v/>
          </cell>
          <cell r="BB253" t="str">
            <v/>
          </cell>
          <cell r="BC253" t="str">
            <v/>
          </cell>
          <cell r="BD253" t="str">
            <v/>
          </cell>
          <cell r="BE253" t="str">
            <v/>
          </cell>
          <cell r="BF253" t="str">
            <v/>
          </cell>
          <cell r="BG253" t="str">
            <v/>
          </cell>
          <cell r="BH253" t="str">
            <v/>
          </cell>
          <cell r="BI253" t="str">
            <v/>
          </cell>
          <cell r="BJ253" t="str">
            <v/>
          </cell>
          <cell r="BK253" t="str">
            <v/>
          </cell>
          <cell r="BL253" t="str">
            <v/>
          </cell>
          <cell r="BM253" t="str">
            <v/>
          </cell>
          <cell r="BN253" t="str">
            <v/>
          </cell>
          <cell r="BO253" t="str">
            <v/>
          </cell>
          <cell r="BP253" t="str">
            <v/>
          </cell>
          <cell r="BQ253" t="str">
            <v/>
          </cell>
          <cell r="BR253" t="str">
            <v/>
          </cell>
          <cell r="BS253" t="str">
            <v/>
          </cell>
          <cell r="BT253" t="str">
            <v/>
          </cell>
          <cell r="BU253" t="str">
            <v/>
          </cell>
          <cell r="BV253" t="str">
            <v/>
          </cell>
          <cell r="BW253" t="str">
            <v/>
          </cell>
          <cell r="BX253" t="str">
            <v/>
          </cell>
          <cell r="BY253" t="str">
            <v/>
          </cell>
          <cell r="BZ253" t="str">
            <v/>
          </cell>
          <cell r="CA253" t="str">
            <v/>
          </cell>
          <cell r="CB253" t="str">
            <v/>
          </cell>
          <cell r="CC253" t="str">
            <v/>
          </cell>
          <cell r="CD253" t="str">
            <v/>
          </cell>
          <cell r="CE253" t="str">
            <v/>
          </cell>
          <cell r="CF253" t="str">
            <v/>
          </cell>
          <cell r="CG253" t="str">
            <v/>
          </cell>
          <cell r="CH253" t="str">
            <v/>
          </cell>
          <cell r="CI253">
            <v>35975</v>
          </cell>
          <cell r="CJ253">
            <v>35982</v>
          </cell>
          <cell r="CK253">
            <v>35989</v>
          </cell>
          <cell r="CL253">
            <v>35996</v>
          </cell>
          <cell r="CM253">
            <v>36003</v>
          </cell>
          <cell r="CN253">
            <v>36010</v>
          </cell>
          <cell r="CO253">
            <v>36017</v>
          </cell>
          <cell r="CP253">
            <v>36024</v>
          </cell>
          <cell r="CQ253">
            <v>36031</v>
          </cell>
          <cell r="CR253">
            <v>36038</v>
          </cell>
          <cell r="CS253">
            <v>36045</v>
          </cell>
          <cell r="CT253">
            <v>36052</v>
          </cell>
          <cell r="CU253" t="str">
            <v/>
          </cell>
          <cell r="CV253" t="str">
            <v/>
          </cell>
          <cell r="CW253" t="str">
            <v/>
          </cell>
          <cell r="CX253" t="str">
            <v/>
          </cell>
          <cell r="CY253" t="str">
            <v/>
          </cell>
          <cell r="CZ253" t="str">
            <v/>
          </cell>
          <cell r="DA253" t="str">
            <v/>
          </cell>
          <cell r="DB253" t="str">
            <v/>
          </cell>
          <cell r="DC253" t="str">
            <v/>
          </cell>
          <cell r="DD253" t="str">
            <v/>
          </cell>
          <cell r="DE253" t="str">
            <v/>
          </cell>
          <cell r="DF253" t="str">
            <v/>
          </cell>
          <cell r="DG253" t="str">
            <v/>
          </cell>
          <cell r="DH253" t="str">
            <v/>
          </cell>
          <cell r="DI253" t="str">
            <v/>
          </cell>
          <cell r="DJ253" t="str">
            <v/>
          </cell>
          <cell r="DK253" t="str">
            <v/>
          </cell>
          <cell r="DL253" t="str">
            <v/>
          </cell>
          <cell r="DM253" t="str">
            <v/>
          </cell>
          <cell r="DN253" t="str">
            <v/>
          </cell>
          <cell r="DO253" t="str">
            <v/>
          </cell>
          <cell r="DP253" t="str">
            <v/>
          </cell>
          <cell r="DQ253" t="str">
            <v/>
          </cell>
          <cell r="DR253" t="str">
            <v/>
          </cell>
          <cell r="DS253" t="str">
            <v/>
          </cell>
          <cell r="DT253" t="str">
            <v/>
          </cell>
          <cell r="DU253" t="str">
            <v/>
          </cell>
          <cell r="DV253" t="str">
            <v/>
          </cell>
          <cell r="DW253" t="str">
            <v/>
          </cell>
          <cell r="DX253" t="str">
            <v/>
          </cell>
          <cell r="DY253" t="str">
            <v/>
          </cell>
          <cell r="DZ253" t="str">
            <v/>
          </cell>
          <cell r="EA253" t="str">
            <v/>
          </cell>
          <cell r="EB253" t="str">
            <v/>
          </cell>
          <cell r="EC253" t="str">
            <v/>
          </cell>
          <cell r="ED253" t="str">
            <v/>
          </cell>
          <cell r="EE253" t="str">
            <v/>
          </cell>
          <cell r="EF253" t="str">
            <v/>
          </cell>
          <cell r="EG253" t="str">
            <v/>
          </cell>
          <cell r="EH253" t="str">
            <v/>
          </cell>
          <cell r="EI253" t="str">
            <v/>
          </cell>
          <cell r="EJ253" t="str">
            <v/>
          </cell>
          <cell r="EK253" t="str">
            <v/>
          </cell>
          <cell r="EL253" t="str">
            <v/>
          </cell>
          <cell r="EM253" t="str">
            <v/>
          </cell>
          <cell r="EN253" t="str">
            <v/>
          </cell>
          <cell r="EO253" t="str">
            <v/>
          </cell>
          <cell r="EP253" t="str">
            <v/>
          </cell>
          <cell r="EQ253" t="str">
            <v/>
          </cell>
          <cell r="ER253" t="str">
            <v/>
          </cell>
          <cell r="ES253" t="str">
            <v/>
          </cell>
          <cell r="ET253" t="str">
            <v/>
          </cell>
          <cell r="EU253" t="str">
            <v/>
          </cell>
          <cell r="EV253" t="str">
            <v/>
          </cell>
        </row>
        <row r="254">
          <cell r="A254" t="str">
            <v>PREP</v>
          </cell>
          <cell r="F254" t="str">
            <v>ANIMATION</v>
          </cell>
          <cell r="I254" t="str">
            <v>INK &amp; PAINT</v>
          </cell>
          <cell r="L254" t="str">
            <v>ALPHA</v>
          </cell>
          <cell r="N254" t="str">
            <v>BETA</v>
          </cell>
          <cell r="P254" t="str">
            <v>RTM</v>
          </cell>
          <cell r="R254" t="str">
            <v>STREET</v>
          </cell>
          <cell r="T254" t="str">
            <v>ANIMATION PRODUCTION</v>
          </cell>
          <cell r="V254">
            <v>35975</v>
          </cell>
          <cell r="W254">
            <v>36052.068740000002</v>
          </cell>
          <cell r="X254">
            <v>500</v>
          </cell>
          <cell r="Y254">
            <v>12</v>
          </cell>
          <cell r="Z254">
            <v>77.068739999999991</v>
          </cell>
          <cell r="AA254" t="str">
            <v/>
          </cell>
          <cell r="AB254" t="str">
            <v/>
          </cell>
          <cell r="AC254" t="str">
            <v/>
          </cell>
          <cell r="AD254" t="str">
            <v/>
          </cell>
          <cell r="AE254" t="str">
            <v/>
          </cell>
          <cell r="AF254" t="str">
            <v/>
          </cell>
          <cell r="AG254" t="str">
            <v/>
          </cell>
          <cell r="AH254" t="str">
            <v/>
          </cell>
          <cell r="AI254" t="str">
            <v/>
          </cell>
          <cell r="AJ254" t="str">
            <v/>
          </cell>
          <cell r="AK254" t="str">
            <v/>
          </cell>
          <cell r="AL254" t="str">
            <v/>
          </cell>
          <cell r="AM254" t="str">
            <v/>
          </cell>
          <cell r="AN254" t="str">
            <v/>
          </cell>
          <cell r="AO254" t="str">
            <v/>
          </cell>
          <cell r="AP254" t="str">
            <v/>
          </cell>
          <cell r="AQ254" t="str">
            <v/>
          </cell>
          <cell r="AR254" t="str">
            <v/>
          </cell>
          <cell r="AS254" t="str">
            <v/>
          </cell>
          <cell r="AT254" t="str">
            <v/>
          </cell>
          <cell r="AU254" t="str">
            <v/>
          </cell>
          <cell r="AV254" t="str">
            <v/>
          </cell>
          <cell r="AW254" t="str">
            <v/>
          </cell>
          <cell r="AX254" t="str">
            <v/>
          </cell>
          <cell r="AY254" t="str">
            <v/>
          </cell>
          <cell r="AZ254" t="str">
            <v/>
          </cell>
          <cell r="BA254" t="str">
            <v/>
          </cell>
          <cell r="BB254" t="str">
            <v/>
          </cell>
          <cell r="BC254" t="str">
            <v/>
          </cell>
          <cell r="BD254" t="str">
            <v/>
          </cell>
          <cell r="BE254" t="str">
            <v/>
          </cell>
          <cell r="BF254" t="str">
            <v/>
          </cell>
          <cell r="BG254" t="str">
            <v/>
          </cell>
          <cell r="BH254" t="str">
            <v/>
          </cell>
          <cell r="BI254" t="str">
            <v/>
          </cell>
          <cell r="BJ254" t="str">
            <v/>
          </cell>
          <cell r="BK254" t="str">
            <v/>
          </cell>
          <cell r="BL254" t="str">
            <v/>
          </cell>
          <cell r="BM254" t="str">
            <v/>
          </cell>
          <cell r="BN254" t="str">
            <v/>
          </cell>
          <cell r="BO254" t="str">
            <v/>
          </cell>
          <cell r="BP254" t="str">
            <v/>
          </cell>
          <cell r="BQ254" t="str">
            <v/>
          </cell>
          <cell r="BR254" t="str">
            <v/>
          </cell>
          <cell r="BS254" t="str">
            <v/>
          </cell>
          <cell r="BT254" t="str">
            <v/>
          </cell>
          <cell r="BU254" t="str">
            <v/>
          </cell>
          <cell r="BV254" t="str">
            <v/>
          </cell>
          <cell r="BW254" t="str">
            <v/>
          </cell>
          <cell r="BX254" t="str">
            <v/>
          </cell>
          <cell r="BY254" t="str">
            <v/>
          </cell>
          <cell r="BZ254" t="str">
            <v/>
          </cell>
          <cell r="CA254" t="str">
            <v/>
          </cell>
          <cell r="CB254" t="str">
            <v/>
          </cell>
          <cell r="CC254" t="str">
            <v/>
          </cell>
          <cell r="CD254" t="str">
            <v/>
          </cell>
          <cell r="CE254" t="str">
            <v/>
          </cell>
          <cell r="CF254" t="str">
            <v/>
          </cell>
          <cell r="CG254" t="str">
            <v/>
          </cell>
          <cell r="CH254" t="str">
            <v/>
          </cell>
          <cell r="CI254">
            <v>35975</v>
          </cell>
          <cell r="CJ254">
            <v>35982</v>
          </cell>
          <cell r="CK254">
            <v>35989</v>
          </cell>
          <cell r="CL254">
            <v>35996</v>
          </cell>
          <cell r="CM254">
            <v>36003</v>
          </cell>
          <cell r="CN254">
            <v>36010</v>
          </cell>
          <cell r="CO254">
            <v>36017</v>
          </cell>
          <cell r="CP254">
            <v>36024</v>
          </cell>
          <cell r="CQ254">
            <v>36031</v>
          </cell>
          <cell r="CR254">
            <v>36038</v>
          </cell>
          <cell r="CS254">
            <v>36045</v>
          </cell>
          <cell r="CT254">
            <v>36052</v>
          </cell>
          <cell r="CU254" t="str">
            <v/>
          </cell>
          <cell r="CV254" t="str">
            <v/>
          </cell>
          <cell r="CW254" t="str">
            <v/>
          </cell>
          <cell r="CX254" t="str">
            <v/>
          </cell>
          <cell r="CY254" t="str">
            <v/>
          </cell>
          <cell r="CZ254" t="str">
            <v/>
          </cell>
          <cell r="DA254" t="str">
            <v/>
          </cell>
          <cell r="DB254" t="str">
            <v/>
          </cell>
          <cell r="DC254" t="str">
            <v/>
          </cell>
          <cell r="DD254" t="str">
            <v/>
          </cell>
          <cell r="DE254" t="str">
            <v/>
          </cell>
          <cell r="DF254" t="str">
            <v/>
          </cell>
          <cell r="DG254" t="str">
            <v/>
          </cell>
          <cell r="DH254" t="str">
            <v/>
          </cell>
          <cell r="DI254" t="str">
            <v/>
          </cell>
          <cell r="DJ254" t="str">
            <v/>
          </cell>
          <cell r="DK254" t="str">
            <v/>
          </cell>
          <cell r="DL254" t="str">
            <v/>
          </cell>
          <cell r="DM254" t="str">
            <v/>
          </cell>
          <cell r="DN254" t="str">
            <v/>
          </cell>
          <cell r="DO254" t="str">
            <v/>
          </cell>
          <cell r="DP254" t="str">
            <v/>
          </cell>
          <cell r="DQ254" t="str">
            <v/>
          </cell>
          <cell r="DR254" t="str">
            <v/>
          </cell>
          <cell r="DS254" t="str">
            <v/>
          </cell>
          <cell r="DT254" t="str">
            <v/>
          </cell>
          <cell r="DU254" t="str">
            <v/>
          </cell>
          <cell r="DV254" t="str">
            <v/>
          </cell>
          <cell r="DW254" t="str">
            <v/>
          </cell>
          <cell r="DX254" t="str">
            <v/>
          </cell>
          <cell r="DY254" t="str">
            <v/>
          </cell>
          <cell r="DZ254" t="str">
            <v/>
          </cell>
          <cell r="EA254" t="str">
            <v/>
          </cell>
          <cell r="EB254" t="str">
            <v/>
          </cell>
          <cell r="EC254" t="str">
            <v/>
          </cell>
          <cell r="ED254" t="str">
            <v/>
          </cell>
          <cell r="EE254" t="str">
            <v/>
          </cell>
          <cell r="EF254" t="str">
            <v/>
          </cell>
          <cell r="EG254" t="str">
            <v/>
          </cell>
          <cell r="EH254" t="str">
            <v/>
          </cell>
          <cell r="EI254" t="str">
            <v/>
          </cell>
          <cell r="EJ254" t="str">
            <v/>
          </cell>
          <cell r="EK254" t="str">
            <v/>
          </cell>
          <cell r="EL254" t="str">
            <v/>
          </cell>
          <cell r="EM254" t="str">
            <v/>
          </cell>
          <cell r="EN254" t="str">
            <v/>
          </cell>
          <cell r="EO254" t="str">
            <v/>
          </cell>
          <cell r="EP254" t="str">
            <v/>
          </cell>
          <cell r="EQ254" t="str">
            <v/>
          </cell>
          <cell r="ER254" t="str">
            <v/>
          </cell>
          <cell r="ES254" t="str">
            <v/>
          </cell>
          <cell r="ET254" t="str">
            <v/>
          </cell>
          <cell r="EU254" t="str">
            <v/>
          </cell>
          <cell r="EV254" t="str">
            <v/>
          </cell>
        </row>
        <row r="255">
          <cell r="A255" t="str">
            <v>PREP</v>
          </cell>
          <cell r="B255" t="str">
            <v>Days</v>
          </cell>
          <cell r="F255" t="str">
            <v>ANIMATION</v>
          </cell>
          <cell r="G255" t="str">
            <v>Days</v>
          </cell>
          <cell r="H255" t="str">
            <v>Frames</v>
          </cell>
          <cell r="I255" t="str">
            <v>INK &amp; PAINT</v>
          </cell>
          <cell r="J255" t="str">
            <v>Days</v>
          </cell>
          <cell r="L255" t="str">
            <v>ALPHA</v>
          </cell>
          <cell r="N255" t="str">
            <v>BETA</v>
          </cell>
          <cell r="P255" t="str">
            <v>RTM</v>
          </cell>
          <cell r="R255" t="str">
            <v>STREET</v>
          </cell>
          <cell r="T255" t="str">
            <v>Prep Projection</v>
          </cell>
          <cell r="V255">
            <v>35975</v>
          </cell>
          <cell r="W255">
            <v>36052.068740000002</v>
          </cell>
          <cell r="X255">
            <v>500</v>
          </cell>
          <cell r="Y255">
            <v>12</v>
          </cell>
          <cell r="Z255">
            <v>77.068739999999991</v>
          </cell>
          <cell r="AA255" t="str">
            <v/>
          </cell>
          <cell r="AB255" t="str">
            <v/>
          </cell>
          <cell r="AC255" t="str">
            <v/>
          </cell>
          <cell r="AD255" t="str">
            <v/>
          </cell>
          <cell r="AE255" t="str">
            <v/>
          </cell>
          <cell r="AF255" t="str">
            <v/>
          </cell>
          <cell r="AG255" t="str">
            <v/>
          </cell>
          <cell r="AH255" t="str">
            <v/>
          </cell>
          <cell r="AI255" t="str">
            <v/>
          </cell>
          <cell r="AJ255" t="str">
            <v/>
          </cell>
          <cell r="AK255" t="str">
            <v/>
          </cell>
          <cell r="AL255" t="str">
            <v/>
          </cell>
          <cell r="AM255" t="str">
            <v/>
          </cell>
          <cell r="AN255" t="str">
            <v/>
          </cell>
          <cell r="AO255" t="str">
            <v/>
          </cell>
          <cell r="AP255" t="str">
            <v/>
          </cell>
          <cell r="AQ255" t="str">
            <v/>
          </cell>
          <cell r="AR255" t="str">
            <v/>
          </cell>
          <cell r="AS255" t="str">
            <v/>
          </cell>
          <cell r="AT255" t="str">
            <v/>
          </cell>
          <cell r="AU255" t="str">
            <v/>
          </cell>
          <cell r="AV255" t="str">
            <v/>
          </cell>
          <cell r="AW255" t="str">
            <v/>
          </cell>
          <cell r="AX255" t="str">
            <v/>
          </cell>
          <cell r="AY255" t="str">
            <v/>
          </cell>
          <cell r="AZ255" t="str">
            <v/>
          </cell>
          <cell r="BA255" t="str">
            <v/>
          </cell>
          <cell r="BB255" t="str">
            <v/>
          </cell>
          <cell r="BC255" t="str">
            <v/>
          </cell>
          <cell r="BD255" t="str">
            <v/>
          </cell>
          <cell r="BE255" t="str">
            <v/>
          </cell>
          <cell r="BF255" t="str">
            <v/>
          </cell>
          <cell r="BG255" t="str">
            <v/>
          </cell>
          <cell r="BH255" t="str">
            <v/>
          </cell>
          <cell r="BI255" t="str">
            <v/>
          </cell>
          <cell r="BJ255" t="str">
            <v/>
          </cell>
          <cell r="BK255" t="str">
            <v/>
          </cell>
          <cell r="BL255" t="str">
            <v/>
          </cell>
          <cell r="BM255" t="str">
            <v/>
          </cell>
          <cell r="BN255" t="str">
            <v/>
          </cell>
          <cell r="BO255" t="str">
            <v/>
          </cell>
          <cell r="BP255" t="str">
            <v/>
          </cell>
          <cell r="BQ255" t="str">
            <v/>
          </cell>
          <cell r="BR255" t="str">
            <v/>
          </cell>
          <cell r="BS255" t="str">
            <v/>
          </cell>
          <cell r="BT255" t="str">
            <v/>
          </cell>
          <cell r="BU255" t="str">
            <v/>
          </cell>
          <cell r="BV255" t="str">
            <v/>
          </cell>
          <cell r="BW255" t="str">
            <v/>
          </cell>
          <cell r="BX255" t="str">
            <v/>
          </cell>
          <cell r="BY255" t="str">
            <v/>
          </cell>
          <cell r="BZ255" t="str">
            <v/>
          </cell>
          <cell r="CA255" t="str">
            <v/>
          </cell>
          <cell r="CB255" t="str">
            <v/>
          </cell>
          <cell r="CC255" t="str">
            <v/>
          </cell>
          <cell r="CD255" t="str">
            <v/>
          </cell>
          <cell r="CE255" t="str">
            <v/>
          </cell>
          <cell r="CF255" t="str">
            <v/>
          </cell>
          <cell r="CG255" t="str">
            <v/>
          </cell>
          <cell r="CH255" t="str">
            <v/>
          </cell>
          <cell r="CI255">
            <v>125</v>
          </cell>
          <cell r="CJ255">
            <v>250</v>
          </cell>
          <cell r="CK255">
            <v>375</v>
          </cell>
          <cell r="CL255">
            <v>500</v>
          </cell>
          <cell r="CM255">
            <v>500</v>
          </cell>
          <cell r="CN255">
            <v>500</v>
          </cell>
          <cell r="CO255">
            <v>500</v>
          </cell>
          <cell r="CP255">
            <v>500</v>
          </cell>
          <cell r="CQ255">
            <v>500</v>
          </cell>
          <cell r="CR255">
            <v>500</v>
          </cell>
          <cell r="CS255">
            <v>500</v>
          </cell>
          <cell r="CT255">
            <v>500</v>
          </cell>
          <cell r="CU255" t="str">
            <v/>
          </cell>
          <cell r="CV255" t="str">
            <v/>
          </cell>
          <cell r="CW255" t="str">
            <v/>
          </cell>
          <cell r="CX255" t="str">
            <v/>
          </cell>
          <cell r="CY255" t="str">
            <v/>
          </cell>
          <cell r="CZ255" t="str">
            <v/>
          </cell>
          <cell r="DA255" t="str">
            <v/>
          </cell>
          <cell r="DB255" t="str">
            <v/>
          </cell>
          <cell r="DC255" t="str">
            <v/>
          </cell>
          <cell r="DD255" t="str">
            <v/>
          </cell>
          <cell r="DE255" t="str">
            <v/>
          </cell>
          <cell r="DF255" t="str">
            <v/>
          </cell>
          <cell r="DG255" t="str">
            <v/>
          </cell>
          <cell r="DH255" t="str">
            <v/>
          </cell>
          <cell r="DI255" t="str">
            <v/>
          </cell>
          <cell r="DJ255" t="str">
            <v/>
          </cell>
          <cell r="DK255" t="str">
            <v/>
          </cell>
          <cell r="DL255" t="str">
            <v/>
          </cell>
          <cell r="DM255" t="str">
            <v/>
          </cell>
          <cell r="DN255" t="str">
            <v/>
          </cell>
          <cell r="DO255" t="str">
            <v/>
          </cell>
          <cell r="DP255" t="str">
            <v/>
          </cell>
          <cell r="DQ255" t="str">
            <v/>
          </cell>
          <cell r="DR255" t="str">
            <v/>
          </cell>
          <cell r="DS255" t="str">
            <v/>
          </cell>
          <cell r="DT255" t="str">
            <v/>
          </cell>
          <cell r="DU255" t="str">
            <v/>
          </cell>
          <cell r="DV255" t="str">
            <v/>
          </cell>
          <cell r="DW255" t="str">
            <v/>
          </cell>
          <cell r="DX255" t="str">
            <v/>
          </cell>
          <cell r="DY255" t="str">
            <v/>
          </cell>
          <cell r="DZ255" t="str">
            <v/>
          </cell>
          <cell r="EA255" t="str">
            <v/>
          </cell>
          <cell r="EB255" t="str">
            <v/>
          </cell>
          <cell r="EC255" t="str">
            <v/>
          </cell>
          <cell r="ED255" t="str">
            <v/>
          </cell>
          <cell r="EE255" t="str">
            <v/>
          </cell>
          <cell r="EF255" t="str">
            <v/>
          </cell>
          <cell r="EG255" t="str">
            <v/>
          </cell>
          <cell r="EH255" t="str">
            <v/>
          </cell>
          <cell r="EI255" t="str">
            <v/>
          </cell>
          <cell r="EJ255" t="str">
            <v/>
          </cell>
          <cell r="EK255" t="str">
            <v/>
          </cell>
          <cell r="EL255" t="str">
            <v/>
          </cell>
          <cell r="EM255" t="str">
            <v/>
          </cell>
          <cell r="EN255" t="str">
            <v/>
          </cell>
          <cell r="EO255" t="str">
            <v/>
          </cell>
          <cell r="EP255" t="str">
            <v/>
          </cell>
          <cell r="EQ255" t="str">
            <v/>
          </cell>
          <cell r="ER255" t="str">
            <v/>
          </cell>
          <cell r="ES255" t="str">
            <v/>
          </cell>
          <cell r="ET255" t="str">
            <v/>
          </cell>
          <cell r="EU255" t="str">
            <v/>
          </cell>
          <cell r="EV255" t="str">
            <v/>
          </cell>
        </row>
        <row r="256">
          <cell r="A256" t="str">
            <v>Wks</v>
          </cell>
          <cell r="B256" t="str">
            <v>Days</v>
          </cell>
          <cell r="F256" t="str">
            <v>Wks</v>
          </cell>
          <cell r="G256" t="str">
            <v>Days</v>
          </cell>
          <cell r="H256" t="str">
            <v>Frames</v>
          </cell>
          <cell r="I256" t="str">
            <v>Wks</v>
          </cell>
          <cell r="J256" t="str">
            <v>Days</v>
          </cell>
          <cell r="K256">
            <v>21</v>
          </cell>
          <cell r="M256">
            <v>29</v>
          </cell>
          <cell r="O256">
            <v>29</v>
          </cell>
          <cell r="Q256">
            <v>29</v>
          </cell>
          <cell r="R256">
            <v>36342</v>
          </cell>
          <cell r="T256" t="str">
            <v>Animation Projection</v>
          </cell>
          <cell r="V256">
            <v>36003</v>
          </cell>
          <cell r="W256">
            <v>36096.068740000002</v>
          </cell>
          <cell r="X256">
            <v>500</v>
          </cell>
          <cell r="Y256">
            <v>14</v>
          </cell>
          <cell r="Z256">
            <v>93.068739999999991</v>
          </cell>
          <cell r="AA256" t="str">
            <v/>
          </cell>
          <cell r="AB256" t="str">
            <v/>
          </cell>
          <cell r="AC256" t="str">
            <v/>
          </cell>
          <cell r="AD256" t="str">
            <v/>
          </cell>
          <cell r="AE256" t="str">
            <v/>
          </cell>
          <cell r="AF256" t="str">
            <v/>
          </cell>
          <cell r="AG256" t="str">
            <v/>
          </cell>
          <cell r="AH256" t="str">
            <v/>
          </cell>
          <cell r="AI256" t="str">
            <v/>
          </cell>
          <cell r="AJ256" t="str">
            <v/>
          </cell>
          <cell r="AK256" t="str">
            <v/>
          </cell>
          <cell r="AL256" t="str">
            <v/>
          </cell>
          <cell r="AM256" t="str">
            <v/>
          </cell>
          <cell r="AN256" t="str">
            <v/>
          </cell>
          <cell r="AO256" t="str">
            <v/>
          </cell>
          <cell r="AP256" t="str">
            <v/>
          </cell>
          <cell r="AQ256" t="str">
            <v/>
          </cell>
          <cell r="AR256" t="str">
            <v/>
          </cell>
          <cell r="AS256" t="str">
            <v/>
          </cell>
          <cell r="AT256" t="str">
            <v/>
          </cell>
          <cell r="AU256" t="str">
            <v/>
          </cell>
          <cell r="AV256" t="str">
            <v/>
          </cell>
          <cell r="AW256" t="str">
            <v/>
          </cell>
          <cell r="AX256" t="str">
            <v/>
          </cell>
          <cell r="AY256" t="str">
            <v/>
          </cell>
          <cell r="AZ256" t="str">
            <v/>
          </cell>
          <cell r="BA256" t="str">
            <v/>
          </cell>
          <cell r="BB256" t="str">
            <v/>
          </cell>
          <cell r="BC256" t="str">
            <v/>
          </cell>
          <cell r="BD256" t="str">
            <v/>
          </cell>
          <cell r="BE256" t="str">
            <v/>
          </cell>
          <cell r="BF256" t="str">
            <v/>
          </cell>
          <cell r="BG256" t="str">
            <v/>
          </cell>
          <cell r="BH256" t="str">
            <v/>
          </cell>
          <cell r="BI256" t="str">
            <v/>
          </cell>
          <cell r="BJ256" t="str">
            <v/>
          </cell>
          <cell r="BK256" t="str">
            <v/>
          </cell>
          <cell r="BL256" t="str">
            <v/>
          </cell>
          <cell r="BM256" t="str">
            <v/>
          </cell>
          <cell r="BN256" t="str">
            <v/>
          </cell>
          <cell r="BO256" t="str">
            <v/>
          </cell>
          <cell r="BP256" t="str">
            <v/>
          </cell>
          <cell r="BQ256" t="str">
            <v/>
          </cell>
          <cell r="BR256" t="str">
            <v/>
          </cell>
          <cell r="BS256" t="str">
            <v/>
          </cell>
          <cell r="BT256" t="str">
            <v/>
          </cell>
          <cell r="BU256" t="str">
            <v/>
          </cell>
          <cell r="BV256" t="str">
            <v/>
          </cell>
          <cell r="BW256" t="str">
            <v/>
          </cell>
          <cell r="BX256" t="str">
            <v/>
          </cell>
          <cell r="BY256" t="str">
            <v/>
          </cell>
          <cell r="BZ256" t="str">
            <v/>
          </cell>
          <cell r="CA256" t="str">
            <v/>
          </cell>
          <cell r="CB256" t="str">
            <v/>
          </cell>
          <cell r="CC256" t="str">
            <v/>
          </cell>
          <cell r="CD256" t="str">
            <v/>
          </cell>
          <cell r="CE256" t="str">
            <v/>
          </cell>
          <cell r="CF256" t="str">
            <v/>
          </cell>
          <cell r="CG256" t="str">
            <v/>
          </cell>
          <cell r="CH256" t="str">
            <v/>
          </cell>
          <cell r="CI256" t="str">
            <v/>
          </cell>
          <cell r="CJ256" t="str">
            <v/>
          </cell>
          <cell r="CK256" t="str">
            <v/>
          </cell>
          <cell r="CL256" t="str">
            <v/>
          </cell>
          <cell r="CM256">
            <v>0</v>
          </cell>
          <cell r="CN256">
            <v>0</v>
          </cell>
          <cell r="CO256">
            <v>0</v>
          </cell>
          <cell r="CP256">
            <v>125</v>
          </cell>
          <cell r="CQ256">
            <v>250</v>
          </cell>
          <cell r="CR256">
            <v>375</v>
          </cell>
          <cell r="CS256">
            <v>500</v>
          </cell>
          <cell r="CT256">
            <v>500</v>
          </cell>
          <cell r="CU256">
            <v>500</v>
          </cell>
          <cell r="CV256">
            <v>500</v>
          </cell>
          <cell r="CW256">
            <v>500</v>
          </cell>
          <cell r="CX256">
            <v>500</v>
          </cell>
          <cell r="CY256">
            <v>500</v>
          </cell>
          <cell r="CZ256">
            <v>500</v>
          </cell>
          <cell r="DA256" t="str">
            <v/>
          </cell>
          <cell r="DB256" t="str">
            <v/>
          </cell>
          <cell r="DC256" t="str">
            <v/>
          </cell>
          <cell r="DD256" t="str">
            <v/>
          </cell>
          <cell r="DE256" t="str">
            <v/>
          </cell>
          <cell r="DF256" t="str">
            <v/>
          </cell>
          <cell r="DG256" t="str">
            <v/>
          </cell>
          <cell r="DH256" t="str">
            <v/>
          </cell>
          <cell r="DI256" t="str">
            <v/>
          </cell>
          <cell r="DJ256" t="str">
            <v/>
          </cell>
          <cell r="DK256" t="str">
            <v/>
          </cell>
          <cell r="DL256" t="str">
            <v/>
          </cell>
          <cell r="DM256" t="str">
            <v/>
          </cell>
          <cell r="DN256" t="str">
            <v/>
          </cell>
          <cell r="DO256" t="str">
            <v/>
          </cell>
          <cell r="DP256" t="str">
            <v/>
          </cell>
          <cell r="DQ256" t="str">
            <v/>
          </cell>
          <cell r="DR256" t="str">
            <v/>
          </cell>
          <cell r="DS256" t="str">
            <v/>
          </cell>
          <cell r="DT256" t="str">
            <v/>
          </cell>
          <cell r="DU256" t="str">
            <v/>
          </cell>
          <cell r="DV256" t="str">
            <v/>
          </cell>
          <cell r="DW256" t="str">
            <v/>
          </cell>
          <cell r="DX256" t="str">
            <v/>
          </cell>
          <cell r="DY256" t="str">
            <v/>
          </cell>
          <cell r="DZ256" t="str">
            <v/>
          </cell>
          <cell r="EA256" t="str">
            <v/>
          </cell>
          <cell r="EB256" t="str">
            <v/>
          </cell>
          <cell r="EC256" t="str">
            <v/>
          </cell>
          <cell r="ED256" t="str">
            <v/>
          </cell>
          <cell r="EE256" t="str">
            <v/>
          </cell>
          <cell r="EF256" t="str">
            <v/>
          </cell>
          <cell r="EG256" t="str">
            <v/>
          </cell>
          <cell r="EH256" t="str">
            <v/>
          </cell>
          <cell r="EI256" t="str">
            <v/>
          </cell>
          <cell r="EJ256" t="str">
            <v/>
          </cell>
          <cell r="EK256" t="str">
            <v/>
          </cell>
          <cell r="EL256" t="str">
            <v/>
          </cell>
          <cell r="EM256" t="str">
            <v/>
          </cell>
          <cell r="EN256" t="str">
            <v/>
          </cell>
          <cell r="EO256" t="str">
            <v/>
          </cell>
          <cell r="EP256" t="str">
            <v/>
          </cell>
          <cell r="EQ256" t="str">
            <v/>
          </cell>
          <cell r="ER256" t="str">
            <v/>
          </cell>
          <cell r="ES256" t="str">
            <v/>
          </cell>
          <cell r="ET256" t="str">
            <v/>
          </cell>
          <cell r="EU256" t="str">
            <v/>
          </cell>
          <cell r="EV256" t="str">
            <v/>
          </cell>
        </row>
        <row r="257">
          <cell r="A257">
            <v>9.0098199999999995</v>
          </cell>
          <cell r="B257">
            <v>77.068739999999991</v>
          </cell>
          <cell r="F257">
            <v>9.0098199999999995</v>
          </cell>
          <cell r="G257">
            <v>93.068739999999991</v>
          </cell>
          <cell r="H257">
            <v>4504.91</v>
          </cell>
          <cell r="I257">
            <v>9.0098199999999995</v>
          </cell>
          <cell r="J257">
            <v>77.068739999999991</v>
          </cell>
          <cell r="K257">
            <v>21</v>
          </cell>
          <cell r="M257">
            <v>29</v>
          </cell>
          <cell r="O257">
            <v>29</v>
          </cell>
          <cell r="Q257">
            <v>29</v>
          </cell>
          <cell r="R257">
            <v>36342</v>
          </cell>
          <cell r="T257" t="str">
            <v>Ink &amp; Paint Projection</v>
          </cell>
          <cell r="V257">
            <v>36033</v>
          </cell>
          <cell r="W257">
            <v>36110.068740000002</v>
          </cell>
          <cell r="X257">
            <v>500</v>
          </cell>
          <cell r="Y257">
            <v>11</v>
          </cell>
          <cell r="Z257">
            <v>77.068739999999991</v>
          </cell>
          <cell r="AA257" t="str">
            <v/>
          </cell>
          <cell r="AB257" t="str">
            <v/>
          </cell>
          <cell r="AC257" t="str">
            <v/>
          </cell>
          <cell r="AD257" t="str">
            <v/>
          </cell>
          <cell r="AE257" t="str">
            <v/>
          </cell>
          <cell r="AF257" t="str">
            <v/>
          </cell>
          <cell r="AG257" t="str">
            <v/>
          </cell>
          <cell r="AH257" t="str">
            <v/>
          </cell>
          <cell r="AI257" t="str">
            <v/>
          </cell>
          <cell r="AJ257" t="str">
            <v/>
          </cell>
          <cell r="AK257" t="str">
            <v/>
          </cell>
          <cell r="AL257" t="str">
            <v/>
          </cell>
          <cell r="AM257" t="str">
            <v/>
          </cell>
          <cell r="AN257" t="str">
            <v/>
          </cell>
          <cell r="AO257" t="str">
            <v/>
          </cell>
          <cell r="AP257" t="str">
            <v/>
          </cell>
          <cell r="AQ257" t="str">
            <v/>
          </cell>
          <cell r="AR257" t="str">
            <v/>
          </cell>
          <cell r="AS257" t="str">
            <v/>
          </cell>
          <cell r="AT257" t="str">
            <v/>
          </cell>
          <cell r="AU257" t="str">
            <v/>
          </cell>
          <cell r="AV257" t="str">
            <v/>
          </cell>
          <cell r="AW257" t="str">
            <v/>
          </cell>
          <cell r="AX257" t="str">
            <v/>
          </cell>
          <cell r="AY257" t="str">
            <v/>
          </cell>
          <cell r="AZ257" t="str">
            <v/>
          </cell>
          <cell r="BA257" t="str">
            <v/>
          </cell>
          <cell r="BB257" t="str">
            <v/>
          </cell>
          <cell r="BC257" t="str">
            <v/>
          </cell>
          <cell r="BD257" t="str">
            <v/>
          </cell>
          <cell r="BE257" t="str">
            <v/>
          </cell>
          <cell r="BF257" t="str">
            <v/>
          </cell>
          <cell r="BG257" t="str">
            <v/>
          </cell>
          <cell r="BH257" t="str">
            <v/>
          </cell>
          <cell r="BI257" t="str">
            <v/>
          </cell>
          <cell r="BJ257" t="str">
            <v/>
          </cell>
          <cell r="BK257" t="str">
            <v/>
          </cell>
          <cell r="BL257" t="str">
            <v/>
          </cell>
          <cell r="BM257" t="str">
            <v/>
          </cell>
          <cell r="BN257" t="str">
            <v/>
          </cell>
          <cell r="BO257" t="str">
            <v/>
          </cell>
          <cell r="BP257" t="str">
            <v/>
          </cell>
          <cell r="BQ257" t="str">
            <v/>
          </cell>
          <cell r="BR257" t="str">
            <v/>
          </cell>
          <cell r="BS257" t="str">
            <v/>
          </cell>
          <cell r="BT257" t="str">
            <v/>
          </cell>
          <cell r="BU257" t="str">
            <v/>
          </cell>
          <cell r="BV257" t="str">
            <v/>
          </cell>
          <cell r="BW257" t="str">
            <v/>
          </cell>
          <cell r="BX257" t="str">
            <v/>
          </cell>
          <cell r="BY257" t="str">
            <v/>
          </cell>
          <cell r="BZ257" t="str">
            <v/>
          </cell>
          <cell r="CA257" t="str">
            <v/>
          </cell>
          <cell r="CB257" t="str">
            <v/>
          </cell>
          <cell r="CC257" t="str">
            <v/>
          </cell>
          <cell r="CD257" t="str">
            <v/>
          </cell>
          <cell r="CE257" t="str">
            <v/>
          </cell>
          <cell r="CF257" t="str">
            <v/>
          </cell>
          <cell r="CG257" t="str">
            <v/>
          </cell>
          <cell r="CH257" t="str">
            <v/>
          </cell>
          <cell r="CI257" t="str">
            <v/>
          </cell>
          <cell r="CJ257" t="str">
            <v/>
          </cell>
          <cell r="CK257" t="str">
            <v/>
          </cell>
          <cell r="CL257" t="str">
            <v/>
          </cell>
          <cell r="CM257" t="str">
            <v/>
          </cell>
          <cell r="CN257" t="str">
            <v/>
          </cell>
          <cell r="CO257" t="str">
            <v/>
          </cell>
          <cell r="CP257" t="str">
            <v/>
          </cell>
          <cell r="CQ257" t="str">
            <v/>
          </cell>
          <cell r="CR257">
            <v>125</v>
          </cell>
          <cell r="CS257">
            <v>250</v>
          </cell>
          <cell r="CT257">
            <v>375</v>
          </cell>
          <cell r="CU257">
            <v>500</v>
          </cell>
          <cell r="CV257">
            <v>500</v>
          </cell>
          <cell r="CW257">
            <v>500</v>
          </cell>
          <cell r="CX257">
            <v>500</v>
          </cell>
          <cell r="CY257">
            <v>500</v>
          </cell>
          <cell r="CZ257">
            <v>500</v>
          </cell>
          <cell r="DA257">
            <v>500</v>
          </cell>
          <cell r="DB257">
            <v>500</v>
          </cell>
          <cell r="DC257" t="str">
            <v/>
          </cell>
          <cell r="DD257" t="str">
            <v/>
          </cell>
          <cell r="DE257" t="str">
            <v/>
          </cell>
          <cell r="DF257" t="str">
            <v/>
          </cell>
          <cell r="DG257" t="str">
            <v/>
          </cell>
          <cell r="DH257" t="str">
            <v/>
          </cell>
          <cell r="DI257" t="str">
            <v/>
          </cell>
          <cell r="DJ257" t="str">
            <v/>
          </cell>
          <cell r="DK257" t="str">
            <v/>
          </cell>
          <cell r="DL257" t="str">
            <v/>
          </cell>
          <cell r="DM257" t="str">
            <v/>
          </cell>
          <cell r="DN257" t="str">
            <v/>
          </cell>
          <cell r="DO257" t="str">
            <v/>
          </cell>
          <cell r="DP257" t="str">
            <v/>
          </cell>
          <cell r="DQ257" t="str">
            <v/>
          </cell>
          <cell r="DR257" t="str">
            <v/>
          </cell>
          <cell r="DS257" t="str">
            <v/>
          </cell>
          <cell r="DT257" t="str">
            <v/>
          </cell>
          <cell r="DU257" t="str">
            <v/>
          </cell>
          <cell r="DV257" t="str">
            <v/>
          </cell>
          <cell r="DW257" t="str">
            <v/>
          </cell>
          <cell r="DX257" t="str">
            <v/>
          </cell>
          <cell r="DY257" t="str">
            <v/>
          </cell>
          <cell r="DZ257" t="str">
            <v/>
          </cell>
          <cell r="EA257" t="str">
            <v/>
          </cell>
          <cell r="EB257" t="str">
            <v/>
          </cell>
          <cell r="EC257" t="str">
            <v/>
          </cell>
          <cell r="ED257" t="str">
            <v/>
          </cell>
          <cell r="EE257" t="str">
            <v/>
          </cell>
          <cell r="EF257" t="str">
            <v/>
          </cell>
          <cell r="EG257" t="str">
            <v/>
          </cell>
          <cell r="EH257" t="str">
            <v/>
          </cell>
          <cell r="EI257" t="str">
            <v/>
          </cell>
          <cell r="EJ257" t="str">
            <v/>
          </cell>
          <cell r="EK257" t="str">
            <v/>
          </cell>
          <cell r="EL257" t="str">
            <v/>
          </cell>
          <cell r="EM257" t="str">
            <v/>
          </cell>
          <cell r="EN257" t="str">
            <v/>
          </cell>
          <cell r="EO257" t="str">
            <v/>
          </cell>
          <cell r="EP257" t="str">
            <v/>
          </cell>
          <cell r="EQ257" t="str">
            <v/>
          </cell>
          <cell r="ER257" t="str">
            <v/>
          </cell>
          <cell r="ES257" t="str">
            <v/>
          </cell>
          <cell r="ET257" t="str">
            <v/>
          </cell>
          <cell r="EU257" t="str">
            <v/>
          </cell>
          <cell r="EV257" t="str">
            <v/>
          </cell>
        </row>
        <row r="259">
          <cell r="T259" t="str">
            <v>BUDGET FORECAST</v>
          </cell>
          <cell r="AA259" t="str">
            <v/>
          </cell>
          <cell r="AB259" t="str">
            <v/>
          </cell>
          <cell r="AC259" t="str">
            <v/>
          </cell>
          <cell r="AD259" t="str">
            <v/>
          </cell>
          <cell r="AE259" t="str">
            <v/>
          </cell>
          <cell r="AF259" t="str">
            <v/>
          </cell>
          <cell r="AG259" t="str">
            <v/>
          </cell>
          <cell r="AH259" t="str">
            <v/>
          </cell>
          <cell r="AI259" t="str">
            <v/>
          </cell>
          <cell r="AJ259" t="str">
            <v/>
          </cell>
          <cell r="AK259" t="str">
            <v/>
          </cell>
          <cell r="AL259" t="str">
            <v/>
          </cell>
          <cell r="AM259" t="str">
            <v/>
          </cell>
          <cell r="AN259" t="str">
            <v/>
          </cell>
          <cell r="AO259" t="str">
            <v/>
          </cell>
          <cell r="AP259" t="str">
            <v/>
          </cell>
          <cell r="AQ259" t="str">
            <v/>
          </cell>
          <cell r="AR259" t="str">
            <v/>
          </cell>
          <cell r="AS259" t="str">
            <v/>
          </cell>
          <cell r="AT259" t="str">
            <v/>
          </cell>
          <cell r="AU259" t="str">
            <v/>
          </cell>
          <cell r="AV259" t="str">
            <v/>
          </cell>
          <cell r="AW259" t="str">
            <v/>
          </cell>
          <cell r="AX259" t="str">
            <v/>
          </cell>
          <cell r="AY259" t="str">
            <v/>
          </cell>
          <cell r="AZ259" t="str">
            <v/>
          </cell>
          <cell r="BA259" t="str">
            <v/>
          </cell>
          <cell r="BB259" t="str">
            <v/>
          </cell>
          <cell r="BC259" t="str">
            <v/>
          </cell>
          <cell r="BD259" t="str">
            <v/>
          </cell>
          <cell r="BE259" t="str">
            <v/>
          </cell>
          <cell r="BF259" t="str">
            <v/>
          </cell>
          <cell r="BG259" t="str">
            <v/>
          </cell>
          <cell r="BH259" t="str">
            <v/>
          </cell>
          <cell r="BI259" t="str">
            <v/>
          </cell>
          <cell r="BJ259" t="str">
            <v/>
          </cell>
          <cell r="BK259" t="str">
            <v/>
          </cell>
          <cell r="BL259" t="str">
            <v/>
          </cell>
          <cell r="BM259" t="str">
            <v/>
          </cell>
          <cell r="BN259" t="str">
            <v/>
          </cell>
          <cell r="BO259" t="str">
            <v/>
          </cell>
          <cell r="BP259" t="str">
            <v/>
          </cell>
          <cell r="BQ259" t="str">
            <v/>
          </cell>
          <cell r="BR259" t="str">
            <v/>
          </cell>
          <cell r="BS259" t="str">
            <v/>
          </cell>
          <cell r="BT259" t="str">
            <v/>
          </cell>
          <cell r="BU259" t="str">
            <v/>
          </cell>
          <cell r="BV259" t="str">
            <v/>
          </cell>
          <cell r="BW259" t="str">
            <v/>
          </cell>
          <cell r="BX259" t="str">
            <v/>
          </cell>
          <cell r="BY259" t="str">
            <v/>
          </cell>
          <cell r="BZ259" t="str">
            <v/>
          </cell>
          <cell r="CA259" t="str">
            <v/>
          </cell>
          <cell r="CB259" t="str">
            <v/>
          </cell>
          <cell r="CC259" t="str">
            <v/>
          </cell>
          <cell r="CD259" t="str">
            <v/>
          </cell>
          <cell r="CE259" t="str">
            <v/>
          </cell>
          <cell r="CF259" t="str">
            <v/>
          </cell>
          <cell r="CG259" t="str">
            <v/>
          </cell>
          <cell r="CH259" t="str">
            <v/>
          </cell>
          <cell r="CI259">
            <v>35975</v>
          </cell>
          <cell r="CJ259">
            <v>35982</v>
          </cell>
          <cell r="CK259">
            <v>35989</v>
          </cell>
          <cell r="CL259">
            <v>35996</v>
          </cell>
          <cell r="CM259">
            <v>36003</v>
          </cell>
          <cell r="CN259">
            <v>36010</v>
          </cell>
          <cell r="CO259">
            <v>36017</v>
          </cell>
          <cell r="CP259">
            <v>36024</v>
          </cell>
          <cell r="CQ259">
            <v>36031</v>
          </cell>
          <cell r="CR259">
            <v>36038</v>
          </cell>
          <cell r="CS259">
            <v>36045</v>
          </cell>
          <cell r="CT259">
            <v>36052</v>
          </cell>
          <cell r="CU259" t="str">
            <v/>
          </cell>
          <cell r="CV259" t="str">
            <v/>
          </cell>
          <cell r="CW259" t="str">
            <v/>
          </cell>
          <cell r="CX259" t="str">
            <v/>
          </cell>
          <cell r="CY259" t="str">
            <v/>
          </cell>
          <cell r="CZ259" t="str">
            <v/>
          </cell>
          <cell r="DA259" t="str">
            <v/>
          </cell>
          <cell r="DB259" t="str">
            <v/>
          </cell>
          <cell r="DC259" t="str">
            <v/>
          </cell>
          <cell r="DD259" t="str">
            <v/>
          </cell>
          <cell r="DE259" t="str">
            <v/>
          </cell>
          <cell r="DF259" t="str">
            <v/>
          </cell>
          <cell r="DG259" t="str">
            <v/>
          </cell>
          <cell r="DH259" t="str">
            <v/>
          </cell>
          <cell r="DI259" t="str">
            <v/>
          </cell>
          <cell r="DJ259" t="str">
            <v/>
          </cell>
          <cell r="DK259" t="str">
            <v/>
          </cell>
          <cell r="DL259" t="str">
            <v/>
          </cell>
          <cell r="DM259" t="str">
            <v/>
          </cell>
          <cell r="DN259" t="str">
            <v/>
          </cell>
          <cell r="DO259" t="str">
            <v/>
          </cell>
          <cell r="DP259" t="str">
            <v/>
          </cell>
          <cell r="DQ259" t="str">
            <v/>
          </cell>
          <cell r="DR259" t="str">
            <v/>
          </cell>
          <cell r="DS259" t="str">
            <v/>
          </cell>
          <cell r="DT259" t="str">
            <v/>
          </cell>
          <cell r="DU259" t="str">
            <v/>
          </cell>
          <cell r="DV259" t="str">
            <v/>
          </cell>
          <cell r="DW259" t="str">
            <v/>
          </cell>
          <cell r="DX259" t="str">
            <v/>
          </cell>
          <cell r="DY259" t="str">
            <v/>
          </cell>
          <cell r="DZ259" t="str">
            <v/>
          </cell>
          <cell r="EA259" t="str">
            <v/>
          </cell>
          <cell r="EB259" t="str">
            <v/>
          </cell>
          <cell r="EC259" t="str">
            <v/>
          </cell>
          <cell r="ED259" t="str">
            <v/>
          </cell>
          <cell r="EE259" t="str">
            <v/>
          </cell>
          <cell r="EF259" t="str">
            <v/>
          </cell>
          <cell r="EG259" t="str">
            <v/>
          </cell>
          <cell r="EH259" t="str">
            <v/>
          </cell>
          <cell r="EI259" t="str">
            <v/>
          </cell>
          <cell r="EJ259" t="str">
            <v/>
          </cell>
          <cell r="EK259" t="str">
            <v/>
          </cell>
          <cell r="EL259" t="str">
            <v/>
          </cell>
          <cell r="EM259" t="str">
            <v/>
          </cell>
          <cell r="EN259" t="str">
            <v/>
          </cell>
          <cell r="EO259" t="str">
            <v/>
          </cell>
          <cell r="EP259" t="str">
            <v/>
          </cell>
          <cell r="EQ259" t="str">
            <v/>
          </cell>
          <cell r="ER259" t="str">
            <v/>
          </cell>
          <cell r="ES259" t="str">
            <v/>
          </cell>
          <cell r="ET259" t="str">
            <v/>
          </cell>
          <cell r="EU259" t="str">
            <v/>
          </cell>
          <cell r="EV259" t="str">
            <v/>
          </cell>
          <cell r="EW259" t="str">
            <v/>
          </cell>
          <cell r="EX259" t="str">
            <v/>
          </cell>
          <cell r="EY259" t="str">
            <v/>
          </cell>
          <cell r="EZ259" t="str">
            <v/>
          </cell>
          <cell r="FA259" t="str">
            <v/>
          </cell>
          <cell r="FB259" t="str">
            <v/>
          </cell>
          <cell r="FC259" t="str">
            <v/>
          </cell>
          <cell r="FD259" t="str">
            <v/>
          </cell>
          <cell r="FE259" t="str">
            <v/>
          </cell>
          <cell r="FF259" t="str">
            <v/>
          </cell>
          <cell r="FG259" t="str">
            <v/>
          </cell>
          <cell r="FH259" t="str">
            <v/>
          </cell>
          <cell r="FI259" t="str">
            <v/>
          </cell>
        </row>
        <row r="260">
          <cell r="T260" t="str">
            <v>BUDGET FORECAST</v>
          </cell>
          <cell r="V260" t="str">
            <v>PRE PROD</v>
          </cell>
          <cell r="W260">
            <v>30</v>
          </cell>
          <cell r="X260">
            <v>157500</v>
          </cell>
          <cell r="AA260" t="str">
            <v/>
          </cell>
          <cell r="AB260" t="str">
            <v/>
          </cell>
          <cell r="AC260" t="str">
            <v/>
          </cell>
          <cell r="AD260" t="str">
            <v/>
          </cell>
          <cell r="AE260" t="str">
            <v/>
          </cell>
          <cell r="AF260" t="str">
            <v/>
          </cell>
          <cell r="AG260" t="str">
            <v/>
          </cell>
          <cell r="AH260" t="str">
            <v/>
          </cell>
          <cell r="AI260" t="str">
            <v/>
          </cell>
          <cell r="AJ260" t="str">
            <v/>
          </cell>
          <cell r="AK260" t="str">
            <v/>
          </cell>
          <cell r="AL260" t="str">
            <v/>
          </cell>
          <cell r="AM260" t="str">
            <v/>
          </cell>
          <cell r="AN260" t="str">
            <v/>
          </cell>
          <cell r="AO260" t="str">
            <v/>
          </cell>
          <cell r="AP260" t="str">
            <v/>
          </cell>
          <cell r="AQ260" t="str">
            <v/>
          </cell>
          <cell r="AR260" t="str">
            <v/>
          </cell>
          <cell r="AS260" t="str">
            <v/>
          </cell>
          <cell r="AT260" t="str">
            <v/>
          </cell>
          <cell r="AU260" t="str">
            <v/>
          </cell>
          <cell r="AV260" t="str">
            <v/>
          </cell>
          <cell r="AW260" t="str">
            <v/>
          </cell>
          <cell r="AX260" t="str">
            <v/>
          </cell>
          <cell r="AY260" t="str">
            <v/>
          </cell>
          <cell r="AZ260" t="str">
            <v/>
          </cell>
          <cell r="BA260" t="str">
            <v/>
          </cell>
          <cell r="BB260" t="str">
            <v/>
          </cell>
          <cell r="BC260" t="str">
            <v/>
          </cell>
          <cell r="BD260" t="str">
            <v/>
          </cell>
          <cell r="BE260" t="str">
            <v/>
          </cell>
          <cell r="BF260" t="str">
            <v/>
          </cell>
          <cell r="BG260" t="str">
            <v/>
          </cell>
          <cell r="BH260" t="str">
            <v/>
          </cell>
          <cell r="BI260" t="str">
            <v/>
          </cell>
          <cell r="BJ260" t="str">
            <v/>
          </cell>
          <cell r="BK260" t="str">
            <v/>
          </cell>
          <cell r="BL260" t="str">
            <v/>
          </cell>
          <cell r="BM260" t="str">
            <v/>
          </cell>
          <cell r="BN260" t="str">
            <v/>
          </cell>
          <cell r="BO260" t="str">
            <v/>
          </cell>
          <cell r="BP260" t="str">
            <v/>
          </cell>
          <cell r="BQ260" t="str">
            <v/>
          </cell>
          <cell r="BR260" t="str">
            <v/>
          </cell>
          <cell r="BS260" t="str">
            <v/>
          </cell>
          <cell r="BT260" t="str">
            <v/>
          </cell>
          <cell r="BU260" t="str">
            <v/>
          </cell>
          <cell r="BV260" t="str">
            <v/>
          </cell>
          <cell r="BW260" t="str">
            <v/>
          </cell>
          <cell r="BX260" t="str">
            <v/>
          </cell>
          <cell r="BY260" t="str">
            <v/>
          </cell>
          <cell r="BZ260" t="str">
            <v/>
          </cell>
          <cell r="CA260" t="str">
            <v/>
          </cell>
          <cell r="CB260" t="str">
            <v/>
          </cell>
          <cell r="CC260" t="str">
            <v/>
          </cell>
          <cell r="CD260" t="str">
            <v/>
          </cell>
          <cell r="CE260" t="str">
            <v/>
          </cell>
          <cell r="CF260" t="str">
            <v/>
          </cell>
          <cell r="CG260" t="str">
            <v/>
          </cell>
          <cell r="CH260" t="str">
            <v/>
          </cell>
          <cell r="CI260">
            <v>35975</v>
          </cell>
          <cell r="CJ260">
            <v>35982</v>
          </cell>
          <cell r="CK260">
            <v>35989</v>
          </cell>
          <cell r="CL260">
            <v>35996</v>
          </cell>
          <cell r="CM260">
            <v>36003</v>
          </cell>
          <cell r="CN260">
            <v>36010</v>
          </cell>
          <cell r="CO260">
            <v>36017</v>
          </cell>
          <cell r="CP260">
            <v>36024</v>
          </cell>
          <cell r="CQ260">
            <v>36031</v>
          </cell>
          <cell r="CR260">
            <v>36038</v>
          </cell>
          <cell r="CS260">
            <v>36045</v>
          </cell>
          <cell r="CT260">
            <v>36052</v>
          </cell>
          <cell r="CU260" t="str">
            <v/>
          </cell>
          <cell r="CV260" t="str">
            <v/>
          </cell>
          <cell r="CW260" t="str">
            <v/>
          </cell>
          <cell r="CX260" t="str">
            <v/>
          </cell>
          <cell r="CY260" t="str">
            <v/>
          </cell>
          <cell r="CZ260" t="str">
            <v/>
          </cell>
          <cell r="DA260" t="str">
            <v/>
          </cell>
          <cell r="DB260" t="str">
            <v/>
          </cell>
          <cell r="DC260" t="str">
            <v/>
          </cell>
          <cell r="DD260" t="str">
            <v/>
          </cell>
          <cell r="DE260" t="str">
            <v/>
          </cell>
          <cell r="DF260" t="str">
            <v/>
          </cell>
          <cell r="DG260" t="str">
            <v/>
          </cell>
          <cell r="DH260" t="str">
            <v/>
          </cell>
          <cell r="DI260" t="str">
            <v/>
          </cell>
          <cell r="DJ260" t="str">
            <v/>
          </cell>
          <cell r="DK260" t="str">
            <v/>
          </cell>
          <cell r="DL260" t="str">
            <v/>
          </cell>
          <cell r="DM260" t="str">
            <v/>
          </cell>
          <cell r="DN260" t="str">
            <v/>
          </cell>
          <cell r="DO260" t="str">
            <v/>
          </cell>
          <cell r="DP260" t="str">
            <v/>
          </cell>
          <cell r="DQ260" t="str">
            <v/>
          </cell>
          <cell r="DR260" t="str">
            <v/>
          </cell>
          <cell r="DS260" t="str">
            <v/>
          </cell>
          <cell r="DT260" t="str">
            <v/>
          </cell>
          <cell r="DU260" t="str">
            <v/>
          </cell>
          <cell r="DV260" t="str">
            <v/>
          </cell>
          <cell r="DW260" t="str">
            <v/>
          </cell>
          <cell r="DX260" t="str">
            <v/>
          </cell>
          <cell r="DY260" t="str">
            <v/>
          </cell>
          <cell r="DZ260" t="str">
            <v/>
          </cell>
          <cell r="EA260" t="str">
            <v/>
          </cell>
          <cell r="EB260" t="str">
            <v/>
          </cell>
          <cell r="EC260" t="str">
            <v/>
          </cell>
          <cell r="ED260" t="str">
            <v/>
          </cell>
          <cell r="EE260" t="str">
            <v/>
          </cell>
          <cell r="EF260" t="str">
            <v/>
          </cell>
          <cell r="EG260" t="str">
            <v/>
          </cell>
          <cell r="EH260" t="str">
            <v/>
          </cell>
          <cell r="EI260" t="str">
            <v/>
          </cell>
          <cell r="EJ260" t="str">
            <v/>
          </cell>
          <cell r="EK260" t="str">
            <v/>
          </cell>
          <cell r="EL260" t="str">
            <v/>
          </cell>
          <cell r="EM260" t="str">
            <v/>
          </cell>
          <cell r="EN260" t="str">
            <v/>
          </cell>
          <cell r="EO260" t="str">
            <v/>
          </cell>
          <cell r="EP260" t="str">
            <v/>
          </cell>
          <cell r="EQ260" t="str">
            <v/>
          </cell>
          <cell r="ER260" t="str">
            <v/>
          </cell>
          <cell r="ES260" t="str">
            <v/>
          </cell>
          <cell r="ET260" t="str">
            <v/>
          </cell>
          <cell r="EU260" t="str">
            <v/>
          </cell>
          <cell r="EV260" t="str">
            <v/>
          </cell>
          <cell r="EW260" t="str">
            <v/>
          </cell>
          <cell r="EX260" t="str">
            <v/>
          </cell>
          <cell r="EY260" t="str">
            <v/>
          </cell>
          <cell r="EZ260" t="str">
            <v/>
          </cell>
          <cell r="FA260" t="str">
            <v/>
          </cell>
          <cell r="FB260" t="str">
            <v/>
          </cell>
          <cell r="FC260" t="str">
            <v/>
          </cell>
          <cell r="FD260" t="str">
            <v/>
          </cell>
          <cell r="FE260" t="str">
            <v/>
          </cell>
          <cell r="FF260" t="str">
            <v/>
          </cell>
          <cell r="FG260" t="str">
            <v/>
          </cell>
          <cell r="FH260" t="str">
            <v/>
          </cell>
          <cell r="FI260" t="str">
            <v/>
          </cell>
        </row>
        <row r="261">
          <cell r="V261" t="str">
            <v>PRE PROD</v>
          </cell>
          <cell r="W261">
            <v>30</v>
          </cell>
          <cell r="X261">
            <v>157500</v>
          </cell>
          <cell r="AA261" t="str">
            <v/>
          </cell>
          <cell r="AB261" t="str">
            <v/>
          </cell>
          <cell r="AC261" t="str">
            <v/>
          </cell>
          <cell r="AD261" t="str">
            <v/>
          </cell>
          <cell r="AE261" t="str">
            <v/>
          </cell>
          <cell r="AF261" t="str">
            <v/>
          </cell>
          <cell r="AG261" t="str">
            <v/>
          </cell>
          <cell r="AH261" t="str">
            <v/>
          </cell>
          <cell r="AI261" t="str">
            <v/>
          </cell>
          <cell r="AJ261" t="str">
            <v/>
          </cell>
          <cell r="AK261" t="str">
            <v/>
          </cell>
          <cell r="AL261" t="str">
            <v/>
          </cell>
          <cell r="AM261" t="str">
            <v/>
          </cell>
          <cell r="AN261" t="str">
            <v/>
          </cell>
          <cell r="AO261" t="str">
            <v/>
          </cell>
          <cell r="AP261" t="str">
            <v/>
          </cell>
          <cell r="AQ261" t="str">
            <v/>
          </cell>
          <cell r="AR261" t="str">
            <v/>
          </cell>
          <cell r="AS261" t="str">
            <v/>
          </cell>
          <cell r="AT261" t="str">
            <v/>
          </cell>
          <cell r="AU261" t="str">
            <v/>
          </cell>
          <cell r="AV261" t="str">
            <v/>
          </cell>
          <cell r="AW261" t="str">
            <v/>
          </cell>
          <cell r="AX261" t="str">
            <v/>
          </cell>
          <cell r="AY261" t="str">
            <v/>
          </cell>
          <cell r="AZ261" t="str">
            <v/>
          </cell>
          <cell r="BA261" t="str">
            <v/>
          </cell>
          <cell r="BB261" t="str">
            <v/>
          </cell>
          <cell r="BC261" t="str">
            <v/>
          </cell>
          <cell r="BD261" t="str">
            <v/>
          </cell>
          <cell r="BE261" t="str">
            <v/>
          </cell>
          <cell r="BF261" t="str">
            <v/>
          </cell>
          <cell r="BG261" t="str">
            <v/>
          </cell>
          <cell r="BH261" t="str">
            <v/>
          </cell>
          <cell r="BI261" t="str">
            <v/>
          </cell>
          <cell r="BJ261" t="str">
            <v/>
          </cell>
          <cell r="BK261" t="str">
            <v/>
          </cell>
          <cell r="BL261" t="str">
            <v/>
          </cell>
          <cell r="BM261" t="str">
            <v/>
          </cell>
          <cell r="BN261" t="str">
            <v/>
          </cell>
          <cell r="BO261" t="str">
            <v/>
          </cell>
          <cell r="BP261" t="str">
            <v/>
          </cell>
          <cell r="BQ261" t="str">
            <v/>
          </cell>
          <cell r="BR261" t="str">
            <v/>
          </cell>
          <cell r="BS261" t="str">
            <v/>
          </cell>
          <cell r="BT261" t="str">
            <v/>
          </cell>
          <cell r="BU261" t="str">
            <v/>
          </cell>
          <cell r="BV261" t="str">
            <v/>
          </cell>
          <cell r="BW261" t="str">
            <v/>
          </cell>
          <cell r="BX261" t="str">
            <v/>
          </cell>
          <cell r="BY261" t="str">
            <v/>
          </cell>
          <cell r="BZ261" t="str">
            <v/>
          </cell>
          <cell r="CA261" t="str">
            <v/>
          </cell>
          <cell r="CB261" t="str">
            <v/>
          </cell>
          <cell r="CC261" t="str">
            <v/>
          </cell>
          <cell r="CD261" t="str">
            <v/>
          </cell>
          <cell r="CE261" t="str">
            <v/>
          </cell>
          <cell r="CF261" t="str">
            <v/>
          </cell>
          <cell r="CG261" t="str">
            <v/>
          </cell>
          <cell r="CH261" t="str">
            <v/>
          </cell>
          <cell r="CI261">
            <v>3750</v>
          </cell>
          <cell r="CJ261">
            <v>7500</v>
          </cell>
          <cell r="CK261">
            <v>11250</v>
          </cell>
          <cell r="CL261">
            <v>15000</v>
          </cell>
          <cell r="CM261">
            <v>15000</v>
          </cell>
          <cell r="CN261">
            <v>15000</v>
          </cell>
          <cell r="CO261">
            <v>15000</v>
          </cell>
          <cell r="CP261">
            <v>15000</v>
          </cell>
          <cell r="CQ261">
            <v>15000</v>
          </cell>
          <cell r="CR261">
            <v>15000</v>
          </cell>
          <cell r="CS261">
            <v>15000</v>
          </cell>
          <cell r="CT261">
            <v>15000</v>
          </cell>
          <cell r="CU261" t="str">
            <v/>
          </cell>
          <cell r="CV261" t="str">
            <v/>
          </cell>
          <cell r="CW261" t="str">
            <v/>
          </cell>
          <cell r="CX261" t="str">
            <v/>
          </cell>
          <cell r="CY261" t="str">
            <v/>
          </cell>
          <cell r="CZ261" t="str">
            <v/>
          </cell>
          <cell r="DA261" t="str">
            <v/>
          </cell>
          <cell r="DB261" t="str">
            <v/>
          </cell>
          <cell r="DC261" t="str">
            <v/>
          </cell>
          <cell r="DD261" t="str">
            <v/>
          </cell>
          <cell r="DE261" t="str">
            <v/>
          </cell>
          <cell r="DF261" t="str">
            <v/>
          </cell>
          <cell r="DG261" t="str">
            <v/>
          </cell>
          <cell r="DH261" t="str">
            <v/>
          </cell>
          <cell r="DI261" t="str">
            <v/>
          </cell>
          <cell r="DJ261" t="str">
            <v/>
          </cell>
          <cell r="DK261" t="str">
            <v/>
          </cell>
          <cell r="DL261" t="str">
            <v/>
          </cell>
          <cell r="DM261" t="str">
            <v/>
          </cell>
          <cell r="DN261" t="str">
            <v/>
          </cell>
          <cell r="DO261" t="str">
            <v/>
          </cell>
          <cell r="DP261" t="str">
            <v/>
          </cell>
          <cell r="DQ261" t="str">
            <v/>
          </cell>
          <cell r="DR261" t="str">
            <v/>
          </cell>
          <cell r="DS261" t="str">
            <v/>
          </cell>
          <cell r="DT261" t="str">
            <v/>
          </cell>
          <cell r="DU261" t="str">
            <v/>
          </cell>
          <cell r="DV261" t="str">
            <v/>
          </cell>
          <cell r="DW261" t="str">
            <v/>
          </cell>
          <cell r="DX261" t="str">
            <v/>
          </cell>
          <cell r="DY261" t="str">
            <v/>
          </cell>
          <cell r="DZ261" t="str">
            <v/>
          </cell>
          <cell r="EA261" t="str">
            <v/>
          </cell>
          <cell r="EB261" t="str">
            <v/>
          </cell>
          <cell r="EC261" t="str">
            <v/>
          </cell>
          <cell r="ED261" t="str">
            <v/>
          </cell>
          <cell r="EE261" t="str">
            <v/>
          </cell>
          <cell r="EF261" t="str">
            <v/>
          </cell>
          <cell r="EG261" t="str">
            <v/>
          </cell>
          <cell r="EH261" t="str">
            <v/>
          </cell>
          <cell r="EI261" t="str">
            <v/>
          </cell>
          <cell r="EJ261" t="str">
            <v/>
          </cell>
          <cell r="EK261" t="str">
            <v/>
          </cell>
          <cell r="EL261" t="str">
            <v/>
          </cell>
          <cell r="EM261" t="str">
            <v/>
          </cell>
          <cell r="EN261" t="str">
            <v/>
          </cell>
          <cell r="EO261" t="str">
            <v/>
          </cell>
          <cell r="EP261" t="str">
            <v/>
          </cell>
          <cell r="EQ261" t="str">
            <v/>
          </cell>
          <cell r="ER261" t="str">
            <v/>
          </cell>
          <cell r="ES261" t="str">
            <v/>
          </cell>
          <cell r="ET261" t="str">
            <v/>
          </cell>
          <cell r="EU261" t="str">
            <v/>
          </cell>
          <cell r="EV261" t="str">
            <v/>
          </cell>
          <cell r="EW261" t="str">
            <v/>
          </cell>
          <cell r="EX261" t="str">
            <v/>
          </cell>
          <cell r="EY261" t="str">
            <v/>
          </cell>
          <cell r="EZ261" t="str">
            <v/>
          </cell>
          <cell r="FA261" t="str">
            <v/>
          </cell>
          <cell r="FB261" t="str">
            <v/>
          </cell>
          <cell r="FC261" t="str">
            <v/>
          </cell>
          <cell r="FD261" t="str">
            <v/>
          </cell>
          <cell r="FE261" t="str">
            <v/>
          </cell>
          <cell r="FF261" t="str">
            <v/>
          </cell>
          <cell r="FG261" t="str">
            <v/>
          </cell>
          <cell r="FH261" t="str">
            <v/>
          </cell>
          <cell r="FI261" t="str">
            <v/>
          </cell>
        </row>
        <row r="262">
          <cell r="V262" t="str">
            <v>PRODUCTION</v>
          </cell>
          <cell r="W262">
            <v>150</v>
          </cell>
          <cell r="X262">
            <v>712500</v>
          </cell>
          <cell r="AA262" t="str">
            <v/>
          </cell>
          <cell r="AB262" t="str">
            <v/>
          </cell>
          <cell r="AC262" t="str">
            <v/>
          </cell>
          <cell r="AD262" t="str">
            <v/>
          </cell>
          <cell r="AE262" t="str">
            <v/>
          </cell>
          <cell r="AF262" t="str">
            <v/>
          </cell>
          <cell r="AG262" t="str">
            <v/>
          </cell>
          <cell r="AH262" t="str">
            <v/>
          </cell>
          <cell r="AI262" t="str">
            <v/>
          </cell>
          <cell r="AJ262" t="str">
            <v/>
          </cell>
          <cell r="AK262" t="str">
            <v/>
          </cell>
          <cell r="AL262" t="str">
            <v/>
          </cell>
          <cell r="AM262" t="str">
            <v/>
          </cell>
          <cell r="AN262" t="str">
            <v/>
          </cell>
          <cell r="AO262" t="str">
            <v/>
          </cell>
          <cell r="AP262" t="str">
            <v/>
          </cell>
          <cell r="AQ262" t="str">
            <v/>
          </cell>
          <cell r="AR262" t="str">
            <v/>
          </cell>
          <cell r="AS262" t="str">
            <v/>
          </cell>
          <cell r="AT262" t="str">
            <v/>
          </cell>
          <cell r="AU262" t="str">
            <v/>
          </cell>
          <cell r="AV262" t="str">
            <v/>
          </cell>
          <cell r="AW262" t="str">
            <v/>
          </cell>
          <cell r="AX262" t="str">
            <v/>
          </cell>
          <cell r="AY262" t="str">
            <v/>
          </cell>
          <cell r="AZ262" t="str">
            <v/>
          </cell>
          <cell r="BA262" t="str">
            <v/>
          </cell>
          <cell r="BB262" t="str">
            <v/>
          </cell>
          <cell r="BC262" t="str">
            <v/>
          </cell>
          <cell r="BD262" t="str">
            <v/>
          </cell>
          <cell r="BE262" t="str">
            <v/>
          </cell>
          <cell r="BF262" t="str">
            <v/>
          </cell>
          <cell r="BG262" t="str">
            <v/>
          </cell>
          <cell r="BH262" t="str">
            <v/>
          </cell>
          <cell r="BI262" t="str">
            <v/>
          </cell>
          <cell r="BJ262" t="str">
            <v/>
          </cell>
          <cell r="BK262" t="str">
            <v/>
          </cell>
          <cell r="BL262" t="str">
            <v/>
          </cell>
          <cell r="BM262" t="str">
            <v/>
          </cell>
          <cell r="BN262" t="str">
            <v/>
          </cell>
          <cell r="BO262" t="str">
            <v/>
          </cell>
          <cell r="BP262" t="str">
            <v/>
          </cell>
          <cell r="BQ262" t="str">
            <v/>
          </cell>
          <cell r="BR262" t="str">
            <v/>
          </cell>
          <cell r="BS262" t="str">
            <v/>
          </cell>
          <cell r="BT262" t="str">
            <v/>
          </cell>
          <cell r="BU262" t="str">
            <v/>
          </cell>
          <cell r="BV262" t="str">
            <v/>
          </cell>
          <cell r="BW262" t="str">
            <v/>
          </cell>
          <cell r="BX262" t="str">
            <v/>
          </cell>
          <cell r="BY262" t="str">
            <v/>
          </cell>
          <cell r="BZ262" t="str">
            <v/>
          </cell>
          <cell r="CA262" t="str">
            <v/>
          </cell>
          <cell r="CB262" t="str">
            <v/>
          </cell>
          <cell r="CC262" t="str">
            <v/>
          </cell>
          <cell r="CD262" t="str">
            <v/>
          </cell>
          <cell r="CE262" t="str">
            <v/>
          </cell>
          <cell r="CF262" t="str">
            <v/>
          </cell>
          <cell r="CG262" t="str">
            <v/>
          </cell>
          <cell r="CH262" t="str">
            <v/>
          </cell>
          <cell r="CI262" t="str">
            <v/>
          </cell>
          <cell r="CJ262" t="str">
            <v/>
          </cell>
          <cell r="CK262" t="str">
            <v/>
          </cell>
          <cell r="CL262" t="str">
            <v/>
          </cell>
          <cell r="CM262">
            <v>36003</v>
          </cell>
          <cell r="CN262">
            <v>36010</v>
          </cell>
          <cell r="CO262">
            <v>36017</v>
          </cell>
          <cell r="CP262">
            <v>36024</v>
          </cell>
          <cell r="CQ262">
            <v>36031</v>
          </cell>
          <cell r="CR262">
            <v>36038</v>
          </cell>
          <cell r="CS262">
            <v>36045</v>
          </cell>
          <cell r="CT262">
            <v>36052</v>
          </cell>
          <cell r="CU262">
            <v>36059</v>
          </cell>
          <cell r="CV262">
            <v>36066</v>
          </cell>
          <cell r="CW262">
            <v>36073</v>
          </cell>
          <cell r="CX262">
            <v>36080</v>
          </cell>
          <cell r="CY262">
            <v>36087</v>
          </cell>
          <cell r="CZ262">
            <v>36094</v>
          </cell>
          <cell r="DA262" t="str">
            <v/>
          </cell>
          <cell r="DB262" t="str">
            <v/>
          </cell>
          <cell r="DC262" t="str">
            <v/>
          </cell>
          <cell r="DD262" t="str">
            <v/>
          </cell>
          <cell r="DE262" t="str">
            <v/>
          </cell>
          <cell r="DF262" t="str">
            <v/>
          </cell>
          <cell r="DG262" t="str">
            <v/>
          </cell>
          <cell r="DH262" t="str">
            <v/>
          </cell>
          <cell r="DI262" t="str">
            <v/>
          </cell>
          <cell r="DJ262" t="str">
            <v/>
          </cell>
          <cell r="DK262" t="str">
            <v/>
          </cell>
          <cell r="DL262" t="str">
            <v/>
          </cell>
          <cell r="DM262" t="str">
            <v/>
          </cell>
          <cell r="DN262" t="str">
            <v/>
          </cell>
          <cell r="DO262" t="str">
            <v/>
          </cell>
          <cell r="DP262" t="str">
            <v/>
          </cell>
          <cell r="DQ262" t="str">
            <v/>
          </cell>
          <cell r="DR262" t="str">
            <v/>
          </cell>
          <cell r="DS262" t="str">
            <v/>
          </cell>
          <cell r="DT262" t="str">
            <v/>
          </cell>
          <cell r="DU262" t="str">
            <v/>
          </cell>
          <cell r="DV262" t="str">
            <v/>
          </cell>
          <cell r="DW262" t="str">
            <v/>
          </cell>
          <cell r="DX262" t="str">
            <v/>
          </cell>
          <cell r="DY262" t="str">
            <v/>
          </cell>
          <cell r="DZ262" t="str">
            <v/>
          </cell>
          <cell r="EA262" t="str">
            <v/>
          </cell>
          <cell r="EB262" t="str">
            <v/>
          </cell>
          <cell r="EC262" t="str">
            <v/>
          </cell>
          <cell r="ED262" t="str">
            <v/>
          </cell>
          <cell r="EE262" t="str">
            <v/>
          </cell>
          <cell r="EF262" t="str">
            <v/>
          </cell>
          <cell r="EG262" t="str">
            <v/>
          </cell>
          <cell r="EH262" t="str">
            <v/>
          </cell>
          <cell r="EI262" t="str">
            <v/>
          </cell>
          <cell r="EJ262" t="str">
            <v/>
          </cell>
          <cell r="EK262" t="str">
            <v/>
          </cell>
          <cell r="EL262" t="str">
            <v/>
          </cell>
          <cell r="EM262" t="str">
            <v/>
          </cell>
          <cell r="EN262" t="str">
            <v/>
          </cell>
          <cell r="EO262" t="str">
            <v/>
          </cell>
          <cell r="EP262" t="str">
            <v/>
          </cell>
          <cell r="EQ262" t="str">
            <v/>
          </cell>
          <cell r="ER262" t="str">
            <v/>
          </cell>
          <cell r="ES262" t="str">
            <v/>
          </cell>
          <cell r="ET262" t="str">
            <v/>
          </cell>
          <cell r="EU262" t="str">
            <v/>
          </cell>
          <cell r="EV262" t="str">
            <v/>
          </cell>
          <cell r="EW262" t="str">
            <v/>
          </cell>
          <cell r="EX262" t="str">
            <v/>
          </cell>
          <cell r="EY262" t="str">
            <v/>
          </cell>
          <cell r="EZ262" t="str">
            <v/>
          </cell>
          <cell r="FA262" t="str">
            <v/>
          </cell>
          <cell r="FB262" t="str">
            <v/>
          </cell>
          <cell r="FC262" t="str">
            <v/>
          </cell>
          <cell r="FD262" t="str">
            <v/>
          </cell>
          <cell r="FE262" t="str">
            <v/>
          </cell>
          <cell r="FF262" t="str">
            <v/>
          </cell>
          <cell r="FG262" t="str">
            <v/>
          </cell>
          <cell r="FH262" t="str">
            <v/>
          </cell>
          <cell r="FI262" t="str">
            <v/>
          </cell>
        </row>
        <row r="263">
          <cell r="V263" t="str">
            <v>PRODUCTION</v>
          </cell>
          <cell r="W263">
            <v>150</v>
          </cell>
          <cell r="X263">
            <v>712500</v>
          </cell>
          <cell r="AA263" t="str">
            <v/>
          </cell>
          <cell r="AB263" t="str">
            <v/>
          </cell>
          <cell r="AC263" t="str">
            <v/>
          </cell>
          <cell r="AD263" t="str">
            <v/>
          </cell>
          <cell r="AE263" t="str">
            <v/>
          </cell>
          <cell r="AF263" t="str">
            <v/>
          </cell>
          <cell r="AG263" t="str">
            <v/>
          </cell>
          <cell r="AH263" t="str">
            <v/>
          </cell>
          <cell r="AI263" t="str">
            <v/>
          </cell>
          <cell r="AJ263" t="str">
            <v/>
          </cell>
          <cell r="AK263" t="str">
            <v/>
          </cell>
          <cell r="AL263" t="str">
            <v/>
          </cell>
          <cell r="AM263" t="str">
            <v/>
          </cell>
          <cell r="AN263" t="str">
            <v/>
          </cell>
          <cell r="AO263" t="str">
            <v/>
          </cell>
          <cell r="AP263" t="str">
            <v/>
          </cell>
          <cell r="AQ263" t="str">
            <v/>
          </cell>
          <cell r="AR263" t="str">
            <v/>
          </cell>
          <cell r="AS263" t="str">
            <v/>
          </cell>
          <cell r="AT263" t="str">
            <v/>
          </cell>
          <cell r="AU263" t="str">
            <v/>
          </cell>
          <cell r="AV263" t="str">
            <v/>
          </cell>
          <cell r="AW263" t="str">
            <v/>
          </cell>
          <cell r="AX263" t="str">
            <v/>
          </cell>
          <cell r="AY263" t="str">
            <v/>
          </cell>
          <cell r="AZ263" t="str">
            <v/>
          </cell>
          <cell r="BA263" t="str">
            <v/>
          </cell>
          <cell r="BB263" t="str">
            <v/>
          </cell>
          <cell r="BC263" t="str">
            <v/>
          </cell>
          <cell r="BD263" t="str">
            <v/>
          </cell>
          <cell r="BE263" t="str">
            <v/>
          </cell>
          <cell r="BF263" t="str">
            <v/>
          </cell>
          <cell r="BG263" t="str">
            <v/>
          </cell>
          <cell r="BH263" t="str">
            <v/>
          </cell>
          <cell r="BI263" t="str">
            <v/>
          </cell>
          <cell r="BJ263" t="str">
            <v/>
          </cell>
          <cell r="BK263" t="str">
            <v/>
          </cell>
          <cell r="BL263" t="str">
            <v/>
          </cell>
          <cell r="BM263" t="str">
            <v/>
          </cell>
          <cell r="BN263" t="str">
            <v/>
          </cell>
          <cell r="BO263" t="str">
            <v/>
          </cell>
          <cell r="BP263" t="str">
            <v/>
          </cell>
          <cell r="BQ263" t="str">
            <v/>
          </cell>
          <cell r="BR263" t="str">
            <v/>
          </cell>
          <cell r="BS263" t="str">
            <v/>
          </cell>
          <cell r="BT263" t="str">
            <v/>
          </cell>
          <cell r="BU263" t="str">
            <v/>
          </cell>
          <cell r="BV263" t="str">
            <v/>
          </cell>
          <cell r="BW263" t="str">
            <v/>
          </cell>
          <cell r="BX263" t="str">
            <v/>
          </cell>
          <cell r="BY263" t="str">
            <v/>
          </cell>
          <cell r="BZ263" t="str">
            <v/>
          </cell>
          <cell r="CA263" t="str">
            <v/>
          </cell>
          <cell r="CB263" t="str">
            <v/>
          </cell>
          <cell r="CC263" t="str">
            <v/>
          </cell>
          <cell r="CD263" t="str">
            <v/>
          </cell>
          <cell r="CE263" t="str">
            <v/>
          </cell>
          <cell r="CF263" t="str">
            <v/>
          </cell>
          <cell r="CG263" t="str">
            <v/>
          </cell>
          <cell r="CH263" t="str">
            <v/>
          </cell>
          <cell r="CI263" t="str">
            <v/>
          </cell>
          <cell r="CJ263" t="str">
            <v/>
          </cell>
          <cell r="CK263" t="str">
            <v/>
          </cell>
          <cell r="CL263" t="str">
            <v/>
          </cell>
          <cell r="CM263">
            <v>0</v>
          </cell>
          <cell r="CN263">
            <v>0</v>
          </cell>
          <cell r="CO263">
            <v>0</v>
          </cell>
          <cell r="CP263">
            <v>18750</v>
          </cell>
          <cell r="CQ263">
            <v>37500</v>
          </cell>
          <cell r="CR263">
            <v>56250</v>
          </cell>
          <cell r="CS263">
            <v>75000</v>
          </cell>
          <cell r="CT263">
            <v>75000</v>
          </cell>
          <cell r="CU263">
            <v>75000</v>
          </cell>
          <cell r="CV263">
            <v>75000</v>
          </cell>
          <cell r="CW263">
            <v>75000</v>
          </cell>
          <cell r="CX263">
            <v>75000</v>
          </cell>
          <cell r="CY263">
            <v>75000</v>
          </cell>
          <cell r="CZ263">
            <v>75000</v>
          </cell>
          <cell r="DA263" t="str">
            <v/>
          </cell>
          <cell r="DB263" t="str">
            <v/>
          </cell>
          <cell r="DC263" t="str">
            <v/>
          </cell>
          <cell r="DD263" t="str">
            <v/>
          </cell>
          <cell r="DE263" t="str">
            <v/>
          </cell>
          <cell r="DF263" t="str">
            <v/>
          </cell>
          <cell r="DG263" t="str">
            <v/>
          </cell>
          <cell r="DH263" t="str">
            <v/>
          </cell>
          <cell r="DI263" t="str">
            <v/>
          </cell>
          <cell r="DJ263" t="str">
            <v/>
          </cell>
          <cell r="DK263" t="str">
            <v/>
          </cell>
          <cell r="DL263" t="str">
            <v/>
          </cell>
          <cell r="DM263" t="str">
            <v/>
          </cell>
          <cell r="DN263" t="str">
            <v/>
          </cell>
          <cell r="DO263" t="str">
            <v/>
          </cell>
          <cell r="DP263" t="str">
            <v/>
          </cell>
          <cell r="DQ263" t="str">
            <v/>
          </cell>
          <cell r="DR263" t="str">
            <v/>
          </cell>
          <cell r="DS263" t="str">
            <v/>
          </cell>
          <cell r="DT263" t="str">
            <v/>
          </cell>
          <cell r="DU263" t="str">
            <v/>
          </cell>
          <cell r="DV263" t="str">
            <v/>
          </cell>
          <cell r="DW263" t="str">
            <v/>
          </cell>
          <cell r="DX263" t="str">
            <v/>
          </cell>
          <cell r="DY263" t="str">
            <v/>
          </cell>
          <cell r="DZ263" t="str">
            <v/>
          </cell>
          <cell r="EA263" t="str">
            <v/>
          </cell>
          <cell r="EB263" t="str">
            <v/>
          </cell>
          <cell r="EC263" t="str">
            <v/>
          </cell>
          <cell r="ED263" t="str">
            <v/>
          </cell>
          <cell r="EE263" t="str">
            <v/>
          </cell>
          <cell r="EF263" t="str">
            <v/>
          </cell>
          <cell r="EG263" t="str">
            <v/>
          </cell>
          <cell r="EH263" t="str">
            <v/>
          </cell>
          <cell r="EI263" t="str">
            <v/>
          </cell>
          <cell r="EJ263" t="str">
            <v/>
          </cell>
          <cell r="EK263" t="str">
            <v/>
          </cell>
          <cell r="EL263" t="str">
            <v/>
          </cell>
          <cell r="EM263" t="str">
            <v/>
          </cell>
          <cell r="EN263" t="str">
            <v/>
          </cell>
          <cell r="EO263" t="str">
            <v/>
          </cell>
          <cell r="EP263" t="str">
            <v/>
          </cell>
          <cell r="EQ263" t="str">
            <v/>
          </cell>
          <cell r="ER263" t="str">
            <v/>
          </cell>
          <cell r="ES263" t="str">
            <v/>
          </cell>
          <cell r="ET263" t="str">
            <v/>
          </cell>
          <cell r="EU263" t="str">
            <v/>
          </cell>
          <cell r="EV263" t="str">
            <v/>
          </cell>
          <cell r="EW263" t="str">
            <v/>
          </cell>
          <cell r="EX263" t="str">
            <v/>
          </cell>
          <cell r="EY263" t="str">
            <v/>
          </cell>
          <cell r="EZ263" t="str">
            <v/>
          </cell>
          <cell r="FA263" t="str">
            <v/>
          </cell>
          <cell r="FB263" t="str">
            <v/>
          </cell>
          <cell r="FC263" t="str">
            <v/>
          </cell>
          <cell r="FD263" t="str">
            <v/>
          </cell>
          <cell r="FE263" t="str">
            <v/>
          </cell>
          <cell r="FF263" t="str">
            <v/>
          </cell>
          <cell r="FG263" t="str">
            <v/>
          </cell>
          <cell r="FH263" t="str">
            <v/>
          </cell>
          <cell r="FI263" t="str">
            <v/>
          </cell>
        </row>
        <row r="264">
          <cell r="V264" t="str">
            <v>INK &amp; PAINT</v>
          </cell>
          <cell r="W264">
            <v>8</v>
          </cell>
          <cell r="X264">
            <v>38000</v>
          </cell>
          <cell r="AA264" t="str">
            <v/>
          </cell>
          <cell r="AB264" t="str">
            <v/>
          </cell>
          <cell r="AC264" t="str">
            <v/>
          </cell>
          <cell r="AD264" t="str">
            <v/>
          </cell>
          <cell r="AE264" t="str">
            <v/>
          </cell>
          <cell r="AF264" t="str">
            <v/>
          </cell>
          <cell r="AG264" t="str">
            <v/>
          </cell>
          <cell r="AH264" t="str">
            <v/>
          </cell>
          <cell r="AI264" t="str">
            <v/>
          </cell>
          <cell r="AJ264" t="str">
            <v/>
          </cell>
          <cell r="AK264" t="str">
            <v/>
          </cell>
          <cell r="AL264" t="str">
            <v/>
          </cell>
          <cell r="AM264" t="str">
            <v/>
          </cell>
          <cell r="AN264" t="str">
            <v/>
          </cell>
          <cell r="AO264" t="str">
            <v/>
          </cell>
          <cell r="AP264" t="str">
            <v/>
          </cell>
          <cell r="AQ264" t="str">
            <v/>
          </cell>
          <cell r="AR264" t="str">
            <v/>
          </cell>
          <cell r="AS264" t="str">
            <v/>
          </cell>
          <cell r="AT264" t="str">
            <v/>
          </cell>
          <cell r="AU264" t="str">
            <v/>
          </cell>
          <cell r="AV264" t="str">
            <v/>
          </cell>
          <cell r="AW264" t="str">
            <v/>
          </cell>
          <cell r="AX264" t="str">
            <v/>
          </cell>
          <cell r="AY264" t="str">
            <v/>
          </cell>
          <cell r="AZ264" t="str">
            <v/>
          </cell>
          <cell r="BA264" t="str">
            <v/>
          </cell>
          <cell r="BB264" t="str">
            <v/>
          </cell>
          <cell r="BC264" t="str">
            <v/>
          </cell>
          <cell r="BD264" t="str">
            <v/>
          </cell>
          <cell r="BE264" t="str">
            <v/>
          </cell>
          <cell r="BF264" t="str">
            <v/>
          </cell>
          <cell r="BG264" t="str">
            <v/>
          </cell>
          <cell r="BH264" t="str">
            <v/>
          </cell>
          <cell r="BI264" t="str">
            <v/>
          </cell>
          <cell r="BJ264" t="str">
            <v/>
          </cell>
          <cell r="BK264" t="str">
            <v/>
          </cell>
          <cell r="BL264" t="str">
            <v/>
          </cell>
          <cell r="BM264" t="str">
            <v/>
          </cell>
          <cell r="BN264" t="str">
            <v/>
          </cell>
          <cell r="BO264" t="str">
            <v/>
          </cell>
          <cell r="BP264" t="str">
            <v/>
          </cell>
          <cell r="BQ264" t="str">
            <v/>
          </cell>
          <cell r="BR264" t="str">
            <v/>
          </cell>
          <cell r="BS264" t="str">
            <v/>
          </cell>
          <cell r="BT264" t="str">
            <v/>
          </cell>
          <cell r="BU264" t="str">
            <v/>
          </cell>
          <cell r="BV264" t="str">
            <v/>
          </cell>
          <cell r="BW264" t="str">
            <v/>
          </cell>
          <cell r="BX264" t="str">
            <v/>
          </cell>
          <cell r="BY264" t="str">
            <v/>
          </cell>
          <cell r="BZ264" t="str">
            <v/>
          </cell>
          <cell r="CA264" t="str">
            <v/>
          </cell>
          <cell r="CB264" t="str">
            <v/>
          </cell>
          <cell r="CC264" t="str">
            <v/>
          </cell>
          <cell r="CD264" t="str">
            <v/>
          </cell>
          <cell r="CE264" t="str">
            <v/>
          </cell>
          <cell r="CF264" t="str">
            <v/>
          </cell>
          <cell r="CG264" t="str">
            <v/>
          </cell>
          <cell r="CH264" t="str">
            <v/>
          </cell>
          <cell r="CI264" t="str">
            <v/>
          </cell>
          <cell r="CJ264" t="str">
            <v/>
          </cell>
          <cell r="CK264" t="str">
            <v/>
          </cell>
          <cell r="CL264" t="str">
            <v/>
          </cell>
          <cell r="CM264" t="str">
            <v/>
          </cell>
          <cell r="CN264" t="str">
            <v/>
          </cell>
          <cell r="CO264" t="str">
            <v/>
          </cell>
          <cell r="CP264" t="str">
            <v/>
          </cell>
          <cell r="CQ264" t="str">
            <v/>
          </cell>
          <cell r="CR264">
            <v>36038</v>
          </cell>
          <cell r="CS264">
            <v>36045</v>
          </cell>
          <cell r="CT264">
            <v>36052</v>
          </cell>
          <cell r="CU264">
            <v>36059</v>
          </cell>
          <cell r="CV264">
            <v>36066</v>
          </cell>
          <cell r="CW264">
            <v>36073</v>
          </cell>
          <cell r="CX264">
            <v>36080</v>
          </cell>
          <cell r="CY264">
            <v>36087</v>
          </cell>
          <cell r="CZ264">
            <v>36094</v>
          </cell>
          <cell r="DA264">
            <v>36101</v>
          </cell>
          <cell r="DB264">
            <v>36108</v>
          </cell>
          <cell r="DC264" t="str">
            <v/>
          </cell>
          <cell r="DD264" t="str">
            <v/>
          </cell>
          <cell r="DE264" t="str">
            <v/>
          </cell>
          <cell r="DF264" t="str">
            <v/>
          </cell>
          <cell r="DG264" t="str">
            <v/>
          </cell>
          <cell r="DH264" t="str">
            <v/>
          </cell>
          <cell r="DI264" t="str">
            <v/>
          </cell>
          <cell r="DJ264" t="str">
            <v/>
          </cell>
          <cell r="DK264" t="str">
            <v/>
          </cell>
          <cell r="DL264" t="str">
            <v/>
          </cell>
          <cell r="DM264" t="str">
            <v/>
          </cell>
          <cell r="DN264" t="str">
            <v/>
          </cell>
          <cell r="DO264" t="str">
            <v/>
          </cell>
          <cell r="DP264" t="str">
            <v/>
          </cell>
          <cell r="DQ264" t="str">
            <v/>
          </cell>
          <cell r="DR264" t="str">
            <v/>
          </cell>
          <cell r="DS264" t="str">
            <v/>
          </cell>
          <cell r="DT264" t="str">
            <v/>
          </cell>
          <cell r="DU264" t="str">
            <v/>
          </cell>
          <cell r="DV264" t="str">
            <v/>
          </cell>
          <cell r="DW264" t="str">
            <v/>
          </cell>
          <cell r="DX264" t="str">
            <v/>
          </cell>
          <cell r="DY264" t="str">
            <v/>
          </cell>
          <cell r="DZ264" t="str">
            <v/>
          </cell>
          <cell r="EA264" t="str">
            <v/>
          </cell>
          <cell r="EB264" t="str">
            <v/>
          </cell>
          <cell r="EC264" t="str">
            <v/>
          </cell>
          <cell r="ED264" t="str">
            <v/>
          </cell>
          <cell r="EE264" t="str">
            <v/>
          </cell>
          <cell r="EF264" t="str">
            <v/>
          </cell>
          <cell r="EG264" t="str">
            <v/>
          </cell>
          <cell r="EH264" t="str">
            <v/>
          </cell>
          <cell r="EI264" t="str">
            <v/>
          </cell>
          <cell r="EJ264" t="str">
            <v/>
          </cell>
          <cell r="EK264" t="str">
            <v/>
          </cell>
          <cell r="EL264" t="str">
            <v/>
          </cell>
          <cell r="EM264" t="str">
            <v/>
          </cell>
          <cell r="EN264" t="str">
            <v/>
          </cell>
          <cell r="EO264" t="str">
            <v/>
          </cell>
          <cell r="EP264" t="str">
            <v/>
          </cell>
          <cell r="EQ264" t="str">
            <v/>
          </cell>
          <cell r="ER264" t="str">
            <v/>
          </cell>
          <cell r="ES264" t="str">
            <v/>
          </cell>
          <cell r="ET264" t="str">
            <v/>
          </cell>
          <cell r="EU264" t="str">
            <v/>
          </cell>
          <cell r="EV264" t="str">
            <v/>
          </cell>
          <cell r="EW264" t="str">
            <v/>
          </cell>
          <cell r="EX264" t="str">
            <v/>
          </cell>
          <cell r="EY264" t="str">
            <v/>
          </cell>
          <cell r="EZ264" t="str">
            <v/>
          </cell>
          <cell r="FA264" t="str">
            <v/>
          </cell>
          <cell r="FB264" t="str">
            <v/>
          </cell>
          <cell r="FC264" t="str">
            <v/>
          </cell>
          <cell r="FD264" t="str">
            <v/>
          </cell>
          <cell r="FE264" t="str">
            <v/>
          </cell>
          <cell r="FF264" t="str">
            <v/>
          </cell>
          <cell r="FG264" t="str">
            <v/>
          </cell>
          <cell r="FH264" t="str">
            <v/>
          </cell>
          <cell r="FI264" t="str">
            <v/>
          </cell>
        </row>
        <row r="265">
          <cell r="V265" t="str">
            <v>INK &amp; PAINT</v>
          </cell>
          <cell r="W265">
            <v>8</v>
          </cell>
          <cell r="X265">
            <v>38000</v>
          </cell>
          <cell r="AA265" t="str">
            <v/>
          </cell>
          <cell r="AB265" t="str">
            <v/>
          </cell>
          <cell r="AC265" t="str">
            <v/>
          </cell>
          <cell r="AD265" t="str">
            <v/>
          </cell>
          <cell r="AE265" t="str">
            <v/>
          </cell>
          <cell r="AF265" t="str">
            <v/>
          </cell>
          <cell r="AG265" t="str">
            <v/>
          </cell>
          <cell r="AH265" t="str">
            <v/>
          </cell>
          <cell r="AI265" t="str">
            <v/>
          </cell>
          <cell r="AJ265" t="str">
            <v/>
          </cell>
          <cell r="AK265" t="str">
            <v/>
          </cell>
          <cell r="AL265" t="str">
            <v/>
          </cell>
          <cell r="AM265" t="str">
            <v/>
          </cell>
          <cell r="AN265" t="str">
            <v/>
          </cell>
          <cell r="AO265" t="str">
            <v/>
          </cell>
          <cell r="AP265" t="str">
            <v/>
          </cell>
          <cell r="AQ265" t="str">
            <v/>
          </cell>
          <cell r="AR265" t="str">
            <v/>
          </cell>
          <cell r="AS265" t="str">
            <v/>
          </cell>
          <cell r="AT265" t="str">
            <v/>
          </cell>
          <cell r="AU265" t="str">
            <v/>
          </cell>
          <cell r="AV265" t="str">
            <v/>
          </cell>
          <cell r="AW265" t="str">
            <v/>
          </cell>
          <cell r="AX265" t="str">
            <v/>
          </cell>
          <cell r="AY265" t="str">
            <v/>
          </cell>
          <cell r="AZ265" t="str">
            <v/>
          </cell>
          <cell r="BA265" t="str">
            <v/>
          </cell>
          <cell r="BB265" t="str">
            <v/>
          </cell>
          <cell r="BC265" t="str">
            <v/>
          </cell>
          <cell r="BD265" t="str">
            <v/>
          </cell>
          <cell r="BE265" t="str">
            <v/>
          </cell>
          <cell r="BF265" t="str">
            <v/>
          </cell>
          <cell r="BG265" t="str">
            <v/>
          </cell>
          <cell r="BH265" t="str">
            <v/>
          </cell>
          <cell r="BI265" t="str">
            <v/>
          </cell>
          <cell r="BJ265" t="str">
            <v/>
          </cell>
          <cell r="BK265" t="str">
            <v/>
          </cell>
          <cell r="BL265" t="str">
            <v/>
          </cell>
          <cell r="BM265" t="str">
            <v/>
          </cell>
          <cell r="BN265" t="str">
            <v/>
          </cell>
          <cell r="BO265" t="str">
            <v/>
          </cell>
          <cell r="BP265" t="str">
            <v/>
          </cell>
          <cell r="BQ265" t="str">
            <v/>
          </cell>
          <cell r="BR265" t="str">
            <v/>
          </cell>
          <cell r="BS265" t="str">
            <v/>
          </cell>
          <cell r="BT265" t="str">
            <v/>
          </cell>
          <cell r="BU265" t="str">
            <v/>
          </cell>
          <cell r="BV265" t="str">
            <v/>
          </cell>
          <cell r="BW265" t="str">
            <v/>
          </cell>
          <cell r="BX265" t="str">
            <v/>
          </cell>
          <cell r="BY265" t="str">
            <v/>
          </cell>
          <cell r="BZ265" t="str">
            <v/>
          </cell>
          <cell r="CA265" t="str">
            <v/>
          </cell>
          <cell r="CB265" t="str">
            <v/>
          </cell>
          <cell r="CC265" t="str">
            <v/>
          </cell>
          <cell r="CD265" t="str">
            <v/>
          </cell>
          <cell r="CE265" t="str">
            <v/>
          </cell>
          <cell r="CF265" t="str">
            <v/>
          </cell>
          <cell r="CG265" t="str">
            <v/>
          </cell>
          <cell r="CH265" t="str">
            <v/>
          </cell>
          <cell r="CI265" t="str">
            <v/>
          </cell>
          <cell r="CJ265" t="str">
            <v/>
          </cell>
          <cell r="CK265" t="str">
            <v/>
          </cell>
          <cell r="CL265" t="str">
            <v/>
          </cell>
          <cell r="CM265" t="str">
            <v/>
          </cell>
          <cell r="CN265" t="str">
            <v/>
          </cell>
          <cell r="CO265" t="str">
            <v/>
          </cell>
          <cell r="CP265" t="str">
            <v/>
          </cell>
          <cell r="CQ265" t="str">
            <v/>
          </cell>
          <cell r="CR265">
            <v>1000</v>
          </cell>
          <cell r="CS265">
            <v>2000</v>
          </cell>
          <cell r="CT265">
            <v>3000</v>
          </cell>
          <cell r="CU265">
            <v>4000</v>
          </cell>
          <cell r="CV265">
            <v>4000</v>
          </cell>
          <cell r="CW265">
            <v>4000</v>
          </cell>
          <cell r="CX265">
            <v>4000</v>
          </cell>
          <cell r="CY265">
            <v>4000</v>
          </cell>
          <cell r="CZ265">
            <v>4000</v>
          </cell>
          <cell r="DA265">
            <v>4000</v>
          </cell>
          <cell r="DB265">
            <v>4000</v>
          </cell>
          <cell r="DC265" t="str">
            <v/>
          </cell>
          <cell r="DD265" t="str">
            <v/>
          </cell>
          <cell r="DE265" t="str">
            <v/>
          </cell>
          <cell r="DF265" t="str">
            <v/>
          </cell>
          <cell r="DG265" t="str">
            <v/>
          </cell>
          <cell r="DH265" t="str">
            <v/>
          </cell>
          <cell r="DI265" t="str">
            <v/>
          </cell>
          <cell r="DJ265" t="str">
            <v/>
          </cell>
          <cell r="DK265" t="str">
            <v/>
          </cell>
          <cell r="DL265" t="str">
            <v/>
          </cell>
          <cell r="DM265" t="str">
            <v/>
          </cell>
          <cell r="DN265" t="str">
            <v/>
          </cell>
          <cell r="DO265" t="str">
            <v/>
          </cell>
          <cell r="DP265" t="str">
            <v/>
          </cell>
          <cell r="DQ265" t="str">
            <v/>
          </cell>
          <cell r="DR265" t="str">
            <v/>
          </cell>
          <cell r="DS265" t="str">
            <v/>
          </cell>
          <cell r="DT265" t="str">
            <v/>
          </cell>
          <cell r="DU265" t="str">
            <v/>
          </cell>
          <cell r="DV265" t="str">
            <v/>
          </cell>
          <cell r="DW265" t="str">
            <v/>
          </cell>
          <cell r="DX265" t="str">
            <v/>
          </cell>
          <cell r="DY265" t="str">
            <v/>
          </cell>
          <cell r="DZ265" t="str">
            <v/>
          </cell>
          <cell r="EA265" t="str">
            <v/>
          </cell>
          <cell r="EB265" t="str">
            <v/>
          </cell>
          <cell r="EC265" t="str">
            <v/>
          </cell>
          <cell r="ED265" t="str">
            <v/>
          </cell>
          <cell r="EE265" t="str">
            <v/>
          </cell>
          <cell r="EF265" t="str">
            <v/>
          </cell>
          <cell r="EG265" t="str">
            <v/>
          </cell>
          <cell r="EH265" t="str">
            <v/>
          </cell>
          <cell r="EI265" t="str">
            <v/>
          </cell>
          <cell r="EJ265" t="str">
            <v/>
          </cell>
          <cell r="EK265" t="str">
            <v/>
          </cell>
          <cell r="EL265" t="str">
            <v/>
          </cell>
          <cell r="EM265" t="str">
            <v/>
          </cell>
          <cell r="EN265" t="str">
            <v/>
          </cell>
          <cell r="EO265" t="str">
            <v/>
          </cell>
          <cell r="EP265" t="str">
            <v/>
          </cell>
          <cell r="EQ265" t="str">
            <v/>
          </cell>
          <cell r="ER265" t="str">
            <v/>
          </cell>
          <cell r="ES265" t="str">
            <v/>
          </cell>
          <cell r="ET265" t="str">
            <v/>
          </cell>
          <cell r="EU265" t="str">
            <v/>
          </cell>
          <cell r="EV265" t="str">
            <v/>
          </cell>
          <cell r="EW265" t="str">
            <v/>
          </cell>
          <cell r="EX265" t="str">
            <v/>
          </cell>
          <cell r="EY265" t="str">
            <v/>
          </cell>
          <cell r="EZ265" t="str">
            <v/>
          </cell>
          <cell r="FA265" t="str">
            <v/>
          </cell>
          <cell r="FB265" t="str">
            <v/>
          </cell>
          <cell r="FC265" t="str">
            <v/>
          </cell>
          <cell r="FD265" t="str">
            <v/>
          </cell>
          <cell r="FE265" t="str">
            <v/>
          </cell>
          <cell r="FF265" t="str">
            <v/>
          </cell>
          <cell r="FG265" t="str">
            <v/>
          </cell>
          <cell r="FH265" t="str">
            <v/>
          </cell>
          <cell r="FI265" t="str">
            <v/>
          </cell>
        </row>
        <row r="266">
          <cell r="X266" t="str">
            <v>DIRECT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>
            <v>0</v>
          </cell>
          <cell r="BO266">
            <v>0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0</v>
          </cell>
          <cell r="BV266">
            <v>0</v>
          </cell>
          <cell r="BW266">
            <v>0</v>
          </cell>
          <cell r="BX266">
            <v>0</v>
          </cell>
          <cell r="BY266">
            <v>0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0</v>
          </cell>
          <cell r="CI266">
            <v>3750</v>
          </cell>
          <cell r="CJ266">
            <v>7500</v>
          </cell>
          <cell r="CK266">
            <v>11250</v>
          </cell>
          <cell r="CL266">
            <v>15000</v>
          </cell>
          <cell r="CM266">
            <v>51003</v>
          </cell>
          <cell r="CN266">
            <v>51010</v>
          </cell>
          <cell r="CO266">
            <v>51017</v>
          </cell>
          <cell r="CP266">
            <v>69774</v>
          </cell>
          <cell r="CQ266">
            <v>88531</v>
          </cell>
          <cell r="CR266">
            <v>144326</v>
          </cell>
          <cell r="CS266">
            <v>164090</v>
          </cell>
          <cell r="CT266">
            <v>165104</v>
          </cell>
          <cell r="CU266">
            <v>151118</v>
          </cell>
          <cell r="CV266">
            <v>151132</v>
          </cell>
          <cell r="CW266">
            <v>151146</v>
          </cell>
          <cell r="CX266">
            <v>151160</v>
          </cell>
          <cell r="CY266">
            <v>151174</v>
          </cell>
          <cell r="CZ266">
            <v>151188</v>
          </cell>
          <cell r="DA266">
            <v>40101</v>
          </cell>
          <cell r="DB266">
            <v>40108</v>
          </cell>
          <cell r="DC266">
            <v>0</v>
          </cell>
          <cell r="DD266">
            <v>0</v>
          </cell>
          <cell r="DE266">
            <v>0</v>
          </cell>
          <cell r="DF266">
            <v>0</v>
          </cell>
          <cell r="DG266">
            <v>0</v>
          </cell>
          <cell r="DH266">
            <v>0</v>
          </cell>
          <cell r="DI266">
            <v>0</v>
          </cell>
          <cell r="DJ266">
            <v>0</v>
          </cell>
          <cell r="DK266">
            <v>0</v>
          </cell>
          <cell r="DL266">
            <v>0</v>
          </cell>
          <cell r="DM266">
            <v>0</v>
          </cell>
          <cell r="DN266">
            <v>0</v>
          </cell>
          <cell r="DO266">
            <v>0</v>
          </cell>
          <cell r="DP266">
            <v>0</v>
          </cell>
          <cell r="DQ266">
            <v>0</v>
          </cell>
          <cell r="DR266">
            <v>0</v>
          </cell>
          <cell r="DS266">
            <v>0</v>
          </cell>
          <cell r="DT266">
            <v>0</v>
          </cell>
          <cell r="DU266">
            <v>0</v>
          </cell>
          <cell r="DV266">
            <v>0</v>
          </cell>
          <cell r="DW266">
            <v>0</v>
          </cell>
          <cell r="DX266">
            <v>0</v>
          </cell>
          <cell r="DY266">
            <v>0</v>
          </cell>
          <cell r="DZ266">
            <v>0</v>
          </cell>
          <cell r="EA266">
            <v>0</v>
          </cell>
          <cell r="EB266">
            <v>0</v>
          </cell>
          <cell r="EC266">
            <v>0</v>
          </cell>
          <cell r="ED266">
            <v>0</v>
          </cell>
          <cell r="EE266">
            <v>0</v>
          </cell>
          <cell r="EF266">
            <v>0</v>
          </cell>
          <cell r="EG266">
            <v>0</v>
          </cell>
          <cell r="EH266">
            <v>0</v>
          </cell>
          <cell r="EI266">
            <v>0</v>
          </cell>
          <cell r="EJ266">
            <v>0</v>
          </cell>
          <cell r="EK266">
            <v>0</v>
          </cell>
          <cell r="EL266">
            <v>0</v>
          </cell>
          <cell r="EM266">
            <v>0</v>
          </cell>
          <cell r="EN266">
            <v>0</v>
          </cell>
          <cell r="EO266">
            <v>0</v>
          </cell>
          <cell r="EP266">
            <v>0</v>
          </cell>
          <cell r="EQ266">
            <v>0</v>
          </cell>
          <cell r="ER266">
            <v>0</v>
          </cell>
          <cell r="ES266">
            <v>0</v>
          </cell>
          <cell r="ET266">
            <v>0</v>
          </cell>
          <cell r="EU266">
            <v>0</v>
          </cell>
          <cell r="EV266">
            <v>0</v>
          </cell>
          <cell r="EW266">
            <v>0</v>
          </cell>
          <cell r="EX266">
            <v>0</v>
          </cell>
          <cell r="EY266">
            <v>0</v>
          </cell>
          <cell r="EZ266">
            <v>0</v>
          </cell>
          <cell r="FA266">
            <v>0</v>
          </cell>
          <cell r="FB266">
            <v>0</v>
          </cell>
          <cell r="FC266">
            <v>0</v>
          </cell>
          <cell r="FD266">
            <v>0</v>
          </cell>
          <cell r="FE266">
            <v>0</v>
          </cell>
          <cell r="FF266">
            <v>0</v>
          </cell>
          <cell r="FG266">
            <v>0</v>
          </cell>
          <cell r="FH266">
            <v>0</v>
          </cell>
          <cell r="FI266">
            <v>0</v>
          </cell>
        </row>
        <row r="267">
          <cell r="X267" t="str">
            <v>DIRECT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3750</v>
          </cell>
          <cell r="CJ267">
            <v>7500</v>
          </cell>
          <cell r="CK267">
            <v>11250</v>
          </cell>
          <cell r="CL267">
            <v>15000</v>
          </cell>
          <cell r="CM267">
            <v>51003</v>
          </cell>
          <cell r="CN267">
            <v>51010</v>
          </cell>
          <cell r="CO267">
            <v>51017</v>
          </cell>
          <cell r="CP267">
            <v>69774</v>
          </cell>
          <cell r="CQ267">
            <v>88531</v>
          </cell>
          <cell r="CR267">
            <v>144326</v>
          </cell>
          <cell r="CS267">
            <v>164090</v>
          </cell>
          <cell r="CT267">
            <v>165104</v>
          </cell>
          <cell r="CU267">
            <v>151118</v>
          </cell>
          <cell r="CV267">
            <v>151132</v>
          </cell>
          <cell r="CW267">
            <v>151146</v>
          </cell>
          <cell r="CX267">
            <v>151160</v>
          </cell>
          <cell r="CY267">
            <v>151174</v>
          </cell>
          <cell r="CZ267">
            <v>151188</v>
          </cell>
          <cell r="DA267">
            <v>40101</v>
          </cell>
          <cell r="DB267">
            <v>40108</v>
          </cell>
          <cell r="DC267">
            <v>0</v>
          </cell>
          <cell r="DD267">
            <v>0</v>
          </cell>
          <cell r="DE267">
            <v>0</v>
          </cell>
          <cell r="DF267">
            <v>0</v>
          </cell>
          <cell r="DG267">
            <v>0</v>
          </cell>
          <cell r="DH267">
            <v>0</v>
          </cell>
          <cell r="DI267">
            <v>0</v>
          </cell>
          <cell r="DJ267">
            <v>0</v>
          </cell>
          <cell r="DK267">
            <v>0</v>
          </cell>
          <cell r="DL267">
            <v>0</v>
          </cell>
          <cell r="DM267">
            <v>0</v>
          </cell>
          <cell r="DN267">
            <v>0</v>
          </cell>
          <cell r="DO267">
            <v>0</v>
          </cell>
          <cell r="DP267">
            <v>0</v>
          </cell>
          <cell r="DQ267">
            <v>0</v>
          </cell>
          <cell r="DR267">
            <v>0</v>
          </cell>
          <cell r="DS267">
            <v>0</v>
          </cell>
          <cell r="DT267">
            <v>0</v>
          </cell>
          <cell r="DU267">
            <v>0</v>
          </cell>
          <cell r="DV267">
            <v>0</v>
          </cell>
          <cell r="DW267">
            <v>0</v>
          </cell>
          <cell r="DX267">
            <v>0</v>
          </cell>
          <cell r="DY267">
            <v>0</v>
          </cell>
          <cell r="DZ267">
            <v>0</v>
          </cell>
          <cell r="EA267">
            <v>0</v>
          </cell>
          <cell r="EB267">
            <v>0</v>
          </cell>
          <cell r="EC267">
            <v>0</v>
          </cell>
          <cell r="ED267">
            <v>0</v>
          </cell>
          <cell r="EE267">
            <v>0</v>
          </cell>
          <cell r="EF267">
            <v>0</v>
          </cell>
          <cell r="EG267">
            <v>0</v>
          </cell>
          <cell r="EH267">
            <v>0</v>
          </cell>
          <cell r="EI267">
            <v>0</v>
          </cell>
          <cell r="EJ267">
            <v>0</v>
          </cell>
          <cell r="EK267">
            <v>0</v>
          </cell>
          <cell r="EL267">
            <v>0</v>
          </cell>
          <cell r="EM267">
            <v>0</v>
          </cell>
          <cell r="EN267">
            <v>0</v>
          </cell>
          <cell r="EO267">
            <v>0</v>
          </cell>
          <cell r="EP267">
            <v>0</v>
          </cell>
          <cell r="EQ267">
            <v>0</v>
          </cell>
          <cell r="ER267">
            <v>0</v>
          </cell>
          <cell r="ES267">
            <v>0</v>
          </cell>
          <cell r="ET267">
            <v>0</v>
          </cell>
          <cell r="EU267">
            <v>0</v>
          </cell>
          <cell r="EV267">
            <v>0</v>
          </cell>
          <cell r="EW267">
            <v>0</v>
          </cell>
          <cell r="EX267">
            <v>0</v>
          </cell>
          <cell r="EY267">
            <v>0</v>
          </cell>
          <cell r="EZ267">
            <v>0</v>
          </cell>
          <cell r="FA267">
            <v>0</v>
          </cell>
          <cell r="FB267">
            <v>0</v>
          </cell>
          <cell r="FC267">
            <v>0</v>
          </cell>
          <cell r="FD267">
            <v>0</v>
          </cell>
          <cell r="FE267">
            <v>0</v>
          </cell>
          <cell r="FF267">
            <v>0</v>
          </cell>
          <cell r="FG267">
            <v>0</v>
          </cell>
          <cell r="FH267">
            <v>0</v>
          </cell>
          <cell r="FI267">
            <v>0</v>
          </cell>
        </row>
        <row r="268">
          <cell r="X268" t="str">
            <v>LOADED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0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</v>
          </cell>
          <cell r="BN268">
            <v>0</v>
          </cell>
          <cell r="BO268">
            <v>0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0</v>
          </cell>
          <cell r="BV268">
            <v>0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D268">
            <v>0</v>
          </cell>
          <cell r="CE268">
            <v>0</v>
          </cell>
          <cell r="CF268">
            <v>0</v>
          </cell>
          <cell r="CG268">
            <v>0</v>
          </cell>
          <cell r="CH268">
            <v>0</v>
          </cell>
          <cell r="CI268">
            <v>5062.5</v>
          </cell>
          <cell r="CJ268">
            <v>10125</v>
          </cell>
          <cell r="CK268">
            <v>15187.5</v>
          </cell>
          <cell r="CL268">
            <v>20250</v>
          </cell>
          <cell r="CM268">
            <v>68854.05</v>
          </cell>
          <cell r="CN268">
            <v>68863.5</v>
          </cell>
          <cell r="CO268">
            <v>68872.95</v>
          </cell>
          <cell r="CP268">
            <v>94194.9</v>
          </cell>
          <cell r="CQ268">
            <v>119516.85</v>
          </cell>
          <cell r="CR268">
            <v>194840.1</v>
          </cell>
          <cell r="CS268">
            <v>221521.5</v>
          </cell>
          <cell r="CT268">
            <v>222890.4</v>
          </cell>
          <cell r="CU268">
            <v>204009.3</v>
          </cell>
          <cell r="CV268">
            <v>204028.2</v>
          </cell>
          <cell r="CW268">
            <v>204047.1</v>
          </cell>
          <cell r="CX268">
            <v>204066</v>
          </cell>
          <cell r="CY268">
            <v>204084.9</v>
          </cell>
          <cell r="CZ268">
            <v>204103.8</v>
          </cell>
          <cell r="DA268">
            <v>54136.35</v>
          </cell>
          <cell r="DB268">
            <v>54145.8</v>
          </cell>
          <cell r="DC268">
            <v>0</v>
          </cell>
          <cell r="DD268">
            <v>0</v>
          </cell>
          <cell r="DE268">
            <v>0</v>
          </cell>
          <cell r="DF268">
            <v>0</v>
          </cell>
          <cell r="DG268">
            <v>0</v>
          </cell>
          <cell r="DH268">
            <v>0</v>
          </cell>
          <cell r="DI268">
            <v>0</v>
          </cell>
          <cell r="DJ268">
            <v>0</v>
          </cell>
          <cell r="DK268">
            <v>0</v>
          </cell>
          <cell r="DL268">
            <v>0</v>
          </cell>
          <cell r="DM268">
            <v>0</v>
          </cell>
          <cell r="DN268">
            <v>0</v>
          </cell>
          <cell r="DO268">
            <v>0</v>
          </cell>
          <cell r="DP268">
            <v>0</v>
          </cell>
          <cell r="DQ268">
            <v>0</v>
          </cell>
          <cell r="DR268">
            <v>0</v>
          </cell>
          <cell r="DS268">
            <v>0</v>
          </cell>
          <cell r="DT268">
            <v>0</v>
          </cell>
          <cell r="DU268">
            <v>0</v>
          </cell>
          <cell r="DV268">
            <v>0</v>
          </cell>
          <cell r="DW268">
            <v>0</v>
          </cell>
          <cell r="DX268">
            <v>0</v>
          </cell>
          <cell r="DY268">
            <v>0</v>
          </cell>
          <cell r="DZ268">
            <v>0</v>
          </cell>
          <cell r="EA268">
            <v>0</v>
          </cell>
          <cell r="EB268">
            <v>0</v>
          </cell>
          <cell r="EC268">
            <v>0</v>
          </cell>
          <cell r="ED268">
            <v>0</v>
          </cell>
          <cell r="EE268">
            <v>0</v>
          </cell>
          <cell r="EF268">
            <v>0</v>
          </cell>
          <cell r="EG268">
            <v>0</v>
          </cell>
          <cell r="EH268">
            <v>0</v>
          </cell>
          <cell r="EI268">
            <v>0</v>
          </cell>
          <cell r="EJ268">
            <v>0</v>
          </cell>
          <cell r="EK268">
            <v>0</v>
          </cell>
          <cell r="EL268">
            <v>0</v>
          </cell>
          <cell r="EM268">
            <v>0</v>
          </cell>
          <cell r="EN268">
            <v>0</v>
          </cell>
          <cell r="EO268">
            <v>0</v>
          </cell>
          <cell r="EP268">
            <v>0</v>
          </cell>
          <cell r="EQ268">
            <v>0</v>
          </cell>
          <cell r="ER268">
            <v>0</v>
          </cell>
          <cell r="ES268">
            <v>0</v>
          </cell>
          <cell r="ET268">
            <v>0</v>
          </cell>
          <cell r="EU268">
            <v>0</v>
          </cell>
          <cell r="EV268">
            <v>0</v>
          </cell>
          <cell r="EW268">
            <v>0</v>
          </cell>
          <cell r="EX268">
            <v>0</v>
          </cell>
          <cell r="EY268">
            <v>0</v>
          </cell>
          <cell r="EZ268">
            <v>0</v>
          </cell>
          <cell r="FA268">
            <v>0</v>
          </cell>
          <cell r="FB268">
            <v>0</v>
          </cell>
          <cell r="FC268">
            <v>0</v>
          </cell>
          <cell r="FD268">
            <v>0</v>
          </cell>
          <cell r="FE268">
            <v>0</v>
          </cell>
          <cell r="FF268">
            <v>0</v>
          </cell>
          <cell r="FG268">
            <v>0</v>
          </cell>
          <cell r="FH268">
            <v>0</v>
          </cell>
          <cell r="FI268">
            <v>0</v>
          </cell>
        </row>
        <row r="269">
          <cell r="V269" t="str">
            <v>PROJECTED RTM</v>
          </cell>
          <cell r="X269" t="str">
            <v>CUMULATIVE TO DATE</v>
          </cell>
          <cell r="Y269">
            <v>140</v>
          </cell>
          <cell r="Z269">
            <v>63.068739999999991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</v>
          </cell>
          <cell r="BF269">
            <v>0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</v>
          </cell>
          <cell r="CB269">
            <v>0</v>
          </cell>
          <cell r="CC269">
            <v>0</v>
          </cell>
          <cell r="CD269">
            <v>0</v>
          </cell>
          <cell r="CE269">
            <v>0</v>
          </cell>
          <cell r="CF269">
            <v>0</v>
          </cell>
          <cell r="CG269">
            <v>0</v>
          </cell>
          <cell r="CH269">
            <v>0</v>
          </cell>
          <cell r="CI269">
            <v>5062.5</v>
          </cell>
          <cell r="CJ269">
            <v>10125</v>
          </cell>
          <cell r="CK269">
            <v>15187.5</v>
          </cell>
          <cell r="CL269">
            <v>20250</v>
          </cell>
          <cell r="CM269">
            <v>68854.05</v>
          </cell>
          <cell r="CN269">
            <v>68863.5</v>
          </cell>
          <cell r="CO269">
            <v>68872.95</v>
          </cell>
          <cell r="CP269">
            <v>94194.9</v>
          </cell>
          <cell r="CQ269">
            <v>119516.85</v>
          </cell>
          <cell r="CR269">
            <v>194840.1</v>
          </cell>
          <cell r="CS269">
            <v>221521.5</v>
          </cell>
          <cell r="CT269">
            <v>222890.4</v>
          </cell>
          <cell r="CU269">
            <v>204009.3</v>
          </cell>
          <cell r="CV269">
            <v>204028.2</v>
          </cell>
          <cell r="CW269">
            <v>204047.1</v>
          </cell>
          <cell r="CX269">
            <v>204066</v>
          </cell>
          <cell r="CY269">
            <v>204084.9</v>
          </cell>
          <cell r="CZ269">
            <v>204103.8</v>
          </cell>
          <cell r="DA269">
            <v>54136.35</v>
          </cell>
          <cell r="DB269">
            <v>54145.8</v>
          </cell>
          <cell r="DC269">
            <v>0</v>
          </cell>
          <cell r="DD269">
            <v>0</v>
          </cell>
          <cell r="DE269">
            <v>0</v>
          </cell>
          <cell r="DF269">
            <v>0</v>
          </cell>
          <cell r="DG269">
            <v>0</v>
          </cell>
          <cell r="DH269">
            <v>0</v>
          </cell>
          <cell r="DI269">
            <v>0</v>
          </cell>
          <cell r="DJ269">
            <v>0</v>
          </cell>
          <cell r="DK269">
            <v>0</v>
          </cell>
          <cell r="DL269">
            <v>0</v>
          </cell>
          <cell r="DM269">
            <v>0</v>
          </cell>
          <cell r="DN269">
            <v>0</v>
          </cell>
          <cell r="DO269">
            <v>0</v>
          </cell>
          <cell r="DP269">
            <v>0</v>
          </cell>
          <cell r="DQ269">
            <v>0</v>
          </cell>
          <cell r="DR269">
            <v>0</v>
          </cell>
          <cell r="DS269">
            <v>0</v>
          </cell>
          <cell r="DT269">
            <v>0</v>
          </cell>
          <cell r="DU269">
            <v>0</v>
          </cell>
          <cell r="DV269">
            <v>0</v>
          </cell>
          <cell r="DW269">
            <v>0</v>
          </cell>
          <cell r="DX269">
            <v>0</v>
          </cell>
          <cell r="DY269">
            <v>0</v>
          </cell>
          <cell r="DZ269">
            <v>0</v>
          </cell>
          <cell r="EA269">
            <v>0</v>
          </cell>
          <cell r="EB269">
            <v>0</v>
          </cell>
          <cell r="EC269">
            <v>0</v>
          </cell>
          <cell r="ED269">
            <v>0</v>
          </cell>
          <cell r="EE269">
            <v>0</v>
          </cell>
          <cell r="EF269">
            <v>0</v>
          </cell>
          <cell r="EG269">
            <v>0</v>
          </cell>
          <cell r="EH269">
            <v>0</v>
          </cell>
          <cell r="EI269">
            <v>0</v>
          </cell>
          <cell r="EJ269">
            <v>0</v>
          </cell>
          <cell r="EK269">
            <v>0</v>
          </cell>
          <cell r="EL269">
            <v>0</v>
          </cell>
          <cell r="EM269">
            <v>0</v>
          </cell>
          <cell r="EN269">
            <v>0</v>
          </cell>
          <cell r="EO269">
            <v>0</v>
          </cell>
          <cell r="EP269">
            <v>0</v>
          </cell>
          <cell r="EQ269">
            <v>0</v>
          </cell>
          <cell r="ER269">
            <v>0</v>
          </cell>
          <cell r="ES269">
            <v>0</v>
          </cell>
          <cell r="ET269">
            <v>0</v>
          </cell>
          <cell r="EU269">
            <v>0</v>
          </cell>
          <cell r="EV269">
            <v>0</v>
          </cell>
          <cell r="EW269">
            <v>0</v>
          </cell>
          <cell r="EX269">
            <v>0</v>
          </cell>
          <cell r="EY269">
            <v>0</v>
          </cell>
          <cell r="EZ269">
            <v>0</v>
          </cell>
          <cell r="FA269">
            <v>0</v>
          </cell>
          <cell r="FB269">
            <v>0</v>
          </cell>
          <cell r="FC269">
            <v>0</v>
          </cell>
          <cell r="FD269">
            <v>0</v>
          </cell>
          <cell r="FE269">
            <v>0</v>
          </cell>
          <cell r="FF269">
            <v>0</v>
          </cell>
          <cell r="FG269">
            <v>0</v>
          </cell>
          <cell r="FH269">
            <v>0</v>
          </cell>
          <cell r="FI269">
            <v>0</v>
          </cell>
        </row>
        <row r="270">
          <cell r="V270" t="str">
            <v>PROJECTED RTM</v>
          </cell>
          <cell r="X270">
            <v>36189.068740000002</v>
          </cell>
          <cell r="Y270">
            <v>140</v>
          </cell>
          <cell r="Z270">
            <v>63.068739999999991</v>
          </cell>
          <cell r="AA270" t="str">
            <v/>
          </cell>
          <cell r="AB270" t="str">
            <v/>
          </cell>
          <cell r="AC270" t="str">
            <v/>
          </cell>
          <cell r="AD270" t="str">
            <v/>
          </cell>
          <cell r="AE270" t="str">
            <v/>
          </cell>
          <cell r="AF270" t="str">
            <v/>
          </cell>
          <cell r="AG270" t="str">
            <v/>
          </cell>
          <cell r="AH270" t="str">
            <v/>
          </cell>
          <cell r="AI270" t="str">
            <v/>
          </cell>
          <cell r="AJ270" t="str">
            <v/>
          </cell>
          <cell r="AK270" t="str">
            <v/>
          </cell>
          <cell r="AL270" t="str">
            <v/>
          </cell>
          <cell r="AM270" t="str">
            <v/>
          </cell>
          <cell r="AN270" t="str">
            <v/>
          </cell>
          <cell r="AO270" t="str">
            <v/>
          </cell>
          <cell r="AP270" t="str">
            <v/>
          </cell>
          <cell r="AQ270" t="str">
            <v/>
          </cell>
          <cell r="AR270" t="str">
            <v/>
          </cell>
          <cell r="AS270" t="str">
            <v/>
          </cell>
          <cell r="AT270" t="str">
            <v/>
          </cell>
          <cell r="AU270" t="str">
            <v/>
          </cell>
          <cell r="AV270" t="str">
            <v/>
          </cell>
          <cell r="AW270" t="str">
            <v/>
          </cell>
          <cell r="AX270" t="str">
            <v/>
          </cell>
          <cell r="AY270" t="str">
            <v/>
          </cell>
          <cell r="AZ270" t="str">
            <v/>
          </cell>
          <cell r="BA270" t="str">
            <v/>
          </cell>
          <cell r="BB270" t="str">
            <v/>
          </cell>
          <cell r="BC270" t="str">
            <v/>
          </cell>
          <cell r="BD270" t="str">
            <v/>
          </cell>
          <cell r="BE270" t="str">
            <v/>
          </cell>
          <cell r="BF270" t="str">
            <v/>
          </cell>
          <cell r="BG270" t="str">
            <v/>
          </cell>
          <cell r="BH270" t="str">
            <v/>
          </cell>
          <cell r="BI270" t="str">
            <v/>
          </cell>
          <cell r="BJ270" t="str">
            <v/>
          </cell>
          <cell r="BK270" t="str">
            <v/>
          </cell>
          <cell r="BL270" t="str">
            <v/>
          </cell>
          <cell r="BM270" t="str">
            <v/>
          </cell>
          <cell r="BN270" t="str">
            <v/>
          </cell>
          <cell r="BO270" t="str">
            <v/>
          </cell>
          <cell r="BP270" t="str">
            <v/>
          </cell>
          <cell r="BQ270" t="str">
            <v/>
          </cell>
          <cell r="BR270" t="str">
            <v/>
          </cell>
          <cell r="BS270" t="str">
            <v/>
          </cell>
          <cell r="BT270" t="str">
            <v/>
          </cell>
          <cell r="BU270" t="str">
            <v/>
          </cell>
          <cell r="BV270" t="str">
            <v/>
          </cell>
          <cell r="BW270" t="str">
            <v/>
          </cell>
          <cell r="BX270" t="str">
            <v/>
          </cell>
          <cell r="BY270" t="str">
            <v/>
          </cell>
          <cell r="BZ270" t="str">
            <v/>
          </cell>
          <cell r="CA270" t="str">
            <v/>
          </cell>
          <cell r="CB270" t="str">
            <v/>
          </cell>
          <cell r="CC270" t="str">
            <v/>
          </cell>
          <cell r="CD270" t="str">
            <v/>
          </cell>
          <cell r="CE270" t="str">
            <v/>
          </cell>
          <cell r="CF270" t="str">
            <v/>
          </cell>
          <cell r="CG270" t="str">
            <v/>
          </cell>
          <cell r="CH270" t="str">
            <v/>
          </cell>
          <cell r="CI270" t="str">
            <v/>
          </cell>
          <cell r="CJ270" t="str">
            <v/>
          </cell>
          <cell r="CK270" t="str">
            <v/>
          </cell>
          <cell r="CL270" t="str">
            <v/>
          </cell>
          <cell r="CM270" t="str">
            <v/>
          </cell>
          <cell r="CN270" t="str">
            <v/>
          </cell>
          <cell r="CO270" t="str">
            <v/>
          </cell>
          <cell r="CP270" t="str">
            <v/>
          </cell>
          <cell r="CQ270" t="str">
            <v/>
          </cell>
          <cell r="CR270">
            <v>36038</v>
          </cell>
          <cell r="CS270">
            <v>36045</v>
          </cell>
          <cell r="CT270">
            <v>36052</v>
          </cell>
          <cell r="CU270">
            <v>36059</v>
          </cell>
          <cell r="CV270">
            <v>36066</v>
          </cell>
          <cell r="CW270">
            <v>36073</v>
          </cell>
          <cell r="CX270">
            <v>36080</v>
          </cell>
          <cell r="CY270">
            <v>36087</v>
          </cell>
          <cell r="CZ270">
            <v>36094</v>
          </cell>
          <cell r="DA270">
            <v>36101</v>
          </cell>
          <cell r="DB270">
            <v>36108</v>
          </cell>
          <cell r="DC270" t="str">
            <v/>
          </cell>
          <cell r="DD270" t="str">
            <v/>
          </cell>
          <cell r="DE270" t="str">
            <v/>
          </cell>
          <cell r="DF270" t="str">
            <v/>
          </cell>
          <cell r="DG270" t="str">
            <v/>
          </cell>
          <cell r="DH270" t="str">
            <v/>
          </cell>
          <cell r="DI270" t="str">
            <v/>
          </cell>
          <cell r="DJ270" t="str">
            <v/>
          </cell>
          <cell r="DK270" t="str">
            <v/>
          </cell>
          <cell r="DL270" t="str">
            <v/>
          </cell>
          <cell r="DM270" t="str">
            <v/>
          </cell>
          <cell r="DN270" t="str">
            <v/>
          </cell>
          <cell r="DO270" t="str">
            <v/>
          </cell>
          <cell r="DP270" t="str">
            <v/>
          </cell>
          <cell r="DQ270" t="str">
            <v/>
          </cell>
          <cell r="DR270" t="str">
            <v/>
          </cell>
          <cell r="DS270" t="str">
            <v/>
          </cell>
          <cell r="DT270" t="str">
            <v/>
          </cell>
          <cell r="DU270" t="str">
            <v/>
          </cell>
          <cell r="DV270" t="str">
            <v/>
          </cell>
          <cell r="DW270" t="str">
            <v/>
          </cell>
          <cell r="DX270" t="str">
            <v/>
          </cell>
          <cell r="DY270" t="str">
            <v/>
          </cell>
          <cell r="DZ270" t="str">
            <v/>
          </cell>
          <cell r="EA270" t="str">
            <v/>
          </cell>
          <cell r="EB270" t="str">
            <v/>
          </cell>
          <cell r="EC270" t="str">
            <v/>
          </cell>
          <cell r="ED270" t="str">
            <v/>
          </cell>
          <cell r="EE270" t="str">
            <v/>
          </cell>
          <cell r="EF270" t="str">
            <v/>
          </cell>
          <cell r="EG270" t="str">
            <v/>
          </cell>
          <cell r="EH270" t="str">
            <v/>
          </cell>
          <cell r="EI270" t="str">
            <v/>
          </cell>
          <cell r="EJ270" t="str">
            <v/>
          </cell>
          <cell r="EK270" t="str">
            <v/>
          </cell>
          <cell r="EL270" t="str">
            <v/>
          </cell>
          <cell r="EM270" t="str">
            <v/>
          </cell>
          <cell r="EN270" t="str">
            <v/>
          </cell>
          <cell r="EO270" t="str">
            <v/>
          </cell>
          <cell r="EP270" t="str">
            <v/>
          </cell>
          <cell r="EQ270" t="str">
            <v/>
          </cell>
          <cell r="ER270" t="str">
            <v/>
          </cell>
          <cell r="ES270" t="str">
            <v/>
          </cell>
          <cell r="ET270" t="str">
            <v/>
          </cell>
          <cell r="EU270" t="str">
            <v/>
          </cell>
          <cell r="EV270" t="str">
            <v/>
          </cell>
        </row>
        <row r="271">
          <cell r="V271" t="str">
            <v>PROJECTED STREET</v>
          </cell>
          <cell r="X271">
            <v>36219.068740000002</v>
          </cell>
        </row>
        <row r="272">
          <cell r="V272" t="str">
            <v>+ or - Scheduled Date</v>
          </cell>
          <cell r="X272">
            <v>122.93125999999756</v>
          </cell>
        </row>
        <row r="273">
          <cell r="N273" t="str">
            <v>ENGINEERING</v>
          </cell>
          <cell r="Y273" t="str">
            <v>WK Count</v>
          </cell>
          <cell r="Z273" t="str">
            <v>Total Days</v>
          </cell>
        </row>
        <row r="274">
          <cell r="N274" t="str">
            <v>ENGINEERING</v>
          </cell>
          <cell r="Y274" t="str">
            <v>WK Count</v>
          </cell>
          <cell r="Z274" t="str">
            <v>Total Days</v>
          </cell>
        </row>
        <row r="275">
          <cell r="A275" t="str">
            <v>PREP</v>
          </cell>
          <cell r="F275" t="str">
            <v>ANIMATION</v>
          </cell>
          <cell r="I275" t="str">
            <v>INK &amp; PAINT</v>
          </cell>
          <cell r="L275" t="str">
            <v>ALPHA</v>
          </cell>
          <cell r="N275" t="str">
            <v>BETA</v>
          </cell>
          <cell r="P275" t="str">
            <v>RTM</v>
          </cell>
          <cell r="Y275">
            <v>7</v>
          </cell>
          <cell r="Z275">
            <v>52.351039999999998</v>
          </cell>
        </row>
        <row r="276">
          <cell r="A276" t="str">
            <v>PREP</v>
          </cell>
          <cell r="B276" t="str">
            <v>Days</v>
          </cell>
          <cell r="F276" t="str">
            <v>ANIMATION</v>
          </cell>
          <cell r="G276" t="str">
            <v>Days</v>
          </cell>
          <cell r="H276" t="str">
            <v>Frames</v>
          </cell>
          <cell r="I276" t="str">
            <v>INK &amp; PAINT</v>
          </cell>
          <cell r="J276" t="str">
            <v>Days</v>
          </cell>
          <cell r="L276" t="str">
            <v>ALPHA</v>
          </cell>
          <cell r="N276" t="str">
            <v>BETA</v>
          </cell>
          <cell r="P276" t="str">
            <v>RTM</v>
          </cell>
          <cell r="Y276">
            <v>7</v>
          </cell>
          <cell r="Z276">
            <v>52.351039999999998</v>
          </cell>
        </row>
        <row r="277">
          <cell r="A277" t="str">
            <v>Wks</v>
          </cell>
          <cell r="B277" t="str">
            <v>Days</v>
          </cell>
          <cell r="F277" t="str">
            <v>Wks</v>
          </cell>
          <cell r="G277" t="str">
            <v>Days</v>
          </cell>
          <cell r="H277" t="str">
            <v>Frames</v>
          </cell>
          <cell r="I277" t="str">
            <v>Wks</v>
          </cell>
          <cell r="J277" t="str">
            <v>Days</v>
          </cell>
          <cell r="K277">
            <v>21</v>
          </cell>
          <cell r="M277">
            <v>29</v>
          </cell>
          <cell r="O277">
            <v>29</v>
          </cell>
          <cell r="Q277">
            <v>29</v>
          </cell>
          <cell r="Y277">
            <v>11</v>
          </cell>
          <cell r="Z277">
            <v>77.938800000000015</v>
          </cell>
        </row>
        <row r="278">
          <cell r="A278">
            <v>5.47872</v>
          </cell>
          <cell r="B278">
            <v>52.351039999999998</v>
          </cell>
          <cell r="F278">
            <v>6.8484000000000007</v>
          </cell>
          <cell r="G278">
            <v>77.938800000000015</v>
          </cell>
          <cell r="H278">
            <v>2739.36</v>
          </cell>
          <cell r="I278">
            <v>6.8484000000000007</v>
          </cell>
          <cell r="J278">
            <v>61.938800000000008</v>
          </cell>
          <cell r="K278">
            <v>21</v>
          </cell>
          <cell r="M278">
            <v>29</v>
          </cell>
          <cell r="O278">
            <v>29</v>
          </cell>
          <cell r="Q278">
            <v>29</v>
          </cell>
          <cell r="Y278">
            <v>9</v>
          </cell>
          <cell r="Z278">
            <v>61.938800000000008</v>
          </cell>
        </row>
        <row r="290">
          <cell r="Y290">
            <v>119</v>
          </cell>
          <cell r="Z290">
            <v>47.938800000000008</v>
          </cell>
        </row>
        <row r="291">
          <cell r="Y291">
            <v>119</v>
          </cell>
          <cell r="Z291">
            <v>47.938800000000008</v>
          </cell>
        </row>
        <row r="294">
          <cell r="N294" t="str">
            <v>ENGINEERING</v>
          </cell>
          <cell r="Y294" t="str">
            <v>WK Count</v>
          </cell>
          <cell r="Z294" t="str">
            <v>Total Days</v>
          </cell>
        </row>
        <row r="295">
          <cell r="N295" t="str">
            <v>ENGINEERING</v>
          </cell>
          <cell r="Y295" t="str">
            <v>WK Count</v>
          </cell>
          <cell r="Z295" t="str">
            <v>Total Days</v>
          </cell>
        </row>
        <row r="296">
          <cell r="A296" t="str">
            <v>PREP</v>
          </cell>
          <cell r="F296" t="str">
            <v>ANIMATION</v>
          </cell>
          <cell r="I296" t="str">
            <v>INK &amp; PAINT</v>
          </cell>
          <cell r="L296" t="str">
            <v>ALPHA</v>
          </cell>
          <cell r="N296" t="str">
            <v>BETA</v>
          </cell>
          <cell r="P296" t="str">
            <v>RTM</v>
          </cell>
          <cell r="Y296">
            <v>6</v>
          </cell>
          <cell r="Z296">
            <v>42.297850000000004</v>
          </cell>
        </row>
        <row r="297">
          <cell r="A297" t="str">
            <v>PREP</v>
          </cell>
          <cell r="B297" t="str">
            <v>Days</v>
          </cell>
          <cell r="F297" t="str">
            <v>ANIMATION</v>
          </cell>
          <cell r="G297" t="str">
            <v>Days</v>
          </cell>
          <cell r="H297" t="str">
            <v>Frames</v>
          </cell>
          <cell r="I297" t="str">
            <v>INK &amp; PAINT</v>
          </cell>
          <cell r="J297" t="str">
            <v>Days</v>
          </cell>
          <cell r="L297" t="str">
            <v>ALPHA</v>
          </cell>
          <cell r="N297" t="str">
            <v>BETA</v>
          </cell>
          <cell r="P297" t="str">
            <v>RTM</v>
          </cell>
          <cell r="Y297">
            <v>6</v>
          </cell>
          <cell r="Z297">
            <v>42.297850000000004</v>
          </cell>
        </row>
        <row r="298">
          <cell r="A298" t="str">
            <v>Wks</v>
          </cell>
          <cell r="B298" t="str">
            <v>Days</v>
          </cell>
          <cell r="F298" t="str">
            <v>Wks</v>
          </cell>
          <cell r="G298" t="str">
            <v>Days</v>
          </cell>
          <cell r="H298" t="str">
            <v>Frames</v>
          </cell>
          <cell r="I298" t="str">
            <v>Wks</v>
          </cell>
          <cell r="J298" t="str">
            <v>Days</v>
          </cell>
          <cell r="K298">
            <v>21</v>
          </cell>
          <cell r="M298">
            <v>29</v>
          </cell>
          <cell r="O298">
            <v>29</v>
          </cell>
          <cell r="Q298">
            <v>29</v>
          </cell>
          <cell r="Y298">
            <v>11</v>
          </cell>
          <cell r="Z298">
            <v>77.163083333333333</v>
          </cell>
        </row>
        <row r="299">
          <cell r="A299">
            <v>4.0425500000000003</v>
          </cell>
          <cell r="B299">
            <v>42.297850000000004</v>
          </cell>
          <cell r="F299">
            <v>6.7375833333333333</v>
          </cell>
          <cell r="G299">
            <v>77.163083333333333</v>
          </cell>
          <cell r="H299">
            <v>2021.2750000000001</v>
          </cell>
          <cell r="I299">
            <v>4.0425500000000003</v>
          </cell>
          <cell r="J299">
            <v>42.297850000000004</v>
          </cell>
          <cell r="K299">
            <v>21</v>
          </cell>
          <cell r="M299">
            <v>29</v>
          </cell>
          <cell r="O299">
            <v>29</v>
          </cell>
          <cell r="Q299">
            <v>29</v>
          </cell>
          <cell r="Y299">
            <v>6</v>
          </cell>
          <cell r="Z299">
            <v>42.297850000000004</v>
          </cell>
        </row>
        <row r="311">
          <cell r="Y311">
            <v>119</v>
          </cell>
          <cell r="Z311">
            <v>28.297850000000004</v>
          </cell>
        </row>
        <row r="312">
          <cell r="Y312">
            <v>119</v>
          </cell>
          <cell r="Z312">
            <v>28.297850000000004</v>
          </cell>
        </row>
        <row r="322">
          <cell r="N322" t="str">
            <v>ENGINEERING</v>
          </cell>
          <cell r="Y322" t="str">
            <v>WK Count</v>
          </cell>
          <cell r="Z322" t="str">
            <v>Total Days</v>
          </cell>
        </row>
        <row r="323">
          <cell r="N323" t="str">
            <v>ENGINEERING</v>
          </cell>
          <cell r="Y323" t="str">
            <v>WK Count</v>
          </cell>
          <cell r="Z323" t="str">
            <v>Total Days</v>
          </cell>
        </row>
        <row r="324">
          <cell r="A324" t="str">
            <v>PREP</v>
          </cell>
          <cell r="F324" t="str">
            <v>ANIMATION</v>
          </cell>
          <cell r="I324" t="str">
            <v>INK &amp; PAINT</v>
          </cell>
          <cell r="L324" t="str">
            <v>ALPHA</v>
          </cell>
          <cell r="N324" t="str">
            <v>BETA</v>
          </cell>
          <cell r="P324" t="str">
            <v>RTM</v>
          </cell>
          <cell r="Y324">
            <v>3</v>
          </cell>
          <cell r="Z324">
            <v>21</v>
          </cell>
        </row>
        <row r="325">
          <cell r="A325" t="str">
            <v>PREP</v>
          </cell>
          <cell r="B325" t="str">
            <v>Days</v>
          </cell>
          <cell r="F325" t="str">
            <v>ANIMATION</v>
          </cell>
          <cell r="G325" t="str">
            <v>Days</v>
          </cell>
          <cell r="H325" t="str">
            <v>Frames</v>
          </cell>
          <cell r="I325" t="str">
            <v>INK &amp; PAINT</v>
          </cell>
          <cell r="J325" t="str">
            <v>Days</v>
          </cell>
          <cell r="L325" t="str">
            <v>ALPHA</v>
          </cell>
          <cell r="N325" t="str">
            <v>BETA</v>
          </cell>
          <cell r="P325" t="str">
            <v>RTM</v>
          </cell>
          <cell r="Y325">
            <v>3</v>
          </cell>
          <cell r="Z325">
            <v>21</v>
          </cell>
        </row>
        <row r="326">
          <cell r="A326" t="str">
            <v>Wks</v>
          </cell>
          <cell r="B326" t="str">
            <v>Days</v>
          </cell>
          <cell r="F326" t="str">
            <v>Wks</v>
          </cell>
          <cell r="G326" t="str">
            <v>Days</v>
          </cell>
          <cell r="H326" t="str">
            <v>Frames</v>
          </cell>
          <cell r="I326" t="str">
            <v>Wks</v>
          </cell>
          <cell r="J326" t="str">
            <v>Days</v>
          </cell>
          <cell r="K326">
            <v>21</v>
          </cell>
          <cell r="M326">
            <v>29</v>
          </cell>
          <cell r="O326">
            <v>29</v>
          </cell>
          <cell r="Q326">
            <v>29</v>
          </cell>
          <cell r="Y326">
            <v>3</v>
          </cell>
          <cell r="Z326">
            <v>21</v>
          </cell>
        </row>
        <row r="327">
          <cell r="A327">
            <v>1</v>
          </cell>
          <cell r="B327">
            <v>21</v>
          </cell>
          <cell r="F327">
            <v>1</v>
          </cell>
          <cell r="G327">
            <v>21</v>
          </cell>
          <cell r="H327">
            <v>131</v>
          </cell>
          <cell r="I327">
            <v>1</v>
          </cell>
          <cell r="J327">
            <v>21</v>
          </cell>
          <cell r="K327">
            <v>21</v>
          </cell>
          <cell r="M327">
            <v>29</v>
          </cell>
          <cell r="O327">
            <v>29</v>
          </cell>
          <cell r="Q327">
            <v>29</v>
          </cell>
          <cell r="Y327">
            <v>3</v>
          </cell>
          <cell r="Z327">
            <v>21</v>
          </cell>
        </row>
        <row r="338">
          <cell r="Y338">
            <v>63</v>
          </cell>
          <cell r="Z338">
            <v>7</v>
          </cell>
        </row>
        <row r="339">
          <cell r="Y339">
            <v>63</v>
          </cell>
          <cell r="Z339">
            <v>7</v>
          </cell>
        </row>
        <row r="343">
          <cell r="N343" t="str">
            <v>ENGINEERING</v>
          </cell>
          <cell r="Y343" t="str">
            <v>WK Count</v>
          </cell>
          <cell r="Z343" t="str">
            <v>Total Days</v>
          </cell>
        </row>
        <row r="344">
          <cell r="N344" t="str">
            <v>ENGINEERING</v>
          </cell>
          <cell r="Y344" t="str">
            <v>WK Count</v>
          </cell>
          <cell r="Z344" t="str">
            <v>Total Days</v>
          </cell>
        </row>
        <row r="345">
          <cell r="A345" t="str">
            <v>PREP</v>
          </cell>
          <cell r="F345" t="str">
            <v>ANIMATION</v>
          </cell>
          <cell r="I345" t="str">
            <v>INK &amp; PAINT</v>
          </cell>
          <cell r="L345" t="str">
            <v>ALPHA</v>
          </cell>
          <cell r="N345" t="str">
            <v>BETA</v>
          </cell>
          <cell r="P345" t="str">
            <v>RTM</v>
          </cell>
          <cell r="Y345">
            <v>7</v>
          </cell>
          <cell r="Z345">
            <v>49</v>
          </cell>
        </row>
        <row r="346">
          <cell r="A346" t="str">
            <v>PREP</v>
          </cell>
          <cell r="B346" t="str">
            <v>Days</v>
          </cell>
          <cell r="F346" t="str">
            <v>ANIMATION</v>
          </cell>
          <cell r="G346" t="str">
            <v>Days</v>
          </cell>
          <cell r="H346" t="str">
            <v>Frames</v>
          </cell>
          <cell r="I346" t="str">
            <v>INK &amp; PAINT</v>
          </cell>
          <cell r="J346" t="str">
            <v>Days</v>
          </cell>
          <cell r="L346" t="str">
            <v>ALPHA</v>
          </cell>
          <cell r="N346" t="str">
            <v>BETA</v>
          </cell>
          <cell r="P346" t="str">
            <v>RTM</v>
          </cell>
          <cell r="Y346">
            <v>7</v>
          </cell>
          <cell r="Z346">
            <v>49</v>
          </cell>
        </row>
        <row r="347">
          <cell r="A347" t="str">
            <v>Wks</v>
          </cell>
          <cell r="B347" t="str">
            <v>Days</v>
          </cell>
          <cell r="F347" t="str">
            <v>Wks</v>
          </cell>
          <cell r="G347" t="str">
            <v>Days</v>
          </cell>
          <cell r="H347" t="str">
            <v>Frames</v>
          </cell>
          <cell r="I347" t="str">
            <v>Wks</v>
          </cell>
          <cell r="J347" t="str">
            <v>Days</v>
          </cell>
          <cell r="K347">
            <v>21</v>
          </cell>
          <cell r="M347">
            <v>29</v>
          </cell>
          <cell r="O347">
            <v>29</v>
          </cell>
          <cell r="Q347">
            <v>29</v>
          </cell>
          <cell r="Y347">
            <v>7</v>
          </cell>
          <cell r="Z347">
            <v>49</v>
          </cell>
        </row>
        <row r="348">
          <cell r="A348">
            <v>5</v>
          </cell>
          <cell r="B348">
            <v>49</v>
          </cell>
          <cell r="F348">
            <v>5</v>
          </cell>
          <cell r="G348">
            <v>49</v>
          </cell>
          <cell r="H348">
            <v>500</v>
          </cell>
          <cell r="I348">
            <v>5</v>
          </cell>
          <cell r="J348">
            <v>49</v>
          </cell>
          <cell r="K348">
            <v>21</v>
          </cell>
          <cell r="M348">
            <v>29</v>
          </cell>
          <cell r="O348">
            <v>29</v>
          </cell>
          <cell r="Q348">
            <v>29</v>
          </cell>
          <cell r="Y348">
            <v>7</v>
          </cell>
          <cell r="Z348">
            <v>49</v>
          </cell>
        </row>
        <row r="359">
          <cell r="Y359">
            <v>91</v>
          </cell>
          <cell r="Z359">
            <v>35</v>
          </cell>
        </row>
        <row r="360">
          <cell r="Y360">
            <v>91</v>
          </cell>
          <cell r="Z360">
            <v>35</v>
          </cell>
        </row>
        <row r="363">
          <cell r="N363" t="str">
            <v>ENGINEERING</v>
          </cell>
          <cell r="Y363" t="str">
            <v>WK Count</v>
          </cell>
          <cell r="Z363" t="str">
            <v>Total Days</v>
          </cell>
        </row>
        <row r="364">
          <cell r="N364" t="str">
            <v>ENGINEERING</v>
          </cell>
          <cell r="Y364" t="str">
            <v>WK Count</v>
          </cell>
          <cell r="Z364" t="str">
            <v>Total Days</v>
          </cell>
        </row>
        <row r="365">
          <cell r="A365" t="str">
            <v>PREP</v>
          </cell>
          <cell r="F365" t="str">
            <v>ANIMATION</v>
          </cell>
          <cell r="I365" t="str">
            <v>INK &amp; PAINT</v>
          </cell>
          <cell r="L365" t="str">
            <v>ALPHA</v>
          </cell>
          <cell r="N365" t="str">
            <v>BETA</v>
          </cell>
          <cell r="P365" t="str">
            <v>RTM</v>
          </cell>
          <cell r="Y365">
            <v>7</v>
          </cell>
          <cell r="Z365">
            <v>49</v>
          </cell>
        </row>
        <row r="366">
          <cell r="A366" t="str">
            <v>PREP</v>
          </cell>
          <cell r="B366" t="str">
            <v>Days</v>
          </cell>
          <cell r="F366" t="str">
            <v>ANIMATION</v>
          </cell>
          <cell r="G366" t="str">
            <v>Days</v>
          </cell>
          <cell r="H366" t="str">
            <v>Frames</v>
          </cell>
          <cell r="I366" t="str">
            <v>INK &amp; PAINT</v>
          </cell>
          <cell r="J366" t="str">
            <v>Days</v>
          </cell>
          <cell r="L366" t="str">
            <v>ALPHA</v>
          </cell>
          <cell r="N366" t="str">
            <v>BETA</v>
          </cell>
          <cell r="P366" t="str">
            <v>RTM</v>
          </cell>
          <cell r="Y366">
            <v>7</v>
          </cell>
          <cell r="Z366">
            <v>49</v>
          </cell>
        </row>
        <row r="367">
          <cell r="A367" t="str">
            <v>Wks</v>
          </cell>
          <cell r="B367" t="str">
            <v>Days</v>
          </cell>
          <cell r="F367" t="str">
            <v>Wks</v>
          </cell>
          <cell r="G367" t="str">
            <v>Days</v>
          </cell>
          <cell r="H367" t="str">
            <v>Frames</v>
          </cell>
          <cell r="I367" t="str">
            <v>Wks</v>
          </cell>
          <cell r="J367" t="str">
            <v>Days</v>
          </cell>
          <cell r="K367">
            <v>21</v>
          </cell>
          <cell r="M367">
            <v>29</v>
          </cell>
          <cell r="O367">
            <v>29</v>
          </cell>
          <cell r="Q367">
            <v>29</v>
          </cell>
          <cell r="Y367">
            <v>7</v>
          </cell>
          <cell r="Z367">
            <v>49</v>
          </cell>
        </row>
        <row r="368">
          <cell r="A368">
            <v>5</v>
          </cell>
          <cell r="B368">
            <v>49</v>
          </cell>
          <cell r="F368">
            <v>5</v>
          </cell>
          <cell r="G368">
            <v>49</v>
          </cell>
          <cell r="H368">
            <v>500</v>
          </cell>
          <cell r="I368">
            <v>5</v>
          </cell>
          <cell r="J368">
            <v>49</v>
          </cell>
          <cell r="K368">
            <v>21</v>
          </cell>
          <cell r="M368">
            <v>29</v>
          </cell>
          <cell r="O368">
            <v>29</v>
          </cell>
          <cell r="Q368">
            <v>29</v>
          </cell>
          <cell r="Y368">
            <v>7</v>
          </cell>
          <cell r="Z368">
            <v>49</v>
          </cell>
        </row>
        <row r="379">
          <cell r="Y379">
            <v>91</v>
          </cell>
          <cell r="Z379">
            <v>35</v>
          </cell>
        </row>
        <row r="380">
          <cell r="Y380">
            <v>91</v>
          </cell>
          <cell r="Z380">
            <v>35</v>
          </cell>
        </row>
        <row r="383">
          <cell r="N383" t="str">
            <v>ENGINEERING</v>
          </cell>
          <cell r="Y383" t="str">
            <v>WK Count</v>
          </cell>
          <cell r="Z383" t="str">
            <v>Total Days</v>
          </cell>
        </row>
        <row r="384">
          <cell r="N384" t="str">
            <v>ENGINEERING</v>
          </cell>
          <cell r="Y384" t="str">
            <v>WK Count</v>
          </cell>
          <cell r="Z384" t="str">
            <v>Total Days</v>
          </cell>
        </row>
        <row r="385">
          <cell r="A385" t="str">
            <v>PREP</v>
          </cell>
          <cell r="F385" t="str">
            <v>ANIMATION</v>
          </cell>
          <cell r="I385" t="str">
            <v>INK &amp; PAINT</v>
          </cell>
          <cell r="L385" t="str">
            <v>ALPHA</v>
          </cell>
          <cell r="N385" t="str">
            <v>BETA</v>
          </cell>
          <cell r="P385" t="str">
            <v>RTM</v>
          </cell>
          <cell r="Y385">
            <v>4</v>
          </cell>
          <cell r="Z385">
            <v>25.0642</v>
          </cell>
        </row>
        <row r="386">
          <cell r="A386" t="str">
            <v>PREP</v>
          </cell>
          <cell r="B386" t="str">
            <v>Days</v>
          </cell>
          <cell r="F386" t="str">
            <v>ANIMATION</v>
          </cell>
          <cell r="G386" t="str">
            <v>Days</v>
          </cell>
          <cell r="H386" t="str">
            <v>Frames</v>
          </cell>
          <cell r="I386" t="str">
            <v>INK &amp; PAINT</v>
          </cell>
          <cell r="J386" t="str">
            <v>Days</v>
          </cell>
          <cell r="L386" t="str">
            <v>ALPHA</v>
          </cell>
          <cell r="N386" t="str">
            <v>BETA</v>
          </cell>
          <cell r="P386" t="str">
            <v>RTM</v>
          </cell>
          <cell r="Y386">
            <v>4</v>
          </cell>
          <cell r="Z386">
            <v>25.0642</v>
          </cell>
        </row>
        <row r="387">
          <cell r="A387" t="str">
            <v>Wks</v>
          </cell>
          <cell r="B387" t="str">
            <v>Days</v>
          </cell>
          <cell r="F387" t="str">
            <v>Wks</v>
          </cell>
          <cell r="G387" t="str">
            <v>Days</v>
          </cell>
          <cell r="H387" t="str">
            <v>Frames</v>
          </cell>
          <cell r="I387" t="str">
            <v>Wks</v>
          </cell>
          <cell r="J387" t="str">
            <v>Days</v>
          </cell>
          <cell r="K387">
            <v>21</v>
          </cell>
          <cell r="M387">
            <v>29</v>
          </cell>
          <cell r="O387">
            <v>29</v>
          </cell>
          <cell r="Q387">
            <v>29</v>
          </cell>
          <cell r="Y387">
            <v>4</v>
          </cell>
          <cell r="Z387">
            <v>25.0642</v>
          </cell>
        </row>
        <row r="388">
          <cell r="A388">
            <v>1.5806</v>
          </cell>
          <cell r="B388">
            <v>25.0642</v>
          </cell>
          <cell r="F388">
            <v>1.5806</v>
          </cell>
          <cell r="G388">
            <v>25.0642</v>
          </cell>
          <cell r="H388">
            <v>158.06</v>
          </cell>
          <cell r="I388">
            <v>1.5806</v>
          </cell>
          <cell r="J388">
            <v>25.0642</v>
          </cell>
          <cell r="K388">
            <v>21</v>
          </cell>
          <cell r="M388">
            <v>29</v>
          </cell>
          <cell r="O388">
            <v>29</v>
          </cell>
          <cell r="Q388">
            <v>29</v>
          </cell>
          <cell r="Y388">
            <v>4</v>
          </cell>
          <cell r="Z388">
            <v>25.0642</v>
          </cell>
        </row>
        <row r="399">
          <cell r="Y399">
            <v>70</v>
          </cell>
          <cell r="Z399">
            <v>11.0642</v>
          </cell>
        </row>
        <row r="400">
          <cell r="Y400">
            <v>70</v>
          </cell>
          <cell r="Z400">
            <v>11.0642</v>
          </cell>
        </row>
        <row r="403">
          <cell r="N403" t="str">
            <v>ENGINEERING</v>
          </cell>
          <cell r="Y403" t="str">
            <v>WK Count</v>
          </cell>
          <cell r="Z403" t="str">
            <v>Total Days</v>
          </cell>
        </row>
        <row r="404">
          <cell r="N404" t="str">
            <v>ENGINEERING</v>
          </cell>
          <cell r="Y404" t="str">
            <v>WK Count</v>
          </cell>
          <cell r="Z404" t="str">
            <v>Total Days</v>
          </cell>
        </row>
        <row r="405">
          <cell r="A405" t="str">
            <v>PREP</v>
          </cell>
          <cell r="F405" t="str">
            <v>ANIMATION</v>
          </cell>
          <cell r="I405" t="str">
            <v>INK &amp; PAINT</v>
          </cell>
          <cell r="L405" t="str">
            <v>ALPHA</v>
          </cell>
          <cell r="N405" t="str">
            <v>BETA</v>
          </cell>
          <cell r="P405" t="str">
            <v>RTM</v>
          </cell>
          <cell r="Y405">
            <v>7</v>
          </cell>
          <cell r="Z405">
            <v>49</v>
          </cell>
        </row>
        <row r="406">
          <cell r="A406" t="str">
            <v>PREP</v>
          </cell>
          <cell r="B406" t="str">
            <v>Days</v>
          </cell>
          <cell r="F406" t="str">
            <v>ANIMATION</v>
          </cell>
          <cell r="G406" t="str">
            <v>Days</v>
          </cell>
          <cell r="H406" t="str">
            <v>Frames</v>
          </cell>
          <cell r="I406" t="str">
            <v>INK &amp; PAINT</v>
          </cell>
          <cell r="J406" t="str">
            <v>Days</v>
          </cell>
          <cell r="L406" t="str">
            <v>ALPHA</v>
          </cell>
          <cell r="N406" t="str">
            <v>BETA</v>
          </cell>
          <cell r="P406" t="str">
            <v>RTM</v>
          </cell>
          <cell r="Y406">
            <v>7</v>
          </cell>
          <cell r="Z406">
            <v>49</v>
          </cell>
        </row>
        <row r="407">
          <cell r="A407" t="str">
            <v>Wks</v>
          </cell>
          <cell r="B407" t="str">
            <v>Days</v>
          </cell>
          <cell r="F407" t="str">
            <v>Wks</v>
          </cell>
          <cell r="G407" t="str">
            <v>Days</v>
          </cell>
          <cell r="H407" t="str">
            <v>Frames</v>
          </cell>
          <cell r="I407" t="str">
            <v>Wks</v>
          </cell>
          <cell r="J407" t="str">
            <v>Days</v>
          </cell>
          <cell r="K407">
            <v>21</v>
          </cell>
          <cell r="M407">
            <v>29</v>
          </cell>
          <cell r="O407">
            <v>29</v>
          </cell>
          <cell r="Q407">
            <v>29</v>
          </cell>
          <cell r="Y407">
            <v>7</v>
          </cell>
          <cell r="Z407">
            <v>49</v>
          </cell>
        </row>
        <row r="408">
          <cell r="A408">
            <v>5</v>
          </cell>
          <cell r="B408">
            <v>49</v>
          </cell>
          <cell r="F408">
            <v>5</v>
          </cell>
          <cell r="G408">
            <v>49</v>
          </cell>
          <cell r="H408">
            <v>500</v>
          </cell>
          <cell r="I408">
            <v>5</v>
          </cell>
          <cell r="J408">
            <v>49</v>
          </cell>
          <cell r="K408">
            <v>21</v>
          </cell>
          <cell r="M408">
            <v>29</v>
          </cell>
          <cell r="O408">
            <v>29</v>
          </cell>
          <cell r="Q408">
            <v>29</v>
          </cell>
          <cell r="Y408">
            <v>7</v>
          </cell>
          <cell r="Z408">
            <v>49</v>
          </cell>
        </row>
        <row r="419">
          <cell r="Y419">
            <v>91</v>
          </cell>
          <cell r="Z419">
            <v>35</v>
          </cell>
        </row>
        <row r="420">
          <cell r="Y420">
            <v>91</v>
          </cell>
          <cell r="Z420">
            <v>35</v>
          </cell>
        </row>
        <row r="423">
          <cell r="N423" t="str">
            <v>ENGINEERING</v>
          </cell>
          <cell r="Y423" t="str">
            <v>WK Count</v>
          </cell>
          <cell r="Z423" t="str">
            <v>Total Days</v>
          </cell>
        </row>
        <row r="424">
          <cell r="N424" t="str">
            <v>ENGINEERING</v>
          </cell>
          <cell r="Y424" t="str">
            <v>WK Count</v>
          </cell>
          <cell r="Z424" t="str">
            <v>Total Days</v>
          </cell>
        </row>
        <row r="425">
          <cell r="A425" t="str">
            <v>PREP</v>
          </cell>
          <cell r="F425" t="str">
            <v>ANIMATION</v>
          </cell>
          <cell r="I425" t="str">
            <v>INK &amp; PAINT</v>
          </cell>
          <cell r="L425" t="str">
            <v>ALPHA</v>
          </cell>
          <cell r="N425" t="str">
            <v>BETA</v>
          </cell>
          <cell r="P425" t="str">
            <v>RTM</v>
          </cell>
          <cell r="Y425">
            <v>4</v>
          </cell>
          <cell r="Z425">
            <v>25.0642</v>
          </cell>
        </row>
        <row r="426">
          <cell r="A426" t="str">
            <v>PREP</v>
          </cell>
          <cell r="B426" t="str">
            <v>Days</v>
          </cell>
          <cell r="F426" t="str">
            <v>ANIMATION</v>
          </cell>
          <cell r="G426" t="str">
            <v>Days</v>
          </cell>
          <cell r="H426" t="str">
            <v>Frames</v>
          </cell>
          <cell r="I426" t="str">
            <v>INK &amp; PAINT</v>
          </cell>
          <cell r="J426" t="str">
            <v>Days</v>
          </cell>
          <cell r="L426" t="str">
            <v>ALPHA</v>
          </cell>
          <cell r="N426" t="str">
            <v>BETA</v>
          </cell>
          <cell r="P426" t="str">
            <v>RTM</v>
          </cell>
          <cell r="Y426">
            <v>4</v>
          </cell>
          <cell r="Z426">
            <v>25.0642</v>
          </cell>
        </row>
        <row r="427">
          <cell r="A427" t="str">
            <v>Wks</v>
          </cell>
          <cell r="B427" t="str">
            <v>Days</v>
          </cell>
          <cell r="F427" t="str">
            <v>Wks</v>
          </cell>
          <cell r="G427" t="str">
            <v>Days</v>
          </cell>
          <cell r="H427" t="str">
            <v>Frames</v>
          </cell>
          <cell r="I427" t="str">
            <v>Wks</v>
          </cell>
          <cell r="J427" t="str">
            <v>Days</v>
          </cell>
          <cell r="K427">
            <v>21</v>
          </cell>
          <cell r="M427">
            <v>29</v>
          </cell>
          <cell r="O427">
            <v>29</v>
          </cell>
          <cell r="Q427">
            <v>29</v>
          </cell>
          <cell r="Y427">
            <v>4</v>
          </cell>
          <cell r="Z427">
            <v>25.0642</v>
          </cell>
        </row>
        <row r="428">
          <cell r="A428">
            <v>1.5806</v>
          </cell>
          <cell r="B428">
            <v>25.0642</v>
          </cell>
          <cell r="F428">
            <v>1.5806</v>
          </cell>
          <cell r="G428">
            <v>25.0642</v>
          </cell>
          <cell r="H428">
            <v>158.06</v>
          </cell>
          <cell r="I428">
            <v>1.5806</v>
          </cell>
          <cell r="J428">
            <v>25.0642</v>
          </cell>
          <cell r="K428">
            <v>21</v>
          </cell>
          <cell r="M428">
            <v>29</v>
          </cell>
          <cell r="O428">
            <v>29</v>
          </cell>
          <cell r="Q428">
            <v>29</v>
          </cell>
          <cell r="Y428">
            <v>4</v>
          </cell>
          <cell r="Z428">
            <v>25.0642</v>
          </cell>
        </row>
        <row r="439">
          <cell r="Y439">
            <v>70</v>
          </cell>
          <cell r="Z439">
            <v>11.0642</v>
          </cell>
        </row>
        <row r="440">
          <cell r="Y440">
            <v>70</v>
          </cell>
          <cell r="Z440">
            <v>11.0642</v>
          </cell>
        </row>
        <row r="443">
          <cell r="N443" t="str">
            <v>ENGINEERING</v>
          </cell>
          <cell r="Y443" t="str">
            <v>WK Count</v>
          </cell>
          <cell r="Z443" t="str">
            <v>Total Days</v>
          </cell>
        </row>
        <row r="444">
          <cell r="N444" t="str">
            <v>ENGINEERING</v>
          </cell>
          <cell r="Y444" t="str">
            <v>WK Count</v>
          </cell>
          <cell r="Z444" t="str">
            <v>Total Days</v>
          </cell>
        </row>
        <row r="445">
          <cell r="A445" t="str">
            <v>PREP</v>
          </cell>
          <cell r="F445" t="str">
            <v>ANIMATION</v>
          </cell>
          <cell r="I445" t="str">
            <v>INK &amp; PAINT</v>
          </cell>
          <cell r="L445" t="str">
            <v>ALPHA</v>
          </cell>
          <cell r="N445" t="str">
            <v>BETA</v>
          </cell>
          <cell r="P445" t="str">
            <v>RTM</v>
          </cell>
          <cell r="Y445">
            <v>4</v>
          </cell>
          <cell r="Z445">
            <v>32.440100000000001</v>
          </cell>
        </row>
        <row r="446">
          <cell r="A446" t="str">
            <v>PREP</v>
          </cell>
          <cell r="B446" t="str">
            <v>Days</v>
          </cell>
          <cell r="F446" t="str">
            <v>ANIMATION</v>
          </cell>
          <cell r="G446" t="str">
            <v>Days</v>
          </cell>
          <cell r="H446" t="str">
            <v>Frames</v>
          </cell>
          <cell r="I446" t="str">
            <v>INK &amp; PAINT</v>
          </cell>
          <cell r="J446" t="str">
            <v>Days</v>
          </cell>
          <cell r="L446" t="str">
            <v>ALPHA</v>
          </cell>
          <cell r="N446" t="str">
            <v>BETA</v>
          </cell>
          <cell r="P446" t="str">
            <v>RTM</v>
          </cell>
          <cell r="Y446">
            <v>4</v>
          </cell>
          <cell r="Z446">
            <v>32.440100000000001</v>
          </cell>
        </row>
        <row r="447">
          <cell r="A447" t="str">
            <v>Wks</v>
          </cell>
          <cell r="B447" t="str">
            <v>Days</v>
          </cell>
          <cell r="F447" t="str">
            <v>Wks</v>
          </cell>
          <cell r="G447" t="str">
            <v>Days</v>
          </cell>
          <cell r="H447" t="str">
            <v>Frames</v>
          </cell>
          <cell r="I447" t="str">
            <v>Wks</v>
          </cell>
          <cell r="J447" t="str">
            <v>Days</v>
          </cell>
          <cell r="K447">
            <v>21</v>
          </cell>
          <cell r="M447">
            <v>29</v>
          </cell>
          <cell r="O447">
            <v>29</v>
          </cell>
          <cell r="Q447">
            <v>29</v>
          </cell>
          <cell r="Y447">
            <v>4</v>
          </cell>
          <cell r="Z447">
            <v>32.440100000000001</v>
          </cell>
        </row>
        <row r="448">
          <cell r="A448">
            <v>2.6343000000000001</v>
          </cell>
          <cell r="B448">
            <v>32.440100000000001</v>
          </cell>
          <cell r="F448">
            <v>2.6343000000000001</v>
          </cell>
          <cell r="G448">
            <v>32.440100000000001</v>
          </cell>
          <cell r="H448">
            <v>263.43</v>
          </cell>
          <cell r="I448">
            <v>2.6343000000000001</v>
          </cell>
          <cell r="J448">
            <v>32.440100000000001</v>
          </cell>
          <cell r="K448">
            <v>21</v>
          </cell>
          <cell r="M448">
            <v>29</v>
          </cell>
          <cell r="O448">
            <v>29</v>
          </cell>
          <cell r="Q448">
            <v>29</v>
          </cell>
          <cell r="Y448">
            <v>4</v>
          </cell>
          <cell r="Z448">
            <v>32.440100000000001</v>
          </cell>
        </row>
        <row r="459">
          <cell r="Y459">
            <v>70</v>
          </cell>
          <cell r="Z459">
            <v>18.440100000000001</v>
          </cell>
        </row>
        <row r="460">
          <cell r="Y460">
            <v>70</v>
          </cell>
          <cell r="Z460">
            <v>18.440100000000001</v>
          </cell>
        </row>
        <row r="463">
          <cell r="N463" t="str">
            <v>ENGINEERING</v>
          </cell>
          <cell r="Y463" t="str">
            <v>WK Count</v>
          </cell>
          <cell r="Z463" t="str">
            <v>Total Days</v>
          </cell>
        </row>
        <row r="464">
          <cell r="N464" t="str">
            <v>ENGINEERING</v>
          </cell>
          <cell r="Y464" t="str">
            <v>WK Count</v>
          </cell>
          <cell r="Z464" t="str">
            <v>Total Days</v>
          </cell>
        </row>
        <row r="465">
          <cell r="A465" t="str">
            <v>PREP</v>
          </cell>
          <cell r="F465" t="str">
            <v>ANIMATION</v>
          </cell>
          <cell r="I465" t="str">
            <v>INK &amp; PAINT</v>
          </cell>
          <cell r="L465" t="str">
            <v>ALPHA</v>
          </cell>
          <cell r="N465" t="str">
            <v>BETA</v>
          </cell>
          <cell r="P465" t="str">
            <v>RTM</v>
          </cell>
          <cell r="Y465">
            <v>3</v>
          </cell>
          <cell r="Z465">
            <v>25.0642</v>
          </cell>
        </row>
        <row r="466">
          <cell r="A466" t="str">
            <v>PREP</v>
          </cell>
          <cell r="B466" t="str">
            <v>Days</v>
          </cell>
          <cell r="F466" t="str">
            <v>ANIMATION</v>
          </cell>
          <cell r="G466" t="str">
            <v>Days</v>
          </cell>
          <cell r="H466" t="str">
            <v>Frames</v>
          </cell>
          <cell r="I466" t="str">
            <v>INK &amp; PAINT</v>
          </cell>
          <cell r="J466" t="str">
            <v>Days</v>
          </cell>
          <cell r="L466" t="str">
            <v>ALPHA</v>
          </cell>
          <cell r="N466" t="str">
            <v>BETA</v>
          </cell>
          <cell r="P466" t="str">
            <v>RTM</v>
          </cell>
          <cell r="Y466">
            <v>3</v>
          </cell>
          <cell r="Z466">
            <v>25.0642</v>
          </cell>
        </row>
        <row r="467">
          <cell r="A467" t="str">
            <v>Wks</v>
          </cell>
          <cell r="B467" t="str">
            <v>Days</v>
          </cell>
          <cell r="F467" t="str">
            <v>Wks</v>
          </cell>
          <cell r="G467" t="str">
            <v>Days</v>
          </cell>
          <cell r="H467" t="str">
            <v>Frames</v>
          </cell>
          <cell r="I467" t="str">
            <v>Wks</v>
          </cell>
          <cell r="J467" t="str">
            <v>Days</v>
          </cell>
          <cell r="K467">
            <v>21</v>
          </cell>
          <cell r="M467">
            <v>29</v>
          </cell>
          <cell r="O467">
            <v>29</v>
          </cell>
          <cell r="Q467">
            <v>29</v>
          </cell>
          <cell r="Y467">
            <v>3</v>
          </cell>
          <cell r="Z467">
            <v>25.0642</v>
          </cell>
        </row>
        <row r="468">
          <cell r="A468">
            <v>1.5806</v>
          </cell>
          <cell r="B468">
            <v>25.0642</v>
          </cell>
          <cell r="F468">
            <v>1.5806</v>
          </cell>
          <cell r="G468">
            <v>25.0642</v>
          </cell>
          <cell r="H468">
            <v>158.06</v>
          </cell>
          <cell r="I468">
            <v>1.5806</v>
          </cell>
          <cell r="J468">
            <v>25.0642</v>
          </cell>
          <cell r="K468">
            <v>21</v>
          </cell>
          <cell r="M468">
            <v>29</v>
          </cell>
          <cell r="O468">
            <v>29</v>
          </cell>
          <cell r="Q468">
            <v>29</v>
          </cell>
          <cell r="Y468">
            <v>3</v>
          </cell>
          <cell r="Z468">
            <v>25.0642</v>
          </cell>
        </row>
        <row r="479">
          <cell r="Y479">
            <v>63</v>
          </cell>
          <cell r="Z479">
            <v>11.0642</v>
          </cell>
        </row>
        <row r="480">
          <cell r="Y480">
            <v>63</v>
          </cell>
          <cell r="Z480">
            <v>11.0642</v>
          </cell>
        </row>
        <row r="483">
          <cell r="N483" t="str">
            <v>ENGINEERING</v>
          </cell>
          <cell r="Y483" t="str">
            <v>WK Count</v>
          </cell>
          <cell r="Z483" t="str">
            <v>Total Days</v>
          </cell>
        </row>
        <row r="484">
          <cell r="N484" t="str">
            <v>ENGINEERING</v>
          </cell>
          <cell r="Y484" t="str">
            <v>WK Count</v>
          </cell>
          <cell r="Z484" t="str">
            <v>Total Days</v>
          </cell>
        </row>
        <row r="485">
          <cell r="A485" t="str">
            <v>PREP</v>
          </cell>
          <cell r="F485" t="str">
            <v>ANIMATION</v>
          </cell>
          <cell r="I485" t="str">
            <v>INK &amp; PAINT</v>
          </cell>
          <cell r="L485" t="str">
            <v>ALPHA</v>
          </cell>
          <cell r="N485" t="str">
            <v>BETA</v>
          </cell>
          <cell r="P485" t="str">
            <v>RTM</v>
          </cell>
          <cell r="Y485">
            <v>7</v>
          </cell>
          <cell r="Z485">
            <v>46.393619999999999</v>
          </cell>
        </row>
        <row r="486">
          <cell r="A486" t="str">
            <v>PREP</v>
          </cell>
          <cell r="B486" t="str">
            <v>Days</v>
          </cell>
          <cell r="F486" t="str">
            <v>ANIMATION</v>
          </cell>
          <cell r="G486" t="str">
            <v>Days</v>
          </cell>
          <cell r="H486" t="str">
            <v>Frames</v>
          </cell>
          <cell r="I486" t="str">
            <v>INK &amp; PAINT</v>
          </cell>
          <cell r="J486" t="str">
            <v>Days</v>
          </cell>
          <cell r="L486" t="str">
            <v>ALPHA</v>
          </cell>
          <cell r="N486" t="str">
            <v>BETA</v>
          </cell>
          <cell r="P486" t="str">
            <v>RTM</v>
          </cell>
          <cell r="Y486">
            <v>7</v>
          </cell>
          <cell r="Z486">
            <v>46.393619999999999</v>
          </cell>
        </row>
        <row r="487">
          <cell r="A487" t="str">
            <v>Wks</v>
          </cell>
          <cell r="B487" t="str">
            <v>Days</v>
          </cell>
          <cell r="F487" t="str">
            <v>Wks</v>
          </cell>
          <cell r="G487" t="str">
            <v>Days</v>
          </cell>
          <cell r="H487" t="str">
            <v>Frames</v>
          </cell>
          <cell r="I487" t="str">
            <v>Wks</v>
          </cell>
          <cell r="J487" t="str">
            <v>Days</v>
          </cell>
          <cell r="K487">
            <v>21</v>
          </cell>
          <cell r="M487">
            <v>29</v>
          </cell>
          <cell r="O487">
            <v>29</v>
          </cell>
          <cell r="Q487">
            <v>29</v>
          </cell>
          <cell r="Y487">
            <v>9</v>
          </cell>
          <cell r="Z487">
            <v>62.393619999999999</v>
          </cell>
        </row>
        <row r="488">
          <cell r="A488">
            <v>4.6276599999999997</v>
          </cell>
          <cell r="B488">
            <v>46.393619999999999</v>
          </cell>
          <cell r="F488">
            <v>4.6276599999999997</v>
          </cell>
          <cell r="G488">
            <v>62.393619999999999</v>
          </cell>
          <cell r="H488">
            <v>2313.83</v>
          </cell>
          <cell r="I488">
            <v>4.6276599999999997</v>
          </cell>
          <cell r="J488">
            <v>46.393619999999999</v>
          </cell>
          <cell r="K488">
            <v>21</v>
          </cell>
          <cell r="M488">
            <v>29</v>
          </cell>
          <cell r="O488">
            <v>29</v>
          </cell>
          <cell r="Q488">
            <v>29</v>
          </cell>
          <cell r="Y488">
            <v>6</v>
          </cell>
          <cell r="Z488">
            <v>46.393619999999999</v>
          </cell>
        </row>
        <row r="500">
          <cell r="Y500">
            <v>105</v>
          </cell>
          <cell r="Z500">
            <v>32.393619999999999</v>
          </cell>
        </row>
        <row r="501">
          <cell r="Y501">
            <v>105</v>
          </cell>
          <cell r="Z501">
            <v>32.393619999999999</v>
          </cell>
        </row>
        <row r="504">
          <cell r="N504" t="str">
            <v>ENGINEERING</v>
          </cell>
          <cell r="Y504" t="str">
            <v>WK Count</v>
          </cell>
          <cell r="Z504" t="str">
            <v>Total Days</v>
          </cell>
        </row>
        <row r="505">
          <cell r="N505" t="str">
            <v>ENGINEERING</v>
          </cell>
          <cell r="Y505" t="str">
            <v>WK Count</v>
          </cell>
          <cell r="Z505" t="str">
            <v>Total Days</v>
          </cell>
        </row>
        <row r="506">
          <cell r="A506" t="str">
            <v>PREP</v>
          </cell>
          <cell r="F506" t="str">
            <v>ANIMATION</v>
          </cell>
          <cell r="I506" t="str">
            <v>INK &amp; PAINT</v>
          </cell>
          <cell r="L506" t="str">
            <v>ALPHA</v>
          </cell>
          <cell r="N506" t="str">
            <v>BETA</v>
          </cell>
          <cell r="P506" t="str">
            <v>RTM</v>
          </cell>
          <cell r="Y506">
            <v>25</v>
          </cell>
          <cell r="Z506">
            <v>175.96809999999999</v>
          </cell>
        </row>
        <row r="507">
          <cell r="A507" t="str">
            <v>PREP</v>
          </cell>
          <cell r="B507" t="str">
            <v>Days</v>
          </cell>
          <cell r="F507" t="str">
            <v>ANIMATION</v>
          </cell>
          <cell r="G507" t="str">
            <v>Days</v>
          </cell>
          <cell r="H507" t="str">
            <v>Frames</v>
          </cell>
          <cell r="I507" t="str">
            <v>INK &amp; PAINT</v>
          </cell>
          <cell r="J507" t="str">
            <v>Days</v>
          </cell>
          <cell r="L507" t="str">
            <v>ALPHA</v>
          </cell>
          <cell r="N507" t="str">
            <v>BETA</v>
          </cell>
          <cell r="P507" t="str">
            <v>RTM</v>
          </cell>
          <cell r="Y507">
            <v>25</v>
          </cell>
          <cell r="Z507">
            <v>175.96809999999999</v>
          </cell>
        </row>
        <row r="508">
          <cell r="A508" t="str">
            <v>Wks</v>
          </cell>
          <cell r="B508" t="str">
            <v>Days</v>
          </cell>
          <cell r="F508" t="str">
            <v>Wks</v>
          </cell>
          <cell r="G508" t="str">
            <v>Days</v>
          </cell>
          <cell r="H508" t="str">
            <v>Frames</v>
          </cell>
          <cell r="I508" t="str">
            <v>Wks</v>
          </cell>
          <cell r="J508" t="str">
            <v>Days</v>
          </cell>
          <cell r="K508">
            <v>21</v>
          </cell>
          <cell r="M508">
            <v>29</v>
          </cell>
          <cell r="O508">
            <v>29</v>
          </cell>
          <cell r="Q508">
            <v>29</v>
          </cell>
          <cell r="Y508">
            <v>28</v>
          </cell>
          <cell r="Z508">
            <v>191.96809999999999</v>
          </cell>
        </row>
        <row r="509">
          <cell r="A509">
            <v>23.138300000000001</v>
          </cell>
          <cell r="B509">
            <v>175.96809999999999</v>
          </cell>
          <cell r="F509">
            <v>23.138300000000001</v>
          </cell>
          <cell r="G509">
            <v>191.96809999999999</v>
          </cell>
          <cell r="H509">
            <v>2313.83</v>
          </cell>
          <cell r="I509">
            <v>23.138300000000001</v>
          </cell>
          <cell r="J509">
            <v>175.96809999999999</v>
          </cell>
          <cell r="K509">
            <v>21</v>
          </cell>
          <cell r="M509">
            <v>29</v>
          </cell>
          <cell r="O509">
            <v>29</v>
          </cell>
          <cell r="Q509">
            <v>29</v>
          </cell>
          <cell r="Y509">
            <v>25</v>
          </cell>
          <cell r="Z509">
            <v>175.96809999999999</v>
          </cell>
        </row>
        <row r="521">
          <cell r="Y521">
            <v>238</v>
          </cell>
          <cell r="Z521">
            <v>161.96809999999999</v>
          </cell>
        </row>
        <row r="522">
          <cell r="Y522">
            <v>238</v>
          </cell>
          <cell r="Z522">
            <v>161.96809999999999</v>
          </cell>
        </row>
        <row r="525">
          <cell r="N525" t="str">
            <v>ENGINEERING</v>
          </cell>
          <cell r="Y525" t="str">
            <v>WK Count</v>
          </cell>
          <cell r="Z525" t="str">
            <v>Total Days</v>
          </cell>
        </row>
        <row r="526">
          <cell r="N526" t="str">
            <v>ENGINEERING</v>
          </cell>
          <cell r="Y526" t="str">
            <v>WK Count</v>
          </cell>
          <cell r="Z526" t="str">
            <v>Total Days</v>
          </cell>
        </row>
        <row r="527">
          <cell r="A527" t="str">
            <v>PREP</v>
          </cell>
          <cell r="F527" t="str">
            <v>ANIMATION</v>
          </cell>
          <cell r="I527" t="str">
            <v>INK &amp; PAINT</v>
          </cell>
          <cell r="L527" t="str">
            <v>ALPHA</v>
          </cell>
          <cell r="N527" t="str">
            <v>BETA</v>
          </cell>
          <cell r="P527" t="str">
            <v>RTM</v>
          </cell>
          <cell r="Y527">
            <v>14</v>
          </cell>
          <cell r="Z527">
            <v>98</v>
          </cell>
        </row>
        <row r="528">
          <cell r="A528" t="str">
            <v>PREP</v>
          </cell>
          <cell r="B528" t="str">
            <v>Days</v>
          </cell>
          <cell r="F528" t="str">
            <v>ANIMATION</v>
          </cell>
          <cell r="G528" t="str">
            <v>Days</v>
          </cell>
          <cell r="H528" t="str">
            <v>Frames</v>
          </cell>
          <cell r="I528" t="str">
            <v>INK &amp; PAINT</v>
          </cell>
          <cell r="J528" t="str">
            <v>Days</v>
          </cell>
          <cell r="L528" t="str">
            <v>ALPHA</v>
          </cell>
          <cell r="N528" t="str">
            <v>BETA</v>
          </cell>
          <cell r="P528" t="str">
            <v>RTM</v>
          </cell>
          <cell r="Y528">
            <v>14</v>
          </cell>
          <cell r="Z528">
            <v>98</v>
          </cell>
        </row>
        <row r="529">
          <cell r="A529" t="str">
            <v>Wks</v>
          </cell>
          <cell r="B529" t="str">
            <v>Days</v>
          </cell>
          <cell r="F529" t="str">
            <v>Wks</v>
          </cell>
          <cell r="G529" t="str">
            <v>Days</v>
          </cell>
          <cell r="H529" t="str">
            <v>Frames</v>
          </cell>
          <cell r="I529" t="str">
            <v>Wks</v>
          </cell>
          <cell r="J529" t="str">
            <v>Days</v>
          </cell>
          <cell r="K529">
            <v>21</v>
          </cell>
          <cell r="M529">
            <v>29</v>
          </cell>
          <cell r="O529">
            <v>29</v>
          </cell>
          <cell r="Q529">
            <v>29</v>
          </cell>
          <cell r="Y529">
            <v>17</v>
          </cell>
          <cell r="Z529">
            <v>114</v>
          </cell>
        </row>
        <row r="530">
          <cell r="A530">
            <v>12</v>
          </cell>
          <cell r="B530">
            <v>98</v>
          </cell>
          <cell r="F530">
            <v>12</v>
          </cell>
          <cell r="G530">
            <v>114</v>
          </cell>
          <cell r="H530">
            <v>6000</v>
          </cell>
          <cell r="I530">
            <v>12</v>
          </cell>
          <cell r="J530">
            <v>98</v>
          </cell>
          <cell r="K530">
            <v>21</v>
          </cell>
          <cell r="M530">
            <v>29</v>
          </cell>
          <cell r="O530">
            <v>29</v>
          </cell>
          <cell r="Q530">
            <v>29</v>
          </cell>
          <cell r="Y530">
            <v>14</v>
          </cell>
          <cell r="Z530">
            <v>98</v>
          </cell>
        </row>
        <row r="542">
          <cell r="Y542">
            <v>161</v>
          </cell>
          <cell r="Z542">
            <v>84</v>
          </cell>
        </row>
        <row r="543">
          <cell r="Y543">
            <v>161</v>
          </cell>
          <cell r="Z543">
            <v>84</v>
          </cell>
        </row>
        <row r="546">
          <cell r="N546" t="str">
            <v>ENGINEERING</v>
          </cell>
          <cell r="Y546" t="str">
            <v>WK Count</v>
          </cell>
          <cell r="Z546" t="str">
            <v>Total Days</v>
          </cell>
        </row>
        <row r="547">
          <cell r="N547" t="str">
            <v>ENGINEERING</v>
          </cell>
          <cell r="Y547" t="str">
            <v>WK Count</v>
          </cell>
          <cell r="Z547" t="str">
            <v>Total Days</v>
          </cell>
        </row>
        <row r="548">
          <cell r="A548" t="str">
            <v>PREP</v>
          </cell>
          <cell r="F548" t="str">
            <v>ANIMATION</v>
          </cell>
          <cell r="I548" t="str">
            <v>INK &amp; PAINT</v>
          </cell>
          <cell r="L548" t="str">
            <v>ALPHA</v>
          </cell>
          <cell r="N548" t="str">
            <v>BETA</v>
          </cell>
          <cell r="P548" t="str">
            <v>RTM</v>
          </cell>
          <cell r="Y548">
            <v>6</v>
          </cell>
          <cell r="Z548">
            <v>36.435933333333338</v>
          </cell>
        </row>
        <row r="549">
          <cell r="A549" t="str">
            <v>PREP</v>
          </cell>
          <cell r="B549" t="str">
            <v>Days</v>
          </cell>
          <cell r="F549" t="str">
            <v>ANIMATION</v>
          </cell>
          <cell r="G549" t="str">
            <v>Days</v>
          </cell>
          <cell r="H549" t="str">
            <v>Frames</v>
          </cell>
          <cell r="I549" t="str">
            <v>INK &amp; PAINT</v>
          </cell>
          <cell r="J549" t="str">
            <v>Days</v>
          </cell>
          <cell r="L549" t="str">
            <v>ALPHA</v>
          </cell>
          <cell r="N549" t="str">
            <v>BETA</v>
          </cell>
          <cell r="P549" t="str">
            <v>RTM</v>
          </cell>
          <cell r="Y549">
            <v>6</v>
          </cell>
          <cell r="Z549">
            <v>36.435933333333338</v>
          </cell>
        </row>
        <row r="550">
          <cell r="A550" t="str">
            <v>Wks</v>
          </cell>
          <cell r="B550" t="str">
            <v>Days</v>
          </cell>
          <cell r="F550" t="str">
            <v>Wks</v>
          </cell>
          <cell r="G550" t="str">
            <v>Days</v>
          </cell>
          <cell r="H550" t="str">
            <v>Frames</v>
          </cell>
          <cell r="I550" t="str">
            <v>Wks</v>
          </cell>
          <cell r="J550" t="str">
            <v>Days</v>
          </cell>
          <cell r="K550">
            <v>21</v>
          </cell>
          <cell r="M550">
            <v>29</v>
          </cell>
          <cell r="O550">
            <v>29</v>
          </cell>
          <cell r="Q550">
            <v>29</v>
          </cell>
          <cell r="Y550">
            <v>8</v>
          </cell>
          <cell r="Z550">
            <v>52.435933333333338</v>
          </cell>
        </row>
        <row r="551">
          <cell r="A551">
            <v>3.2051333333333334</v>
          </cell>
          <cell r="B551">
            <v>36.435933333333338</v>
          </cell>
          <cell r="F551">
            <v>3.2051333333333334</v>
          </cell>
          <cell r="G551">
            <v>52.435933333333338</v>
          </cell>
          <cell r="H551">
            <v>480.77</v>
          </cell>
          <cell r="I551">
            <v>3.2051333333333334</v>
          </cell>
          <cell r="J551">
            <v>36.435933333333338</v>
          </cell>
          <cell r="K551">
            <v>21</v>
          </cell>
          <cell r="M551">
            <v>29</v>
          </cell>
          <cell r="O551">
            <v>29</v>
          </cell>
          <cell r="Q551">
            <v>29</v>
          </cell>
          <cell r="Y551">
            <v>5</v>
          </cell>
          <cell r="Z551">
            <v>36.435933333333338</v>
          </cell>
        </row>
        <row r="563">
          <cell r="Y563">
            <v>98</v>
          </cell>
          <cell r="Z563">
            <v>22.435933333333338</v>
          </cell>
        </row>
        <row r="564">
          <cell r="Y564">
            <v>98</v>
          </cell>
          <cell r="Z564">
            <v>22.435933333333338</v>
          </cell>
        </row>
        <row r="567">
          <cell r="N567" t="str">
            <v>ENGINEERING</v>
          </cell>
          <cell r="Y567" t="str">
            <v>WK Count</v>
          </cell>
          <cell r="Z567" t="str">
            <v>Total Days</v>
          </cell>
        </row>
        <row r="568">
          <cell r="N568" t="str">
            <v>ENGINEERING</v>
          </cell>
          <cell r="Y568" t="str">
            <v>WK Count</v>
          </cell>
          <cell r="Z568" t="str">
            <v>Total Days</v>
          </cell>
        </row>
        <row r="569">
          <cell r="A569" t="str">
            <v>PREP</v>
          </cell>
          <cell r="F569" t="str">
            <v>ANIMATION</v>
          </cell>
          <cell r="I569" t="str">
            <v>INK &amp; PAINT</v>
          </cell>
          <cell r="L569" t="str">
            <v>ALPHA</v>
          </cell>
          <cell r="N569" t="str">
            <v>BETA</v>
          </cell>
          <cell r="P569" t="str">
            <v>RTM</v>
          </cell>
          <cell r="Y569">
            <v>25</v>
          </cell>
          <cell r="Z569">
            <v>175</v>
          </cell>
        </row>
        <row r="570">
          <cell r="A570" t="str">
            <v>PREP</v>
          </cell>
          <cell r="B570" t="str">
            <v>Days</v>
          </cell>
          <cell r="F570" t="str">
            <v>ANIMATION</v>
          </cell>
          <cell r="G570" t="str">
            <v>Days</v>
          </cell>
          <cell r="H570" t="str">
            <v>Frames</v>
          </cell>
          <cell r="I570" t="str">
            <v>INK &amp; PAINT</v>
          </cell>
          <cell r="J570" t="str">
            <v>Days</v>
          </cell>
          <cell r="L570" t="str">
            <v>ALPHA</v>
          </cell>
          <cell r="N570" t="str">
            <v>BETA</v>
          </cell>
          <cell r="P570" t="str">
            <v>RTM</v>
          </cell>
          <cell r="Y570">
            <v>25</v>
          </cell>
          <cell r="Z570">
            <v>175</v>
          </cell>
        </row>
        <row r="571">
          <cell r="A571" t="str">
            <v>Wks</v>
          </cell>
          <cell r="B571" t="str">
            <v>Days</v>
          </cell>
          <cell r="F571" t="str">
            <v>Wks</v>
          </cell>
          <cell r="G571" t="str">
            <v>Days</v>
          </cell>
          <cell r="H571" t="str">
            <v>Frames</v>
          </cell>
          <cell r="I571" t="str">
            <v>Wks</v>
          </cell>
          <cell r="J571" t="str">
            <v>Days</v>
          </cell>
          <cell r="K571">
            <v>21</v>
          </cell>
          <cell r="M571">
            <v>29</v>
          </cell>
          <cell r="O571">
            <v>29</v>
          </cell>
          <cell r="Q571">
            <v>29</v>
          </cell>
          <cell r="Y571">
            <v>29</v>
          </cell>
          <cell r="Z571">
            <v>201</v>
          </cell>
        </row>
        <row r="572">
          <cell r="A572">
            <v>23</v>
          </cell>
          <cell r="B572">
            <v>175</v>
          </cell>
          <cell r="F572">
            <v>23</v>
          </cell>
          <cell r="G572">
            <v>201</v>
          </cell>
          <cell r="H572">
            <v>11500</v>
          </cell>
          <cell r="I572">
            <v>23</v>
          </cell>
          <cell r="J572">
            <v>175</v>
          </cell>
          <cell r="K572">
            <v>21</v>
          </cell>
          <cell r="M572">
            <v>29</v>
          </cell>
          <cell r="O572">
            <v>29</v>
          </cell>
          <cell r="Q572">
            <v>29</v>
          </cell>
          <cell r="Y572">
            <v>25</v>
          </cell>
          <cell r="Z572">
            <v>175</v>
          </cell>
        </row>
        <row r="584">
          <cell r="Y584">
            <v>245</v>
          </cell>
          <cell r="Z584">
            <v>161</v>
          </cell>
        </row>
        <row r="585">
          <cell r="Y585">
            <v>245</v>
          </cell>
          <cell r="Z585">
            <v>161</v>
          </cell>
        </row>
        <row r="587">
          <cell r="Y587">
            <v>0</v>
          </cell>
          <cell r="Z587">
            <v>0</v>
          </cell>
        </row>
        <row r="588">
          <cell r="Y588">
            <v>0</v>
          </cell>
          <cell r="Z588">
            <v>0</v>
          </cell>
        </row>
        <row r="589">
          <cell r="Y589" t="e">
            <v>#REF!</v>
          </cell>
          <cell r="Z589" t="e">
            <v>#REF!</v>
          </cell>
        </row>
        <row r="590">
          <cell r="Y590">
            <v>0</v>
          </cell>
          <cell r="Z590">
            <v>0</v>
          </cell>
        </row>
        <row r="591">
          <cell r="Y591" t="e">
            <v>#REF!</v>
          </cell>
          <cell r="Z591" t="e">
            <v>#REF!</v>
          </cell>
        </row>
        <row r="592">
          <cell r="Y592" t="e">
            <v>#REF!</v>
          </cell>
          <cell r="Z592" t="e">
            <v>#REF!</v>
          </cell>
        </row>
        <row r="593">
          <cell r="Y593" t="e">
            <v>#REF!</v>
          </cell>
          <cell r="Z593" t="e">
            <v>#REF!</v>
          </cell>
        </row>
        <row r="594">
          <cell r="Y594" t="e">
            <v>#REF!</v>
          </cell>
          <cell r="Z594" t="e">
            <v>#REF!</v>
          </cell>
        </row>
        <row r="595">
          <cell r="Y595" t="e">
            <v>#REF!</v>
          </cell>
          <cell r="Z595" t="e">
            <v>#REF!</v>
          </cell>
        </row>
        <row r="596">
          <cell r="Y596" t="e">
            <v>#REF!</v>
          </cell>
          <cell r="Z596" t="e">
            <v>#REF!</v>
          </cell>
        </row>
        <row r="597">
          <cell r="Y597" t="e">
            <v>#REF!</v>
          </cell>
          <cell r="Z597" t="e">
            <v>#REF!</v>
          </cell>
        </row>
        <row r="598">
          <cell r="Y598" t="e">
            <v>#REF!</v>
          </cell>
          <cell r="Z598" t="e">
            <v>#REF!</v>
          </cell>
        </row>
        <row r="599">
          <cell r="Y599" t="e">
            <v>#REF!</v>
          </cell>
          <cell r="Z599" t="e">
            <v>#REF!</v>
          </cell>
        </row>
        <row r="600">
          <cell r="Y600" t="e">
            <v>#REF!</v>
          </cell>
          <cell r="Z600" t="e">
            <v>#REF!</v>
          </cell>
        </row>
        <row r="601">
          <cell r="Y601" t="e">
            <v>#REF!</v>
          </cell>
          <cell r="Z601" t="e">
            <v>#REF!</v>
          </cell>
        </row>
        <row r="602">
          <cell r="Y602" t="e">
            <v>#REF!</v>
          </cell>
          <cell r="Z602" t="e">
            <v>#REF!</v>
          </cell>
        </row>
        <row r="603">
          <cell r="Y603" t="e">
            <v>#REF!</v>
          </cell>
          <cell r="Z603" t="e">
            <v>#REF!</v>
          </cell>
        </row>
        <row r="604">
          <cell r="Y604" t="e">
            <v>#REF!</v>
          </cell>
          <cell r="Z604" t="e">
            <v>#REF!</v>
          </cell>
        </row>
        <row r="605">
          <cell r="Y605" t="e">
            <v>#REF!</v>
          </cell>
          <cell r="Z605" t="e">
            <v>#REF!</v>
          </cell>
        </row>
        <row r="606">
          <cell r="Y606" t="e">
            <v>#REF!</v>
          </cell>
          <cell r="Z606" t="e">
            <v>#REF!</v>
          </cell>
        </row>
        <row r="607">
          <cell r="Y607" t="e">
            <v>#REF!</v>
          </cell>
          <cell r="Z607" t="e">
            <v>#REF!</v>
          </cell>
        </row>
        <row r="608">
          <cell r="Y608" t="e">
            <v>#REF!</v>
          </cell>
          <cell r="Z608" t="e">
            <v>#REF!</v>
          </cell>
        </row>
        <row r="609">
          <cell r="Y609" t="e">
            <v>#REF!</v>
          </cell>
          <cell r="Z609" t="e">
            <v>#REF!</v>
          </cell>
        </row>
        <row r="610">
          <cell r="Y610">
            <v>0</v>
          </cell>
          <cell r="Z610">
            <v>0</v>
          </cell>
        </row>
        <row r="611">
          <cell r="Y611">
            <v>0</v>
          </cell>
          <cell r="Z611">
            <v>0</v>
          </cell>
        </row>
        <row r="612">
          <cell r="Y612" t="e">
            <v>#REF!</v>
          </cell>
          <cell r="Z612" t="e">
            <v>#REF!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"/>
      <sheetName val="PRODUCTION REPORTS"/>
      <sheetName val="MASTER"/>
      <sheetName val="ANIMATION ONLY"/>
      <sheetName val="CONCEP-STREET"/>
      <sheetName val="ANIMATION COST FORECAST"/>
      <sheetName val="WEEKLY"/>
      <sheetName val="Sheet1"/>
      <sheetName val="EXTERNAL ANIMATION"/>
      <sheetName val="LMA"/>
    </sheetNames>
    <sheetDataSet>
      <sheetData sheetId="0" refreshError="1"/>
      <sheetData sheetId="1" refreshError="1"/>
      <sheetData sheetId="2" refreshError="1">
        <row r="18">
          <cell r="N18" t="str">
            <v>ENGINEERING</v>
          </cell>
          <cell r="Y18" t="str">
            <v>WK Count</v>
          </cell>
          <cell r="Z18" t="str">
            <v>Total Days</v>
          </cell>
        </row>
        <row r="20">
          <cell r="A20" t="str">
            <v>PREP</v>
          </cell>
          <cell r="F20" t="str">
            <v>ANIMATION</v>
          </cell>
          <cell r="I20" t="str">
            <v>INK &amp; PAINT</v>
          </cell>
          <cell r="L20" t="str">
            <v>ALPHA</v>
          </cell>
          <cell r="N20" t="str">
            <v>BETA</v>
          </cell>
          <cell r="P20" t="str">
            <v>RTM</v>
          </cell>
          <cell r="Y20">
            <v>11</v>
          </cell>
          <cell r="Z20">
            <v>77</v>
          </cell>
        </row>
        <row r="31">
          <cell r="A31" t="str">
            <v>Wks</v>
          </cell>
          <cell r="B31" t="str">
            <v>Days</v>
          </cell>
          <cell r="F31" t="str">
            <v>Wks</v>
          </cell>
          <cell r="G31" t="str">
            <v>Days</v>
          </cell>
          <cell r="H31" t="str">
            <v>Frames</v>
          </cell>
          <cell r="I31" t="str">
            <v>Wks</v>
          </cell>
          <cell r="J31" t="str">
            <v>Days</v>
          </cell>
          <cell r="Y31">
            <v>16</v>
          </cell>
          <cell r="Z31">
            <v>110</v>
          </cell>
        </row>
        <row r="32">
          <cell r="A32">
            <v>9</v>
          </cell>
          <cell r="B32">
            <v>77</v>
          </cell>
          <cell r="F32">
            <v>10</v>
          </cell>
          <cell r="G32">
            <v>110</v>
          </cell>
          <cell r="H32">
            <v>4500</v>
          </cell>
          <cell r="I32">
            <v>5</v>
          </cell>
          <cell r="J32">
            <v>49</v>
          </cell>
          <cell r="K32">
            <v>21</v>
          </cell>
          <cell r="M32">
            <v>29</v>
          </cell>
          <cell r="O32">
            <v>29</v>
          </cell>
          <cell r="Q32">
            <v>29</v>
          </cell>
          <cell r="Y32">
            <v>7</v>
          </cell>
          <cell r="Z32">
            <v>49</v>
          </cell>
        </row>
        <row r="45">
          <cell r="Y45">
            <v>154</v>
          </cell>
          <cell r="Z45">
            <v>35</v>
          </cell>
        </row>
        <row r="49">
          <cell r="N49" t="str">
            <v>ENGINEERING</v>
          </cell>
          <cell r="Y49" t="str">
            <v>WK Count</v>
          </cell>
          <cell r="Z49" t="str">
            <v>Total Days</v>
          </cell>
        </row>
        <row r="53">
          <cell r="A53" t="str">
            <v>PREP</v>
          </cell>
          <cell r="F53" t="str">
            <v>ANIMATION</v>
          </cell>
          <cell r="I53" t="str">
            <v>INK &amp; PAINT</v>
          </cell>
          <cell r="L53" t="str">
            <v>ALPHA</v>
          </cell>
          <cell r="N53" t="str">
            <v>BETA</v>
          </cell>
          <cell r="P53" t="str">
            <v>RTM</v>
          </cell>
          <cell r="Y53">
            <v>22</v>
          </cell>
          <cell r="Z53">
            <v>154</v>
          </cell>
        </row>
        <row r="64">
          <cell r="A64" t="str">
            <v>Wks</v>
          </cell>
          <cell r="B64" t="str">
            <v>Days</v>
          </cell>
          <cell r="F64" t="str">
            <v>Wks</v>
          </cell>
          <cell r="G64" t="str">
            <v>Days</v>
          </cell>
          <cell r="H64" t="str">
            <v>Frames</v>
          </cell>
          <cell r="I64" t="str">
            <v>Wks</v>
          </cell>
          <cell r="J64" t="str">
            <v>Days</v>
          </cell>
          <cell r="Y64">
            <v>16</v>
          </cell>
          <cell r="Z64">
            <v>76.666666666666671</v>
          </cell>
        </row>
        <row r="65">
          <cell r="A65">
            <v>20</v>
          </cell>
          <cell r="B65">
            <v>154</v>
          </cell>
          <cell r="F65">
            <v>6.666666666666667</v>
          </cell>
          <cell r="G65">
            <v>76.666666666666671</v>
          </cell>
          <cell r="H65">
            <v>3000</v>
          </cell>
          <cell r="I65">
            <v>3.3333333333333335</v>
          </cell>
          <cell r="J65">
            <v>37.333333333333336</v>
          </cell>
          <cell r="K65">
            <v>21</v>
          </cell>
          <cell r="M65">
            <v>29</v>
          </cell>
          <cell r="O65">
            <v>29</v>
          </cell>
          <cell r="Q65">
            <v>29</v>
          </cell>
          <cell r="Y65">
            <v>9</v>
          </cell>
          <cell r="Z65">
            <v>37.333333333333336</v>
          </cell>
        </row>
        <row r="93">
          <cell r="Y93">
            <v>154</v>
          </cell>
          <cell r="Z93">
            <v>23.333333333333336</v>
          </cell>
        </row>
        <row r="94">
          <cell r="Y94">
            <v>154</v>
          </cell>
          <cell r="Z94">
            <v>23.333333333333336</v>
          </cell>
        </row>
        <row r="97">
          <cell r="N97" t="str">
            <v>ENGINEERING</v>
          </cell>
          <cell r="Y97" t="str">
            <v>WK Count</v>
          </cell>
          <cell r="Z97" t="str">
            <v>Total Days</v>
          </cell>
        </row>
        <row r="98">
          <cell r="N98" t="str">
            <v>ENGINEERING</v>
          </cell>
          <cell r="R98" t="str">
            <v>MULAN STORY STUDIO</v>
          </cell>
          <cell r="V98" t="str">
            <v xml:space="preserve">START </v>
          </cell>
          <cell r="W98" t="str">
            <v>FRAMES</v>
          </cell>
          <cell r="X98">
            <v>5100</v>
          </cell>
          <cell r="Y98" t="str">
            <v>WK Count</v>
          </cell>
          <cell r="Z98" t="str">
            <v>Total Days</v>
          </cell>
          <cell r="AA98" t="str">
            <v/>
          </cell>
          <cell r="AB98" t="str">
            <v/>
          </cell>
          <cell r="AC98" t="str">
            <v/>
          </cell>
          <cell r="AD98" t="str">
            <v/>
          </cell>
          <cell r="AE98" t="str">
            <v/>
          </cell>
          <cell r="AF98" t="str">
            <v/>
          </cell>
          <cell r="AG98" t="str">
            <v/>
          </cell>
          <cell r="AH98" t="str">
            <v/>
          </cell>
          <cell r="AI98" t="str">
            <v/>
          </cell>
          <cell r="AJ98" t="str">
            <v/>
          </cell>
          <cell r="AK98" t="str">
            <v/>
          </cell>
          <cell r="AL98" t="str">
            <v/>
          </cell>
          <cell r="AM98">
            <v>35639</v>
          </cell>
          <cell r="AN98">
            <v>35646</v>
          </cell>
          <cell r="AO98">
            <v>35653</v>
          </cell>
          <cell r="AP98">
            <v>35660</v>
          </cell>
          <cell r="AQ98">
            <v>35667</v>
          </cell>
          <cell r="AR98">
            <v>35674</v>
          </cell>
          <cell r="AS98">
            <v>35681</v>
          </cell>
          <cell r="AT98">
            <v>35688</v>
          </cell>
          <cell r="AU98">
            <v>35695</v>
          </cell>
          <cell r="AV98">
            <v>35702</v>
          </cell>
          <cell r="AW98">
            <v>35709</v>
          </cell>
          <cell r="AX98">
            <v>35716</v>
          </cell>
          <cell r="AY98">
            <v>35723</v>
          </cell>
          <cell r="AZ98">
            <v>35730</v>
          </cell>
          <cell r="BA98" t="str">
            <v/>
          </cell>
          <cell r="BB98" t="str">
            <v/>
          </cell>
          <cell r="BC98" t="str">
            <v/>
          </cell>
          <cell r="BD98" t="str">
            <v/>
          </cell>
          <cell r="BE98" t="str">
            <v/>
          </cell>
          <cell r="BF98" t="str">
            <v/>
          </cell>
          <cell r="BG98" t="str">
            <v/>
          </cell>
          <cell r="BH98" t="str">
            <v/>
          </cell>
          <cell r="BJ98" t="str">
            <v/>
          </cell>
          <cell r="BK98" t="str">
            <v/>
          </cell>
          <cell r="BL98" t="str">
            <v/>
          </cell>
          <cell r="BM98" t="str">
            <v/>
          </cell>
          <cell r="BN98" t="str">
            <v/>
          </cell>
          <cell r="BO98" t="str">
            <v/>
          </cell>
          <cell r="BP98" t="str">
            <v/>
          </cell>
          <cell r="BQ98" t="str">
            <v/>
          </cell>
          <cell r="BR98" t="str">
            <v/>
          </cell>
          <cell r="BS98" t="str">
            <v/>
          </cell>
          <cell r="BT98" t="str">
            <v/>
          </cell>
          <cell r="BU98" t="str">
            <v/>
          </cell>
          <cell r="BV98" t="str">
            <v/>
          </cell>
          <cell r="BW98" t="str">
            <v/>
          </cell>
          <cell r="BX98" t="str">
            <v/>
          </cell>
          <cell r="BY98" t="str">
            <v/>
          </cell>
          <cell r="BZ98" t="str">
            <v/>
          </cell>
          <cell r="CA98" t="str">
            <v/>
          </cell>
          <cell r="CB98" t="str">
            <v/>
          </cell>
          <cell r="CC98" t="str">
            <v/>
          </cell>
          <cell r="CD98" t="str">
            <v/>
          </cell>
          <cell r="CE98" t="str">
            <v/>
          </cell>
          <cell r="CF98" t="str">
            <v/>
          </cell>
          <cell r="CG98" t="str">
            <v/>
          </cell>
          <cell r="CH98" t="str">
            <v/>
          </cell>
          <cell r="CI98" t="str">
            <v/>
          </cell>
          <cell r="CJ98" t="str">
            <v/>
          </cell>
          <cell r="CK98" t="str">
            <v/>
          </cell>
          <cell r="CL98" t="str">
            <v/>
          </cell>
          <cell r="CM98" t="str">
            <v/>
          </cell>
          <cell r="CN98" t="str">
            <v/>
          </cell>
          <cell r="CO98" t="str">
            <v/>
          </cell>
          <cell r="CP98" t="str">
            <v/>
          </cell>
          <cell r="CQ98" t="str">
            <v/>
          </cell>
          <cell r="CR98" t="str">
            <v/>
          </cell>
          <cell r="CS98" t="str">
            <v/>
          </cell>
          <cell r="CT98" t="str">
            <v/>
          </cell>
          <cell r="CU98" t="str">
            <v/>
          </cell>
          <cell r="CV98" t="str">
            <v/>
          </cell>
          <cell r="CW98" t="str">
            <v/>
          </cell>
          <cell r="CX98" t="str">
            <v/>
          </cell>
          <cell r="CY98" t="str">
            <v/>
          </cell>
          <cell r="CZ98" t="str">
            <v/>
          </cell>
          <cell r="DA98" t="str">
            <v/>
          </cell>
          <cell r="DB98" t="str">
            <v/>
          </cell>
          <cell r="DC98" t="str">
            <v/>
          </cell>
          <cell r="DD98" t="str">
            <v/>
          </cell>
          <cell r="DE98" t="str">
            <v/>
          </cell>
          <cell r="DF98" t="str">
            <v/>
          </cell>
          <cell r="DG98" t="str">
            <v/>
          </cell>
          <cell r="DH98" t="str">
            <v/>
          </cell>
          <cell r="DI98" t="str">
            <v/>
          </cell>
          <cell r="DJ98" t="str">
            <v/>
          </cell>
          <cell r="DK98" t="str">
            <v/>
          </cell>
          <cell r="DL98" t="str">
            <v/>
          </cell>
          <cell r="DM98" t="str">
            <v/>
          </cell>
          <cell r="DN98" t="str">
            <v/>
          </cell>
          <cell r="DO98" t="str">
            <v/>
          </cell>
          <cell r="DP98" t="str">
            <v/>
          </cell>
          <cell r="DQ98" t="str">
            <v/>
          </cell>
          <cell r="DR98" t="str">
            <v/>
          </cell>
          <cell r="DS98" t="str">
            <v/>
          </cell>
          <cell r="DT98" t="str">
            <v/>
          </cell>
          <cell r="DU98" t="str">
            <v/>
          </cell>
          <cell r="DV98" t="str">
            <v/>
          </cell>
          <cell r="DW98" t="str">
            <v/>
          </cell>
          <cell r="DX98" t="str">
            <v/>
          </cell>
          <cell r="DY98" t="str">
            <v/>
          </cell>
          <cell r="DZ98" t="str">
            <v/>
          </cell>
          <cell r="EA98" t="str">
            <v/>
          </cell>
          <cell r="EB98" t="str">
            <v/>
          </cell>
          <cell r="EC98" t="str">
            <v/>
          </cell>
          <cell r="ED98" t="str">
            <v/>
          </cell>
          <cell r="EE98" t="str">
            <v/>
          </cell>
          <cell r="EF98" t="str">
            <v/>
          </cell>
          <cell r="EG98" t="str">
            <v/>
          </cell>
          <cell r="EH98" t="str">
            <v/>
          </cell>
          <cell r="EI98" t="str">
            <v/>
          </cell>
          <cell r="EJ98" t="str">
            <v/>
          </cell>
          <cell r="EK98" t="str">
            <v/>
          </cell>
          <cell r="EL98" t="str">
            <v/>
          </cell>
          <cell r="EM98" t="str">
            <v/>
          </cell>
          <cell r="EN98" t="str">
            <v/>
          </cell>
          <cell r="EO98" t="str">
            <v/>
          </cell>
          <cell r="EP98" t="str">
            <v/>
          </cell>
          <cell r="EQ98" t="str">
            <v/>
          </cell>
          <cell r="ER98" t="str">
            <v/>
          </cell>
          <cell r="ES98" t="str">
            <v/>
          </cell>
          <cell r="ET98" t="str">
            <v/>
          </cell>
          <cell r="EU98" t="str">
            <v/>
          </cell>
          <cell r="EV98" t="str">
            <v/>
          </cell>
        </row>
        <row r="99">
          <cell r="A99" t="str">
            <v>PREP</v>
          </cell>
          <cell r="F99" t="str">
            <v>ANIMATION</v>
          </cell>
          <cell r="I99" t="str">
            <v>INK &amp; PAINT</v>
          </cell>
          <cell r="L99" t="str">
            <v>ALPHA</v>
          </cell>
          <cell r="N99" t="str">
            <v>BETA</v>
          </cell>
          <cell r="P99" t="str">
            <v>RTM</v>
          </cell>
          <cell r="R99" t="str">
            <v>STREET</v>
          </cell>
          <cell r="T99" t="str">
            <v>Prep Projection</v>
          </cell>
          <cell r="V99" t="str">
            <v xml:space="preserve">START </v>
          </cell>
          <cell r="W99" t="str">
            <v>END</v>
          </cell>
          <cell r="X99">
            <v>500</v>
          </cell>
          <cell r="Y99">
            <v>14</v>
          </cell>
          <cell r="Z99">
            <v>94.5</v>
          </cell>
          <cell r="AA99" t="str">
            <v/>
          </cell>
          <cell r="AB99" t="str">
            <v/>
          </cell>
          <cell r="AC99" t="str">
            <v/>
          </cell>
          <cell r="AD99" t="str">
            <v/>
          </cell>
          <cell r="AE99" t="str">
            <v/>
          </cell>
          <cell r="AF99" t="str">
            <v/>
          </cell>
          <cell r="AG99" t="str">
            <v/>
          </cell>
          <cell r="AH99" t="str">
            <v/>
          </cell>
          <cell r="AI99" t="str">
            <v/>
          </cell>
          <cell r="AJ99" t="str">
            <v/>
          </cell>
          <cell r="AK99" t="str">
            <v/>
          </cell>
          <cell r="AL99" t="str">
            <v/>
          </cell>
          <cell r="AM99">
            <v>35639</v>
          </cell>
          <cell r="AN99">
            <v>35646</v>
          </cell>
          <cell r="AO99">
            <v>35653</v>
          </cell>
          <cell r="AP99">
            <v>35660</v>
          </cell>
          <cell r="AQ99">
            <v>35667</v>
          </cell>
          <cell r="AR99">
            <v>35674</v>
          </cell>
          <cell r="AS99">
            <v>35681</v>
          </cell>
          <cell r="AT99">
            <v>35688</v>
          </cell>
          <cell r="AU99">
            <v>35695</v>
          </cell>
          <cell r="AV99">
            <v>35702</v>
          </cell>
          <cell r="AW99">
            <v>35709</v>
          </cell>
          <cell r="AX99">
            <v>35716</v>
          </cell>
          <cell r="AY99" t="str">
            <v/>
          </cell>
          <cell r="AZ99" t="str">
            <v/>
          </cell>
          <cell r="BA99" t="str">
            <v/>
          </cell>
          <cell r="BB99" t="str">
            <v/>
          </cell>
          <cell r="BC99" t="str">
            <v/>
          </cell>
          <cell r="BD99" t="str">
            <v/>
          </cell>
          <cell r="BE99" t="str">
            <v/>
          </cell>
          <cell r="BF99" t="str">
            <v/>
          </cell>
          <cell r="BG99" t="str">
            <v/>
          </cell>
          <cell r="BH99" t="str">
            <v/>
          </cell>
          <cell r="BJ99" t="str">
            <v/>
          </cell>
          <cell r="BK99" t="str">
            <v/>
          </cell>
          <cell r="BL99" t="str">
            <v/>
          </cell>
          <cell r="BM99" t="str">
            <v/>
          </cell>
          <cell r="BN99" t="str">
            <v/>
          </cell>
          <cell r="BO99" t="str">
            <v/>
          </cell>
          <cell r="BP99" t="str">
            <v/>
          </cell>
          <cell r="BQ99" t="str">
            <v/>
          </cell>
          <cell r="BR99" t="str">
            <v/>
          </cell>
          <cell r="BS99" t="str">
            <v/>
          </cell>
          <cell r="BT99" t="str">
            <v/>
          </cell>
          <cell r="BU99" t="str">
            <v/>
          </cell>
          <cell r="BV99" t="str">
            <v/>
          </cell>
          <cell r="BW99" t="str">
            <v/>
          </cell>
          <cell r="BX99" t="str">
            <v/>
          </cell>
          <cell r="BY99" t="str">
            <v/>
          </cell>
          <cell r="BZ99" t="str">
            <v/>
          </cell>
          <cell r="CA99" t="str">
            <v/>
          </cell>
          <cell r="CB99" t="str">
            <v/>
          </cell>
          <cell r="CC99" t="str">
            <v/>
          </cell>
          <cell r="CD99" t="str">
            <v/>
          </cell>
          <cell r="CE99" t="str">
            <v/>
          </cell>
          <cell r="CF99" t="str">
            <v/>
          </cell>
          <cell r="CG99" t="str">
            <v/>
          </cell>
          <cell r="CH99" t="str">
            <v/>
          </cell>
          <cell r="CI99" t="str">
            <v/>
          </cell>
          <cell r="CJ99" t="str">
            <v/>
          </cell>
          <cell r="CK99" t="str">
            <v/>
          </cell>
          <cell r="CL99" t="str">
            <v/>
          </cell>
          <cell r="CM99" t="str">
            <v/>
          </cell>
          <cell r="CN99" t="str">
            <v/>
          </cell>
          <cell r="CO99" t="str">
            <v/>
          </cell>
          <cell r="CP99" t="str">
            <v/>
          </cell>
          <cell r="CQ99" t="str">
            <v/>
          </cell>
          <cell r="CR99" t="str">
            <v/>
          </cell>
          <cell r="CS99" t="str">
            <v/>
          </cell>
          <cell r="CT99" t="str">
            <v/>
          </cell>
          <cell r="CU99" t="str">
            <v/>
          </cell>
          <cell r="CV99" t="str">
            <v/>
          </cell>
          <cell r="CW99" t="str">
            <v/>
          </cell>
          <cell r="CX99" t="str">
            <v/>
          </cell>
          <cell r="CY99" t="str">
            <v/>
          </cell>
          <cell r="CZ99" t="str">
            <v/>
          </cell>
          <cell r="DA99" t="str">
            <v/>
          </cell>
          <cell r="DB99" t="str">
            <v/>
          </cell>
          <cell r="DC99" t="str">
            <v/>
          </cell>
          <cell r="DD99" t="str">
            <v/>
          </cell>
          <cell r="DE99" t="str">
            <v/>
          </cell>
          <cell r="DF99" t="str">
            <v/>
          </cell>
          <cell r="DG99" t="str">
            <v/>
          </cell>
          <cell r="DH99" t="str">
            <v/>
          </cell>
          <cell r="DI99" t="str">
            <v/>
          </cell>
          <cell r="DJ99" t="str">
            <v/>
          </cell>
          <cell r="DK99" t="str">
            <v/>
          </cell>
          <cell r="DL99" t="str">
            <v/>
          </cell>
          <cell r="DM99" t="str">
            <v/>
          </cell>
          <cell r="DN99" t="str">
            <v/>
          </cell>
          <cell r="DO99" t="str">
            <v/>
          </cell>
          <cell r="DP99" t="str">
            <v/>
          </cell>
          <cell r="DQ99" t="str">
            <v/>
          </cell>
          <cell r="DR99" t="str">
            <v/>
          </cell>
          <cell r="DS99" t="str">
            <v/>
          </cell>
          <cell r="DT99" t="str">
            <v/>
          </cell>
          <cell r="DU99" t="str">
            <v/>
          </cell>
          <cell r="DV99" t="str">
            <v/>
          </cell>
          <cell r="DW99" t="str">
            <v/>
          </cell>
          <cell r="DX99" t="str">
            <v/>
          </cell>
          <cell r="DY99" t="str">
            <v/>
          </cell>
          <cell r="DZ99" t="str">
            <v/>
          </cell>
          <cell r="EA99" t="str">
            <v/>
          </cell>
          <cell r="EB99" t="str">
            <v/>
          </cell>
          <cell r="EC99" t="str">
            <v/>
          </cell>
          <cell r="ED99" t="str">
            <v/>
          </cell>
          <cell r="EE99" t="str">
            <v/>
          </cell>
          <cell r="EF99" t="str">
            <v/>
          </cell>
          <cell r="EG99" t="str">
            <v/>
          </cell>
          <cell r="EH99" t="str">
            <v/>
          </cell>
          <cell r="EI99" t="str">
            <v/>
          </cell>
          <cell r="EJ99" t="str">
            <v/>
          </cell>
          <cell r="EK99" t="str">
            <v/>
          </cell>
          <cell r="EL99" t="str">
            <v/>
          </cell>
          <cell r="EM99" t="str">
            <v/>
          </cell>
          <cell r="EN99" t="str">
            <v/>
          </cell>
          <cell r="EO99" t="str">
            <v/>
          </cell>
          <cell r="EP99" t="str">
            <v/>
          </cell>
          <cell r="EQ99" t="str">
            <v/>
          </cell>
          <cell r="ER99" t="str">
            <v/>
          </cell>
          <cell r="ES99" t="str">
            <v/>
          </cell>
          <cell r="ET99" t="str">
            <v/>
          </cell>
          <cell r="EU99" t="str">
            <v/>
          </cell>
          <cell r="EV99" t="str">
            <v/>
          </cell>
        </row>
        <row r="100">
          <cell r="A100" t="str">
            <v>PREP</v>
          </cell>
          <cell r="F100" t="str">
            <v>ANIMATION</v>
          </cell>
          <cell r="I100" t="str">
            <v>INK &amp; PAINT</v>
          </cell>
          <cell r="L100" t="str">
            <v>ALPHA</v>
          </cell>
          <cell r="N100" t="str">
            <v>BETA</v>
          </cell>
          <cell r="P100" t="str">
            <v>RTM</v>
          </cell>
          <cell r="R100" t="str">
            <v>STREET</v>
          </cell>
          <cell r="S100" t="str">
            <v>PRODUCTION TO DATE</v>
          </cell>
          <cell r="T100" t="str">
            <v>Prep Projection</v>
          </cell>
          <cell r="V100">
            <v>35636</v>
          </cell>
          <cell r="W100">
            <v>35721.4</v>
          </cell>
          <cell r="X100">
            <v>500</v>
          </cell>
          <cell r="Y100">
            <v>12</v>
          </cell>
          <cell r="Z100">
            <v>85.399999999999991</v>
          </cell>
          <cell r="AA100" t="str">
            <v/>
          </cell>
          <cell r="AB100" t="str">
            <v/>
          </cell>
          <cell r="AC100" t="str">
            <v/>
          </cell>
          <cell r="AD100" t="str">
            <v/>
          </cell>
          <cell r="AE100" t="str">
            <v/>
          </cell>
          <cell r="AF100" t="str">
            <v/>
          </cell>
          <cell r="AG100" t="str">
            <v/>
          </cell>
          <cell r="AH100" t="str">
            <v/>
          </cell>
          <cell r="AI100" t="str">
            <v/>
          </cell>
          <cell r="AJ100" t="str">
            <v/>
          </cell>
          <cell r="AK100" t="str">
            <v/>
          </cell>
          <cell r="AL100" t="str">
            <v/>
          </cell>
          <cell r="AM100">
            <v>125</v>
          </cell>
          <cell r="AN100">
            <v>250</v>
          </cell>
          <cell r="AO100">
            <v>375</v>
          </cell>
          <cell r="AP100">
            <v>500</v>
          </cell>
          <cell r="AQ100">
            <v>500</v>
          </cell>
          <cell r="AR100">
            <v>500</v>
          </cell>
          <cell r="AS100">
            <v>500</v>
          </cell>
          <cell r="AT100">
            <v>500</v>
          </cell>
          <cell r="AU100">
            <v>500</v>
          </cell>
          <cell r="AV100">
            <v>500</v>
          </cell>
          <cell r="AW100">
            <v>500</v>
          </cell>
          <cell r="AX100">
            <v>500</v>
          </cell>
          <cell r="AY100" t="str">
            <v/>
          </cell>
          <cell r="AZ100" t="str">
            <v/>
          </cell>
          <cell r="BA100" t="str">
            <v/>
          </cell>
          <cell r="BB100" t="str">
            <v/>
          </cell>
          <cell r="BC100" t="str">
            <v/>
          </cell>
          <cell r="BD100" t="str">
            <v/>
          </cell>
          <cell r="BE100" t="str">
            <v/>
          </cell>
          <cell r="BF100" t="str">
            <v/>
          </cell>
          <cell r="BG100" t="str">
            <v/>
          </cell>
          <cell r="BH100" t="str">
            <v/>
          </cell>
          <cell r="BJ100" t="str">
            <v/>
          </cell>
          <cell r="BK100" t="str">
            <v/>
          </cell>
          <cell r="BL100" t="str">
            <v/>
          </cell>
          <cell r="BM100" t="str">
            <v/>
          </cell>
          <cell r="BN100" t="str">
            <v/>
          </cell>
          <cell r="BO100" t="str">
            <v/>
          </cell>
          <cell r="BP100" t="str">
            <v/>
          </cell>
          <cell r="BQ100" t="str">
            <v/>
          </cell>
          <cell r="BR100" t="str">
            <v/>
          </cell>
          <cell r="BS100" t="str">
            <v/>
          </cell>
          <cell r="BT100" t="str">
            <v/>
          </cell>
          <cell r="BU100" t="str">
            <v/>
          </cell>
          <cell r="BV100" t="str">
            <v/>
          </cell>
          <cell r="BW100" t="str">
            <v/>
          </cell>
          <cell r="BX100" t="str">
            <v/>
          </cell>
          <cell r="BY100" t="str">
            <v/>
          </cell>
          <cell r="BZ100" t="str">
            <v/>
          </cell>
          <cell r="CA100" t="str">
            <v/>
          </cell>
          <cell r="CB100" t="str">
            <v/>
          </cell>
          <cell r="CC100" t="str">
            <v/>
          </cell>
          <cell r="CD100" t="str">
            <v/>
          </cell>
          <cell r="CE100" t="str">
            <v/>
          </cell>
          <cell r="CF100" t="str">
            <v/>
          </cell>
          <cell r="CG100" t="str">
            <v/>
          </cell>
          <cell r="CH100" t="str">
            <v/>
          </cell>
          <cell r="CI100" t="str">
            <v/>
          </cell>
          <cell r="CJ100" t="str">
            <v/>
          </cell>
          <cell r="CK100" t="str">
            <v/>
          </cell>
          <cell r="CL100" t="str">
            <v/>
          </cell>
          <cell r="CM100" t="str">
            <v/>
          </cell>
          <cell r="CN100" t="str">
            <v/>
          </cell>
          <cell r="CO100" t="str">
            <v/>
          </cell>
          <cell r="CP100" t="str">
            <v/>
          </cell>
          <cell r="CQ100" t="str">
            <v/>
          </cell>
          <cell r="CR100" t="str">
            <v/>
          </cell>
          <cell r="CS100" t="str">
            <v/>
          </cell>
          <cell r="CT100" t="str">
            <v/>
          </cell>
          <cell r="CU100" t="str">
            <v/>
          </cell>
          <cell r="CV100" t="str">
            <v/>
          </cell>
          <cell r="CW100" t="str">
            <v/>
          </cell>
          <cell r="CX100" t="str">
            <v/>
          </cell>
          <cell r="CY100" t="str">
            <v/>
          </cell>
          <cell r="CZ100" t="str">
            <v/>
          </cell>
          <cell r="DA100" t="str">
            <v/>
          </cell>
          <cell r="DB100" t="str">
            <v/>
          </cell>
          <cell r="DC100" t="str">
            <v/>
          </cell>
          <cell r="DD100" t="str">
            <v/>
          </cell>
          <cell r="DE100" t="str">
            <v/>
          </cell>
          <cell r="DF100" t="str">
            <v/>
          </cell>
          <cell r="DG100" t="str">
            <v/>
          </cell>
          <cell r="DH100" t="str">
            <v/>
          </cell>
          <cell r="DI100" t="str">
            <v/>
          </cell>
          <cell r="DJ100" t="str">
            <v/>
          </cell>
          <cell r="DK100" t="str">
            <v/>
          </cell>
          <cell r="DL100" t="str">
            <v/>
          </cell>
          <cell r="DM100" t="str">
            <v/>
          </cell>
          <cell r="DN100" t="str">
            <v/>
          </cell>
          <cell r="DO100" t="str">
            <v/>
          </cell>
          <cell r="DP100" t="str">
            <v/>
          </cell>
          <cell r="DQ100" t="str">
            <v/>
          </cell>
          <cell r="DR100" t="str">
            <v/>
          </cell>
          <cell r="DS100" t="str">
            <v/>
          </cell>
          <cell r="DT100" t="str">
            <v/>
          </cell>
          <cell r="DU100" t="str">
            <v/>
          </cell>
          <cell r="DV100" t="str">
            <v/>
          </cell>
          <cell r="DW100" t="str">
            <v/>
          </cell>
          <cell r="DX100" t="str">
            <v/>
          </cell>
          <cell r="DY100" t="str">
            <v/>
          </cell>
          <cell r="DZ100" t="str">
            <v/>
          </cell>
          <cell r="EA100" t="str">
            <v/>
          </cell>
          <cell r="EB100" t="str">
            <v/>
          </cell>
          <cell r="EC100" t="str">
            <v/>
          </cell>
          <cell r="ED100" t="str">
            <v/>
          </cell>
          <cell r="EE100" t="str">
            <v/>
          </cell>
          <cell r="EF100" t="str">
            <v/>
          </cell>
          <cell r="EG100" t="str">
            <v/>
          </cell>
          <cell r="EH100" t="str">
            <v/>
          </cell>
          <cell r="EI100" t="str">
            <v/>
          </cell>
          <cell r="EJ100" t="str">
            <v/>
          </cell>
          <cell r="EK100" t="str">
            <v/>
          </cell>
          <cell r="EL100" t="str">
            <v/>
          </cell>
          <cell r="EM100" t="str">
            <v/>
          </cell>
          <cell r="EN100" t="str">
            <v/>
          </cell>
          <cell r="EO100" t="str">
            <v/>
          </cell>
          <cell r="EP100" t="str">
            <v/>
          </cell>
          <cell r="EQ100" t="str">
            <v/>
          </cell>
          <cell r="ER100" t="str">
            <v/>
          </cell>
          <cell r="ES100" t="str">
            <v/>
          </cell>
          <cell r="ET100" t="str">
            <v/>
          </cell>
          <cell r="EU100" t="str">
            <v/>
          </cell>
          <cell r="EV100" t="str">
            <v/>
          </cell>
        </row>
        <row r="101">
          <cell r="S101" t="str">
            <v>PRODUCTION TO DATE</v>
          </cell>
          <cell r="AS101" t="str">
            <v>WK 1</v>
          </cell>
          <cell r="AT101" t="str">
            <v>WK 2</v>
          </cell>
          <cell r="AU101" t="str">
            <v>WK 3</v>
          </cell>
          <cell r="AV101" t="str">
            <v>WK 4</v>
          </cell>
          <cell r="AW101" t="str">
            <v>WK 5</v>
          </cell>
          <cell r="AX101" t="str">
            <v>WK 6</v>
          </cell>
          <cell r="AY101" t="str">
            <v>WK 7</v>
          </cell>
          <cell r="AZ101" t="str">
            <v>WK 8</v>
          </cell>
          <cell r="BA101" t="str">
            <v>WK 9</v>
          </cell>
          <cell r="BB101" t="str">
            <v>WK 10</v>
          </cell>
          <cell r="BC101" t="str">
            <v>WK 11</v>
          </cell>
          <cell r="BD101" t="str">
            <v>WK 12</v>
          </cell>
          <cell r="BE101" t="str">
            <v>WK 13</v>
          </cell>
        </row>
        <row r="102">
          <cell r="T102" t="str">
            <v>Scenes Issued</v>
          </cell>
          <cell r="U102">
            <v>0.87008695652173917</v>
          </cell>
          <cell r="V102">
            <v>5003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1700</v>
          </cell>
          <cell r="AT102">
            <v>0</v>
          </cell>
          <cell r="AU102">
            <v>568</v>
          </cell>
          <cell r="AV102">
            <v>0</v>
          </cell>
          <cell r="AW102">
            <v>262</v>
          </cell>
          <cell r="AX102">
            <v>864</v>
          </cell>
          <cell r="AY102">
            <v>486</v>
          </cell>
          <cell r="AZ102">
            <v>347</v>
          </cell>
          <cell r="BA102">
            <v>0</v>
          </cell>
          <cell r="BB102">
            <v>666</v>
          </cell>
          <cell r="BC102">
            <v>110</v>
          </cell>
          <cell r="BD102">
            <v>0</v>
          </cell>
          <cell r="BE102">
            <v>0</v>
          </cell>
        </row>
        <row r="103">
          <cell r="T103" t="str">
            <v>Scenes Issued</v>
          </cell>
          <cell r="U103">
            <v>0.98098039215686272</v>
          </cell>
          <cell r="V103">
            <v>5003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1700</v>
          </cell>
          <cell r="AT103">
            <v>0</v>
          </cell>
          <cell r="AU103">
            <v>568</v>
          </cell>
          <cell r="AV103">
            <v>0</v>
          </cell>
          <cell r="AW103">
            <v>262</v>
          </cell>
          <cell r="AX103">
            <v>864</v>
          </cell>
          <cell r="AY103">
            <v>486</v>
          </cell>
          <cell r="AZ103">
            <v>347</v>
          </cell>
          <cell r="BA103">
            <v>0</v>
          </cell>
          <cell r="BB103">
            <v>666</v>
          </cell>
          <cell r="BC103">
            <v>110</v>
          </cell>
          <cell r="BD103">
            <v>0</v>
          </cell>
          <cell r="BE103">
            <v>0</v>
          </cell>
        </row>
        <row r="104">
          <cell r="T104" t="str">
            <v>Into Rough</v>
          </cell>
          <cell r="U104">
            <v>0.87235294117647055</v>
          </cell>
          <cell r="V104">
            <v>4449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60</v>
          </cell>
          <cell r="AV104">
            <v>170</v>
          </cell>
          <cell r="AW104">
            <v>527</v>
          </cell>
          <cell r="AX104">
            <v>115</v>
          </cell>
          <cell r="AY104">
            <v>0</v>
          </cell>
          <cell r="AZ104">
            <v>1019</v>
          </cell>
          <cell r="BA104">
            <v>0</v>
          </cell>
          <cell r="BB104">
            <v>593</v>
          </cell>
          <cell r="BC104">
            <v>1148</v>
          </cell>
          <cell r="BD104">
            <v>817</v>
          </cell>
          <cell r="BE104">
            <v>0</v>
          </cell>
        </row>
        <row r="105">
          <cell r="T105" t="str">
            <v>Rough Complete</v>
          </cell>
          <cell r="U105">
            <v>0.81803921568627447</v>
          </cell>
          <cell r="V105">
            <v>4172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60</v>
          </cell>
          <cell r="AV105">
            <v>65</v>
          </cell>
          <cell r="AW105">
            <v>114</v>
          </cell>
          <cell r="AX105">
            <v>323</v>
          </cell>
          <cell r="AY105">
            <v>352</v>
          </cell>
          <cell r="AZ105">
            <v>121</v>
          </cell>
          <cell r="BA105">
            <v>0</v>
          </cell>
          <cell r="BB105">
            <v>1204</v>
          </cell>
          <cell r="BC105">
            <v>274</v>
          </cell>
          <cell r="BD105">
            <v>1139</v>
          </cell>
          <cell r="BE105">
            <v>520</v>
          </cell>
        </row>
        <row r="106">
          <cell r="T106" t="str">
            <v>Ruff Approved</v>
          </cell>
          <cell r="U106">
            <v>0.7415686274509804</v>
          </cell>
          <cell r="V106">
            <v>3782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60</v>
          </cell>
          <cell r="AV106">
            <v>65</v>
          </cell>
          <cell r="AW106">
            <v>10</v>
          </cell>
          <cell r="AX106">
            <v>294</v>
          </cell>
          <cell r="AY106">
            <v>294</v>
          </cell>
          <cell r="AZ106">
            <v>157</v>
          </cell>
          <cell r="BA106">
            <v>0</v>
          </cell>
          <cell r="BB106">
            <v>1116</v>
          </cell>
          <cell r="BC106">
            <v>238</v>
          </cell>
          <cell r="BD106">
            <v>1077</v>
          </cell>
          <cell r="BE106">
            <v>471</v>
          </cell>
        </row>
        <row r="107">
          <cell r="T107" t="str">
            <v>Clean Complete</v>
          </cell>
          <cell r="U107">
            <v>0.50901960784313727</v>
          </cell>
          <cell r="V107">
            <v>2596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3</v>
          </cell>
          <cell r="AV107">
            <v>64</v>
          </cell>
          <cell r="AW107">
            <v>2</v>
          </cell>
          <cell r="AX107">
            <v>18</v>
          </cell>
          <cell r="AY107">
            <v>167</v>
          </cell>
          <cell r="AZ107">
            <v>115</v>
          </cell>
          <cell r="BA107">
            <v>0</v>
          </cell>
          <cell r="BB107">
            <v>600</v>
          </cell>
          <cell r="BC107">
            <v>148</v>
          </cell>
          <cell r="BD107">
            <v>1126</v>
          </cell>
          <cell r="BE107">
            <v>353</v>
          </cell>
        </row>
        <row r="108">
          <cell r="T108" t="str">
            <v>Approved</v>
          </cell>
          <cell r="U108">
            <v>0.40490196078431373</v>
          </cell>
          <cell r="V108">
            <v>2065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3</v>
          </cell>
          <cell r="AV108">
            <v>53</v>
          </cell>
          <cell r="AW108">
            <v>0</v>
          </cell>
          <cell r="AX108">
            <v>20</v>
          </cell>
          <cell r="AY108">
            <v>150</v>
          </cell>
          <cell r="AZ108">
            <v>188</v>
          </cell>
          <cell r="BA108">
            <v>0</v>
          </cell>
          <cell r="BB108">
            <v>577</v>
          </cell>
          <cell r="BC108">
            <v>486</v>
          </cell>
          <cell r="BD108">
            <v>297</v>
          </cell>
          <cell r="BE108">
            <v>291</v>
          </cell>
        </row>
        <row r="109">
          <cell r="T109" t="str">
            <v>Turned In</v>
          </cell>
          <cell r="U109">
            <v>0.26078431372549021</v>
          </cell>
          <cell r="V109">
            <v>1330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121</v>
          </cell>
          <cell r="BA109">
            <v>0</v>
          </cell>
          <cell r="BB109">
            <v>74</v>
          </cell>
          <cell r="BC109">
            <v>506</v>
          </cell>
          <cell r="BD109">
            <v>0</v>
          </cell>
          <cell r="BE109">
            <v>629</v>
          </cell>
        </row>
        <row r="110">
          <cell r="A110" t="str">
            <v>Wks</v>
          </cell>
          <cell r="B110" t="str">
            <v>Days</v>
          </cell>
          <cell r="F110" t="str">
            <v>Wks</v>
          </cell>
          <cell r="G110" t="str">
            <v>Days</v>
          </cell>
          <cell r="H110" t="str">
            <v>Frames</v>
          </cell>
          <cell r="I110" t="str">
            <v>Wks</v>
          </cell>
          <cell r="J110" t="str">
            <v>Days</v>
          </cell>
          <cell r="R110" t="str">
            <v/>
          </cell>
          <cell r="T110" t="str">
            <v>Animation Projection</v>
          </cell>
          <cell r="V110">
            <v>35718</v>
          </cell>
          <cell r="W110">
            <v>35814</v>
          </cell>
          <cell r="X110">
            <v>750</v>
          </cell>
          <cell r="Y110">
            <v>11</v>
          </cell>
          <cell r="Z110">
            <v>83.666666666666671</v>
          </cell>
          <cell r="AA110" t="str">
            <v/>
          </cell>
          <cell r="AB110" t="str">
            <v/>
          </cell>
          <cell r="AC110" t="str">
            <v/>
          </cell>
          <cell r="AD110" t="str">
            <v/>
          </cell>
          <cell r="AE110" t="str">
            <v/>
          </cell>
          <cell r="AF110" t="str">
            <v/>
          </cell>
          <cell r="AG110" t="str">
            <v/>
          </cell>
          <cell r="AH110" t="str">
            <v/>
          </cell>
          <cell r="AI110" t="str">
            <v/>
          </cell>
          <cell r="AJ110" t="str">
            <v/>
          </cell>
          <cell r="AK110" t="str">
            <v/>
          </cell>
          <cell r="AL110" t="str">
            <v/>
          </cell>
          <cell r="AM110" t="str">
            <v/>
          </cell>
          <cell r="AN110" t="str">
            <v/>
          </cell>
          <cell r="AO110" t="str">
            <v/>
          </cell>
          <cell r="AP110" t="str">
            <v/>
          </cell>
          <cell r="AQ110" t="str">
            <v/>
          </cell>
          <cell r="AR110" t="str">
            <v/>
          </cell>
          <cell r="AS110" t="str">
            <v/>
          </cell>
          <cell r="AT110" t="str">
            <v/>
          </cell>
          <cell r="AU110" t="str">
            <v/>
          </cell>
          <cell r="AV110" t="str">
            <v/>
          </cell>
          <cell r="AW110" t="str">
            <v/>
          </cell>
          <cell r="AX110" t="str">
            <v/>
          </cell>
          <cell r="AY110">
            <v>0</v>
          </cell>
          <cell r="AZ110">
            <v>0</v>
          </cell>
          <cell r="BA110">
            <v>0</v>
          </cell>
          <cell r="BB110">
            <v>187.5</v>
          </cell>
          <cell r="BC110">
            <v>375</v>
          </cell>
          <cell r="BD110">
            <v>562.5</v>
          </cell>
          <cell r="BE110">
            <v>500</v>
          </cell>
          <cell r="BF110">
            <v>500</v>
          </cell>
          <cell r="BG110">
            <v>500</v>
          </cell>
          <cell r="BH110">
            <v>500</v>
          </cell>
          <cell r="BK110">
            <v>500</v>
          </cell>
          <cell r="BL110" t="str">
            <v/>
          </cell>
          <cell r="BM110" t="str">
            <v/>
          </cell>
          <cell r="BN110" t="str">
            <v/>
          </cell>
          <cell r="BO110" t="str">
            <v/>
          </cell>
          <cell r="BP110" t="str">
            <v/>
          </cell>
          <cell r="BQ110" t="str">
            <v/>
          </cell>
          <cell r="BR110" t="str">
            <v/>
          </cell>
          <cell r="BS110" t="str">
            <v/>
          </cell>
          <cell r="BT110" t="str">
            <v/>
          </cell>
          <cell r="BU110" t="str">
            <v/>
          </cell>
          <cell r="BV110" t="str">
            <v/>
          </cell>
          <cell r="BW110" t="str">
            <v/>
          </cell>
          <cell r="BX110" t="str">
            <v/>
          </cell>
          <cell r="BY110" t="str">
            <v/>
          </cell>
          <cell r="BZ110" t="str">
            <v/>
          </cell>
          <cell r="CA110" t="str">
            <v/>
          </cell>
          <cell r="CB110" t="str">
            <v/>
          </cell>
          <cell r="CC110" t="str">
            <v/>
          </cell>
          <cell r="CD110" t="str">
            <v/>
          </cell>
          <cell r="CE110" t="str">
            <v/>
          </cell>
          <cell r="CF110" t="str">
            <v/>
          </cell>
          <cell r="CG110" t="str">
            <v/>
          </cell>
          <cell r="CH110" t="str">
            <v/>
          </cell>
          <cell r="CI110" t="str">
            <v/>
          </cell>
          <cell r="CJ110" t="str">
            <v/>
          </cell>
          <cell r="CK110" t="str">
            <v/>
          </cell>
          <cell r="CL110" t="str">
            <v/>
          </cell>
          <cell r="CM110" t="str">
            <v/>
          </cell>
          <cell r="CN110" t="str">
            <v/>
          </cell>
          <cell r="CO110" t="str">
            <v/>
          </cell>
          <cell r="CP110" t="str">
            <v/>
          </cell>
          <cell r="CQ110" t="str">
            <v/>
          </cell>
          <cell r="CR110" t="str">
            <v/>
          </cell>
          <cell r="CS110" t="str">
            <v/>
          </cell>
          <cell r="CT110" t="str">
            <v/>
          </cell>
          <cell r="CU110" t="str">
            <v/>
          </cell>
          <cell r="CV110" t="str">
            <v/>
          </cell>
          <cell r="CW110" t="str">
            <v/>
          </cell>
          <cell r="CX110" t="str">
            <v/>
          </cell>
          <cell r="CY110" t="str">
            <v/>
          </cell>
          <cell r="CZ110" t="str">
            <v/>
          </cell>
          <cell r="DA110" t="str">
            <v/>
          </cell>
          <cell r="DB110" t="str">
            <v/>
          </cell>
          <cell r="DC110" t="str">
            <v/>
          </cell>
          <cell r="DD110" t="str">
            <v/>
          </cell>
          <cell r="DE110" t="str">
            <v/>
          </cell>
          <cell r="DF110" t="str">
            <v/>
          </cell>
          <cell r="DG110" t="str">
            <v/>
          </cell>
          <cell r="DH110" t="str">
            <v/>
          </cell>
          <cell r="DI110" t="str">
            <v/>
          </cell>
          <cell r="DJ110" t="str">
            <v/>
          </cell>
          <cell r="DK110" t="str">
            <v/>
          </cell>
          <cell r="DL110" t="str">
            <v/>
          </cell>
          <cell r="DM110" t="str">
            <v/>
          </cell>
          <cell r="DN110" t="str">
            <v/>
          </cell>
          <cell r="DO110" t="str">
            <v/>
          </cell>
          <cell r="DP110" t="str">
            <v/>
          </cell>
          <cell r="DQ110" t="str">
            <v/>
          </cell>
          <cell r="DR110" t="str">
            <v/>
          </cell>
          <cell r="DS110" t="str">
            <v/>
          </cell>
          <cell r="DT110" t="str">
            <v/>
          </cell>
          <cell r="DU110" t="str">
            <v/>
          </cell>
          <cell r="DV110" t="str">
            <v/>
          </cell>
          <cell r="DW110" t="str">
            <v/>
          </cell>
          <cell r="DX110" t="str">
            <v/>
          </cell>
          <cell r="DY110" t="str">
            <v/>
          </cell>
          <cell r="DZ110" t="str">
            <v/>
          </cell>
          <cell r="EA110" t="str">
            <v/>
          </cell>
          <cell r="EB110" t="str">
            <v/>
          </cell>
          <cell r="EC110" t="str">
            <v/>
          </cell>
          <cell r="ED110" t="str">
            <v/>
          </cell>
          <cell r="EE110" t="str">
            <v/>
          </cell>
          <cell r="EF110" t="str">
            <v/>
          </cell>
          <cell r="EG110" t="str">
            <v/>
          </cell>
          <cell r="EH110" t="str">
            <v/>
          </cell>
          <cell r="EI110" t="str">
            <v/>
          </cell>
          <cell r="EJ110" t="str">
            <v/>
          </cell>
          <cell r="EK110" t="str">
            <v/>
          </cell>
          <cell r="EL110" t="str">
            <v/>
          </cell>
          <cell r="EM110" t="str">
            <v/>
          </cell>
          <cell r="EN110" t="str">
            <v/>
          </cell>
          <cell r="EO110" t="str">
            <v/>
          </cell>
          <cell r="EP110" t="str">
            <v/>
          </cell>
          <cell r="EQ110" t="str">
            <v/>
          </cell>
          <cell r="ER110" t="str">
            <v/>
          </cell>
          <cell r="ES110" t="str">
            <v/>
          </cell>
          <cell r="ET110" t="str">
            <v/>
          </cell>
          <cell r="EU110" t="str">
            <v/>
          </cell>
          <cell r="EV110" t="str">
            <v/>
          </cell>
        </row>
        <row r="111">
          <cell r="A111" t="str">
            <v>Wks</v>
          </cell>
          <cell r="B111" t="str">
            <v>Days</v>
          </cell>
          <cell r="F111" t="str">
            <v>Wks</v>
          </cell>
          <cell r="G111" t="str">
            <v>Days</v>
          </cell>
          <cell r="H111" t="str">
            <v>Frames</v>
          </cell>
          <cell r="I111" t="str">
            <v>Wks</v>
          </cell>
          <cell r="J111" t="str">
            <v>Days</v>
          </cell>
          <cell r="K111">
            <v>21</v>
          </cell>
          <cell r="M111">
            <v>29</v>
          </cell>
          <cell r="O111">
            <v>29</v>
          </cell>
          <cell r="Q111">
            <v>29</v>
          </cell>
          <cell r="R111" t="str">
            <v/>
          </cell>
          <cell r="T111" t="str">
            <v>Animation Projection</v>
          </cell>
          <cell r="V111">
            <v>35718</v>
          </cell>
          <cell r="W111">
            <v>35814</v>
          </cell>
          <cell r="X111">
            <v>750</v>
          </cell>
          <cell r="Y111">
            <v>11</v>
          </cell>
          <cell r="Z111">
            <v>77.599999999999994</v>
          </cell>
          <cell r="AA111" t="str">
            <v/>
          </cell>
          <cell r="AB111" t="str">
            <v/>
          </cell>
          <cell r="AC111" t="str">
            <v/>
          </cell>
          <cell r="AD111" t="str">
            <v/>
          </cell>
          <cell r="AE111" t="str">
            <v/>
          </cell>
          <cell r="AF111" t="str">
            <v/>
          </cell>
          <cell r="AG111" t="str">
            <v/>
          </cell>
          <cell r="AH111" t="str">
            <v/>
          </cell>
          <cell r="AI111" t="str">
            <v/>
          </cell>
          <cell r="AJ111" t="str">
            <v/>
          </cell>
          <cell r="AK111" t="str">
            <v/>
          </cell>
          <cell r="AL111" t="str">
            <v/>
          </cell>
          <cell r="AM111" t="str">
            <v/>
          </cell>
          <cell r="AN111" t="str">
            <v/>
          </cell>
          <cell r="AO111" t="str">
            <v/>
          </cell>
          <cell r="AP111" t="str">
            <v/>
          </cell>
          <cell r="AQ111" t="str">
            <v/>
          </cell>
          <cell r="AR111" t="str">
            <v/>
          </cell>
          <cell r="AS111" t="str">
            <v/>
          </cell>
          <cell r="AT111" t="str">
            <v/>
          </cell>
          <cell r="AU111" t="str">
            <v/>
          </cell>
          <cell r="AV111" t="str">
            <v/>
          </cell>
          <cell r="AW111" t="str">
            <v/>
          </cell>
          <cell r="AX111" t="str">
            <v/>
          </cell>
          <cell r="AY111">
            <v>0</v>
          </cell>
          <cell r="AZ111">
            <v>0</v>
          </cell>
          <cell r="BA111">
            <v>0</v>
          </cell>
          <cell r="BB111">
            <v>187.5</v>
          </cell>
          <cell r="BC111">
            <v>375</v>
          </cell>
          <cell r="BD111">
            <v>562.5</v>
          </cell>
          <cell r="BE111">
            <v>500</v>
          </cell>
          <cell r="BF111">
            <v>500</v>
          </cell>
          <cell r="BG111">
            <v>500</v>
          </cell>
          <cell r="BH111">
            <v>500</v>
          </cell>
          <cell r="BK111">
            <v>500</v>
          </cell>
          <cell r="BL111" t="str">
            <v/>
          </cell>
          <cell r="BM111" t="str">
            <v/>
          </cell>
          <cell r="BN111" t="str">
            <v/>
          </cell>
          <cell r="BO111" t="str">
            <v/>
          </cell>
          <cell r="BP111" t="str">
            <v/>
          </cell>
          <cell r="BQ111" t="str">
            <v/>
          </cell>
          <cell r="BR111" t="str">
            <v/>
          </cell>
          <cell r="BS111" t="str">
            <v/>
          </cell>
          <cell r="BT111" t="str">
            <v/>
          </cell>
          <cell r="BU111" t="str">
            <v/>
          </cell>
          <cell r="BV111" t="str">
            <v/>
          </cell>
          <cell r="BW111" t="str">
            <v/>
          </cell>
          <cell r="BX111" t="str">
            <v/>
          </cell>
          <cell r="BY111" t="str">
            <v/>
          </cell>
          <cell r="BZ111" t="str">
            <v/>
          </cell>
          <cell r="CA111" t="str">
            <v/>
          </cell>
          <cell r="CB111" t="str">
            <v/>
          </cell>
          <cell r="CC111" t="str">
            <v/>
          </cell>
          <cell r="CD111" t="str">
            <v/>
          </cell>
          <cell r="CE111" t="str">
            <v/>
          </cell>
          <cell r="CF111" t="str">
            <v/>
          </cell>
          <cell r="CG111" t="str">
            <v/>
          </cell>
          <cell r="CH111" t="str">
            <v/>
          </cell>
          <cell r="CI111" t="str">
            <v/>
          </cell>
          <cell r="CJ111" t="str">
            <v/>
          </cell>
          <cell r="CK111" t="str">
            <v/>
          </cell>
          <cell r="CL111" t="str">
            <v/>
          </cell>
          <cell r="CM111" t="str">
            <v/>
          </cell>
          <cell r="CN111" t="str">
            <v/>
          </cell>
          <cell r="CO111" t="str">
            <v/>
          </cell>
          <cell r="CP111" t="str">
            <v/>
          </cell>
          <cell r="CQ111" t="str">
            <v/>
          </cell>
          <cell r="CR111" t="str">
            <v/>
          </cell>
          <cell r="CS111" t="str">
            <v/>
          </cell>
          <cell r="CT111" t="str">
            <v/>
          </cell>
          <cell r="CU111" t="str">
            <v/>
          </cell>
          <cell r="CV111" t="str">
            <v/>
          </cell>
          <cell r="CW111" t="str">
            <v/>
          </cell>
          <cell r="CX111" t="str">
            <v/>
          </cell>
          <cell r="CY111" t="str">
            <v/>
          </cell>
          <cell r="CZ111" t="str">
            <v/>
          </cell>
          <cell r="DA111" t="str">
            <v/>
          </cell>
          <cell r="DB111" t="str">
            <v/>
          </cell>
          <cell r="DC111" t="str">
            <v/>
          </cell>
          <cell r="DD111" t="str">
            <v/>
          </cell>
          <cell r="DE111" t="str">
            <v/>
          </cell>
          <cell r="DF111" t="str">
            <v/>
          </cell>
          <cell r="DG111" t="str">
            <v/>
          </cell>
          <cell r="DH111" t="str">
            <v/>
          </cell>
          <cell r="DI111" t="str">
            <v/>
          </cell>
          <cell r="DJ111" t="str">
            <v/>
          </cell>
          <cell r="DK111" t="str">
            <v/>
          </cell>
          <cell r="DL111" t="str">
            <v/>
          </cell>
          <cell r="DM111" t="str">
            <v/>
          </cell>
          <cell r="DN111" t="str">
            <v/>
          </cell>
          <cell r="DO111" t="str">
            <v/>
          </cell>
          <cell r="DP111" t="str">
            <v/>
          </cell>
          <cell r="DQ111" t="str">
            <v/>
          </cell>
          <cell r="DR111" t="str">
            <v/>
          </cell>
          <cell r="DS111" t="str">
            <v/>
          </cell>
          <cell r="DT111" t="str">
            <v/>
          </cell>
          <cell r="DU111" t="str">
            <v/>
          </cell>
          <cell r="DV111" t="str">
            <v/>
          </cell>
          <cell r="DW111" t="str">
            <v/>
          </cell>
          <cell r="DX111" t="str">
            <v/>
          </cell>
          <cell r="DY111" t="str">
            <v/>
          </cell>
          <cell r="DZ111" t="str">
            <v/>
          </cell>
          <cell r="EA111" t="str">
            <v/>
          </cell>
          <cell r="EB111" t="str">
            <v/>
          </cell>
          <cell r="EC111" t="str">
            <v/>
          </cell>
          <cell r="ED111" t="str">
            <v/>
          </cell>
          <cell r="EE111" t="str">
            <v/>
          </cell>
          <cell r="EF111" t="str">
            <v/>
          </cell>
          <cell r="EG111" t="str">
            <v/>
          </cell>
          <cell r="EH111" t="str">
            <v/>
          </cell>
          <cell r="EI111" t="str">
            <v/>
          </cell>
          <cell r="EJ111" t="str">
            <v/>
          </cell>
          <cell r="EK111" t="str">
            <v/>
          </cell>
          <cell r="EL111" t="str">
            <v/>
          </cell>
          <cell r="EM111" t="str">
            <v/>
          </cell>
          <cell r="EN111" t="str">
            <v/>
          </cell>
          <cell r="EO111" t="str">
            <v/>
          </cell>
          <cell r="EP111" t="str">
            <v/>
          </cell>
          <cell r="EQ111" t="str">
            <v/>
          </cell>
          <cell r="ER111" t="str">
            <v/>
          </cell>
          <cell r="ES111" t="str">
            <v/>
          </cell>
          <cell r="ET111" t="str">
            <v/>
          </cell>
          <cell r="EU111" t="str">
            <v/>
          </cell>
          <cell r="EV111" t="str">
            <v/>
          </cell>
        </row>
        <row r="112">
          <cell r="A112">
            <v>10.199999999999999</v>
          </cell>
          <cell r="B112">
            <v>85.399999999999991</v>
          </cell>
          <cell r="F112">
            <v>6.8</v>
          </cell>
          <cell r="G112">
            <v>77.599999999999994</v>
          </cell>
          <cell r="H112">
            <v>5100</v>
          </cell>
          <cell r="I112">
            <v>5.666666666666667</v>
          </cell>
          <cell r="J112">
            <v>53.666666666666671</v>
          </cell>
          <cell r="K112">
            <v>21</v>
          </cell>
          <cell r="M112">
            <v>29</v>
          </cell>
          <cell r="O112">
            <v>29</v>
          </cell>
          <cell r="Q112">
            <v>29</v>
          </cell>
          <cell r="R112">
            <v>35961</v>
          </cell>
          <cell r="T112" t="str">
            <v>Ink &amp; Paint Projection</v>
          </cell>
          <cell r="V112">
            <v>35774.333333333336</v>
          </cell>
          <cell r="W112">
            <v>35828</v>
          </cell>
          <cell r="X112">
            <v>900</v>
          </cell>
          <cell r="Y112">
            <v>5</v>
          </cell>
          <cell r="Z112">
            <v>53.666666666666671</v>
          </cell>
          <cell r="AA112" t="str">
            <v/>
          </cell>
          <cell r="AB112" t="str">
            <v/>
          </cell>
          <cell r="AC112" t="str">
            <v/>
          </cell>
          <cell r="AD112" t="str">
            <v/>
          </cell>
          <cell r="AE112" t="str">
            <v/>
          </cell>
          <cell r="AF112" t="str">
            <v/>
          </cell>
          <cell r="AG112" t="str">
            <v/>
          </cell>
          <cell r="AH112" t="str">
            <v/>
          </cell>
          <cell r="AI112" t="str">
            <v/>
          </cell>
          <cell r="AJ112" t="str">
            <v/>
          </cell>
          <cell r="AK112" t="str">
            <v/>
          </cell>
          <cell r="AL112" t="str">
            <v/>
          </cell>
          <cell r="AM112" t="str">
            <v/>
          </cell>
          <cell r="AN112" t="str">
            <v/>
          </cell>
          <cell r="AO112" t="str">
            <v/>
          </cell>
          <cell r="AP112" t="str">
            <v/>
          </cell>
          <cell r="AQ112" t="str">
            <v/>
          </cell>
          <cell r="AR112" t="str">
            <v/>
          </cell>
          <cell r="AS112" t="str">
            <v/>
          </cell>
          <cell r="AT112" t="str">
            <v/>
          </cell>
          <cell r="AU112" t="str">
            <v/>
          </cell>
          <cell r="AV112" t="str">
            <v/>
          </cell>
          <cell r="AW112" t="str">
            <v/>
          </cell>
          <cell r="AX112" t="str">
            <v/>
          </cell>
          <cell r="AY112" t="str">
            <v/>
          </cell>
          <cell r="AZ112" t="str">
            <v/>
          </cell>
          <cell r="BA112" t="str">
            <v/>
          </cell>
          <cell r="BB112" t="str">
            <v/>
          </cell>
          <cell r="BC112" t="str">
            <v/>
          </cell>
          <cell r="BD112" t="str">
            <v/>
          </cell>
          <cell r="BE112" t="str">
            <v/>
          </cell>
          <cell r="BF112" t="str">
            <v/>
          </cell>
          <cell r="BG112">
            <v>225</v>
          </cell>
          <cell r="BH112">
            <v>450</v>
          </cell>
          <cell r="BK112">
            <v>900</v>
          </cell>
          <cell r="BL112">
            <v>900</v>
          </cell>
          <cell r="BM112">
            <v>900</v>
          </cell>
          <cell r="BN112" t="str">
            <v/>
          </cell>
          <cell r="BO112" t="str">
            <v/>
          </cell>
          <cell r="BP112" t="str">
            <v/>
          </cell>
          <cell r="BQ112" t="str">
            <v/>
          </cell>
          <cell r="BR112" t="str">
            <v/>
          </cell>
          <cell r="BS112" t="str">
            <v/>
          </cell>
          <cell r="BT112" t="str">
            <v/>
          </cell>
          <cell r="BU112" t="str">
            <v/>
          </cell>
          <cell r="BV112" t="str">
            <v/>
          </cell>
          <cell r="BW112" t="str">
            <v/>
          </cell>
          <cell r="BX112" t="str">
            <v/>
          </cell>
          <cell r="BY112" t="str">
            <v/>
          </cell>
          <cell r="BZ112" t="str">
            <v/>
          </cell>
          <cell r="CA112" t="str">
            <v/>
          </cell>
          <cell r="CB112" t="str">
            <v/>
          </cell>
          <cell r="CC112" t="str">
            <v/>
          </cell>
          <cell r="CD112" t="str">
            <v/>
          </cell>
          <cell r="CE112" t="str">
            <v/>
          </cell>
          <cell r="CF112" t="str">
            <v/>
          </cell>
          <cell r="CG112" t="str">
            <v/>
          </cell>
          <cell r="CH112" t="str">
            <v/>
          </cell>
          <cell r="CI112" t="str">
            <v/>
          </cell>
          <cell r="CJ112" t="str">
            <v/>
          </cell>
          <cell r="CK112" t="str">
            <v/>
          </cell>
          <cell r="CL112" t="str">
            <v/>
          </cell>
          <cell r="CM112" t="str">
            <v/>
          </cell>
          <cell r="CN112" t="str">
            <v/>
          </cell>
          <cell r="CO112" t="str">
            <v/>
          </cell>
          <cell r="CP112" t="str">
            <v/>
          </cell>
          <cell r="CQ112" t="str">
            <v/>
          </cell>
          <cell r="CR112" t="str">
            <v/>
          </cell>
          <cell r="CS112" t="str">
            <v/>
          </cell>
          <cell r="CT112" t="str">
            <v/>
          </cell>
          <cell r="CU112" t="str">
            <v/>
          </cell>
          <cell r="CV112" t="str">
            <v/>
          </cell>
          <cell r="CW112" t="str">
            <v/>
          </cell>
          <cell r="CX112" t="str">
            <v/>
          </cell>
          <cell r="CY112" t="str">
            <v/>
          </cell>
          <cell r="CZ112" t="str">
            <v/>
          </cell>
          <cell r="DA112" t="str">
            <v/>
          </cell>
          <cell r="DB112" t="str">
            <v/>
          </cell>
          <cell r="DC112" t="str">
            <v/>
          </cell>
          <cell r="DD112" t="str">
            <v/>
          </cell>
          <cell r="DE112" t="str">
            <v/>
          </cell>
          <cell r="DF112" t="str">
            <v/>
          </cell>
          <cell r="DG112" t="str">
            <v/>
          </cell>
          <cell r="DH112" t="str">
            <v/>
          </cell>
          <cell r="DI112" t="str">
            <v/>
          </cell>
          <cell r="DJ112" t="str">
            <v/>
          </cell>
          <cell r="DK112" t="str">
            <v/>
          </cell>
          <cell r="DL112" t="str">
            <v/>
          </cell>
          <cell r="DM112" t="str">
            <v/>
          </cell>
          <cell r="DN112" t="str">
            <v/>
          </cell>
          <cell r="DO112" t="str">
            <v/>
          </cell>
          <cell r="DP112" t="str">
            <v/>
          </cell>
          <cell r="DQ112" t="str">
            <v/>
          </cell>
          <cell r="DR112" t="str">
            <v/>
          </cell>
          <cell r="DS112" t="str">
            <v/>
          </cell>
          <cell r="DT112" t="str">
            <v/>
          </cell>
          <cell r="DU112" t="str">
            <v/>
          </cell>
          <cell r="DV112" t="str">
            <v/>
          </cell>
          <cell r="DW112" t="str">
            <v/>
          </cell>
          <cell r="DX112" t="str">
            <v/>
          </cell>
          <cell r="DY112" t="str">
            <v/>
          </cell>
          <cell r="DZ112" t="str">
            <v/>
          </cell>
          <cell r="EA112" t="str">
            <v/>
          </cell>
          <cell r="EB112" t="str">
            <v/>
          </cell>
          <cell r="EC112" t="str">
            <v/>
          </cell>
          <cell r="ED112" t="str">
            <v/>
          </cell>
          <cell r="EE112" t="str">
            <v/>
          </cell>
          <cell r="EF112" t="str">
            <v/>
          </cell>
          <cell r="EG112" t="str">
            <v/>
          </cell>
          <cell r="EH112" t="str">
            <v/>
          </cell>
          <cell r="EI112" t="str">
            <v/>
          </cell>
          <cell r="EJ112" t="str">
            <v/>
          </cell>
          <cell r="EK112" t="str">
            <v/>
          </cell>
          <cell r="EL112" t="str">
            <v/>
          </cell>
          <cell r="EM112" t="str">
            <v/>
          </cell>
          <cell r="EN112" t="str">
            <v/>
          </cell>
          <cell r="EO112" t="str">
            <v/>
          </cell>
          <cell r="EP112" t="str">
            <v/>
          </cell>
          <cell r="EQ112" t="str">
            <v/>
          </cell>
          <cell r="ER112" t="str">
            <v/>
          </cell>
          <cell r="ES112" t="str">
            <v/>
          </cell>
          <cell r="ET112" t="str">
            <v/>
          </cell>
          <cell r="EU112" t="str">
            <v/>
          </cell>
          <cell r="EV112" t="str">
            <v/>
          </cell>
        </row>
        <row r="114">
          <cell r="T114" t="str">
            <v>BUDGET FORECAST</v>
          </cell>
          <cell r="W114">
            <v>153000</v>
          </cell>
          <cell r="X114">
            <v>40800</v>
          </cell>
          <cell r="AA114" t="str">
            <v/>
          </cell>
          <cell r="AB114" t="str">
            <v/>
          </cell>
          <cell r="AC114" t="str">
            <v/>
          </cell>
          <cell r="AD114" t="str">
            <v/>
          </cell>
          <cell r="AE114" t="str">
            <v/>
          </cell>
          <cell r="AF114" t="str">
            <v/>
          </cell>
          <cell r="AG114" t="str">
            <v/>
          </cell>
          <cell r="AH114" t="str">
            <v/>
          </cell>
          <cell r="AI114" t="str">
            <v/>
          </cell>
          <cell r="AJ114" t="str">
            <v/>
          </cell>
          <cell r="AK114" t="str">
            <v/>
          </cell>
          <cell r="AL114" t="str">
            <v/>
          </cell>
          <cell r="AM114">
            <v>35639</v>
          </cell>
          <cell r="AN114">
            <v>35646</v>
          </cell>
          <cell r="AO114">
            <v>35653</v>
          </cell>
          <cell r="AP114">
            <v>35660</v>
          </cell>
          <cell r="AQ114">
            <v>35667</v>
          </cell>
          <cell r="AR114">
            <v>35674</v>
          </cell>
          <cell r="AS114">
            <v>35681</v>
          </cell>
          <cell r="AT114">
            <v>35688</v>
          </cell>
          <cell r="AU114">
            <v>35695</v>
          </cell>
          <cell r="AV114">
            <v>35702</v>
          </cell>
          <cell r="AW114">
            <v>35709</v>
          </cell>
          <cell r="AX114">
            <v>35716</v>
          </cell>
          <cell r="AY114">
            <v>35723</v>
          </cell>
          <cell r="AZ114">
            <v>35730</v>
          </cell>
        </row>
        <row r="115">
          <cell r="T115" t="str">
            <v>BUDGET FORECAST</v>
          </cell>
          <cell r="V115" t="str">
            <v>PRE PROD</v>
          </cell>
          <cell r="W115">
            <v>765000</v>
          </cell>
          <cell r="X115">
            <v>60000</v>
          </cell>
          <cell r="AA115">
            <v>35555</v>
          </cell>
          <cell r="AB115" t="str">
            <v/>
          </cell>
          <cell r="AC115" t="str">
            <v/>
          </cell>
          <cell r="AD115" t="str">
            <v/>
          </cell>
          <cell r="AE115" t="str">
            <v/>
          </cell>
          <cell r="AF115" t="str">
            <v/>
          </cell>
          <cell r="AG115" t="str">
            <v/>
          </cell>
          <cell r="AH115" t="str">
            <v/>
          </cell>
          <cell r="AI115" t="str">
            <v/>
          </cell>
          <cell r="AJ115" t="str">
            <v/>
          </cell>
          <cell r="AK115" t="str">
            <v/>
          </cell>
          <cell r="AL115" t="str">
            <v/>
          </cell>
          <cell r="AM115">
            <v>3750</v>
          </cell>
          <cell r="AN115">
            <v>7500</v>
          </cell>
          <cell r="AO115">
            <v>11250</v>
          </cell>
          <cell r="AP115">
            <v>15000</v>
          </cell>
          <cell r="AQ115">
            <v>15000</v>
          </cell>
          <cell r="AR115">
            <v>15000</v>
          </cell>
          <cell r="AS115">
            <v>15000</v>
          </cell>
          <cell r="AT115">
            <v>15000</v>
          </cell>
          <cell r="AU115">
            <v>15000</v>
          </cell>
          <cell r="AV115">
            <v>15000</v>
          </cell>
          <cell r="AW115">
            <v>15000</v>
          </cell>
          <cell r="AX115">
            <v>15000</v>
          </cell>
          <cell r="AY115">
            <v>15000</v>
          </cell>
          <cell r="AZ115">
            <v>15000</v>
          </cell>
          <cell r="BA115" t="str">
            <v/>
          </cell>
          <cell r="BB115" t="str">
            <v/>
          </cell>
          <cell r="BC115" t="str">
            <v/>
          </cell>
          <cell r="BD115" t="str">
            <v/>
          </cell>
          <cell r="BE115" t="str">
            <v/>
          </cell>
          <cell r="BF115" t="str">
            <v/>
          </cell>
          <cell r="BG115" t="str">
            <v/>
          </cell>
          <cell r="BH115" t="str">
            <v/>
          </cell>
          <cell r="BI115" t="str">
            <v/>
          </cell>
          <cell r="BJ115" t="str">
            <v/>
          </cell>
          <cell r="BK115" t="str">
            <v/>
          </cell>
          <cell r="BL115" t="str">
            <v/>
          </cell>
          <cell r="BM115" t="str">
            <v/>
          </cell>
        </row>
        <row r="116">
          <cell r="V116" t="str">
            <v>PRE PROD</v>
          </cell>
          <cell r="W116">
            <v>30</v>
          </cell>
          <cell r="X116">
            <v>180000</v>
          </cell>
          <cell r="AA116">
            <v>180000</v>
          </cell>
          <cell r="AB116" t="str">
            <v/>
          </cell>
          <cell r="AC116" t="str">
            <v/>
          </cell>
          <cell r="AD116" t="str">
            <v/>
          </cell>
          <cell r="AE116" t="str">
            <v/>
          </cell>
          <cell r="AF116" t="str">
            <v/>
          </cell>
          <cell r="AG116" t="str">
            <v/>
          </cell>
          <cell r="AH116" t="str">
            <v/>
          </cell>
          <cell r="AI116" t="str">
            <v/>
          </cell>
          <cell r="AJ116" t="str">
            <v/>
          </cell>
          <cell r="AK116" t="str">
            <v/>
          </cell>
          <cell r="AL116" t="str">
            <v/>
          </cell>
          <cell r="AM116">
            <v>3750</v>
          </cell>
          <cell r="AN116">
            <v>7250</v>
          </cell>
          <cell r="AO116">
            <v>5000</v>
          </cell>
          <cell r="AP116">
            <v>5000</v>
          </cell>
          <cell r="AQ116">
            <v>5000</v>
          </cell>
          <cell r="AR116">
            <v>5000</v>
          </cell>
          <cell r="AS116">
            <v>5000</v>
          </cell>
          <cell r="AT116">
            <v>9000</v>
          </cell>
          <cell r="AU116">
            <v>10000</v>
          </cell>
          <cell r="AV116">
            <v>10000</v>
          </cell>
          <cell r="AW116">
            <v>10000</v>
          </cell>
          <cell r="AX116">
            <v>10000</v>
          </cell>
          <cell r="AY116">
            <v>10000</v>
          </cell>
          <cell r="AZ116">
            <v>10000</v>
          </cell>
          <cell r="BA116">
            <v>15000</v>
          </cell>
          <cell r="BB116">
            <v>15000</v>
          </cell>
          <cell r="BC116">
            <v>15000</v>
          </cell>
          <cell r="BD116">
            <v>15000</v>
          </cell>
          <cell r="BE116">
            <v>15000</v>
          </cell>
          <cell r="BF116">
            <v>35772</v>
          </cell>
          <cell r="BG116">
            <v>35779</v>
          </cell>
          <cell r="BH116" t="str">
            <v/>
          </cell>
          <cell r="BI116" t="str">
            <v/>
          </cell>
          <cell r="BJ116" t="str">
            <v/>
          </cell>
          <cell r="BK116" t="str">
            <v/>
          </cell>
          <cell r="BL116" t="str">
            <v/>
          </cell>
          <cell r="BM116" t="str">
            <v/>
          </cell>
          <cell r="BN116" t="str">
            <v/>
          </cell>
          <cell r="BO116" t="str">
            <v/>
          </cell>
          <cell r="BP116" t="str">
            <v/>
          </cell>
          <cell r="BQ116" t="str">
            <v/>
          </cell>
          <cell r="BR116" t="str">
            <v/>
          </cell>
          <cell r="BS116" t="str">
            <v/>
          </cell>
          <cell r="BT116" t="str">
            <v/>
          </cell>
          <cell r="BU116" t="str">
            <v/>
          </cell>
          <cell r="BV116" t="str">
            <v/>
          </cell>
          <cell r="BW116" t="str">
            <v/>
          </cell>
          <cell r="BX116" t="str">
            <v/>
          </cell>
          <cell r="BY116" t="str">
            <v/>
          </cell>
          <cell r="BZ116" t="str">
            <v/>
          </cell>
          <cell r="CA116" t="str">
            <v/>
          </cell>
          <cell r="CB116" t="str">
            <v/>
          </cell>
          <cell r="CC116" t="str">
            <v/>
          </cell>
          <cell r="CD116" t="str">
            <v/>
          </cell>
          <cell r="CE116" t="str">
            <v/>
          </cell>
          <cell r="CF116" t="str">
            <v/>
          </cell>
          <cell r="CG116" t="str">
            <v/>
          </cell>
          <cell r="CH116" t="str">
            <v/>
          </cell>
          <cell r="CI116" t="str">
            <v/>
          </cell>
          <cell r="CJ116" t="str">
            <v/>
          </cell>
          <cell r="CK116" t="str">
            <v/>
          </cell>
          <cell r="CL116" t="str">
            <v/>
          </cell>
          <cell r="CM116" t="str">
            <v/>
          </cell>
          <cell r="CN116" t="str">
            <v/>
          </cell>
          <cell r="CO116" t="str">
            <v/>
          </cell>
          <cell r="CP116" t="str">
            <v/>
          </cell>
          <cell r="CQ116" t="str">
            <v/>
          </cell>
          <cell r="CR116" t="str">
            <v/>
          </cell>
          <cell r="CS116" t="str">
            <v/>
          </cell>
          <cell r="CT116" t="str">
            <v/>
          </cell>
          <cell r="CU116" t="str">
            <v/>
          </cell>
          <cell r="CV116" t="str">
            <v/>
          </cell>
          <cell r="CW116" t="str">
            <v/>
          </cell>
          <cell r="CX116" t="str">
            <v/>
          </cell>
          <cell r="CY116" t="str">
            <v/>
          </cell>
          <cell r="CZ116" t="str">
            <v/>
          </cell>
          <cell r="DA116" t="str">
            <v/>
          </cell>
          <cell r="DB116" t="str">
            <v/>
          </cell>
          <cell r="DC116" t="str">
            <v/>
          </cell>
          <cell r="DD116" t="str">
            <v/>
          </cell>
          <cell r="DE116" t="str">
            <v/>
          </cell>
          <cell r="DF116" t="str">
            <v/>
          </cell>
          <cell r="DG116" t="str">
            <v/>
          </cell>
          <cell r="DH116" t="str">
            <v/>
          </cell>
          <cell r="DI116" t="str">
            <v/>
          </cell>
          <cell r="DJ116" t="str">
            <v/>
          </cell>
          <cell r="DK116" t="str">
            <v/>
          </cell>
          <cell r="DL116" t="str">
            <v/>
          </cell>
          <cell r="DM116" t="str">
            <v/>
          </cell>
          <cell r="DN116" t="str">
            <v/>
          </cell>
          <cell r="DO116" t="str">
            <v/>
          </cell>
          <cell r="DP116" t="str">
            <v/>
          </cell>
          <cell r="DQ116" t="str">
            <v/>
          </cell>
          <cell r="DR116" t="str">
            <v/>
          </cell>
          <cell r="DS116" t="str">
            <v/>
          </cell>
          <cell r="DT116" t="str">
            <v/>
          </cell>
          <cell r="DU116" t="str">
            <v/>
          </cell>
          <cell r="DV116" t="str">
            <v/>
          </cell>
          <cell r="DW116" t="str">
            <v/>
          </cell>
          <cell r="DX116" t="str">
            <v/>
          </cell>
          <cell r="DY116" t="str">
            <v/>
          </cell>
          <cell r="DZ116" t="str">
            <v/>
          </cell>
          <cell r="EA116" t="str">
            <v/>
          </cell>
          <cell r="EB116" t="str">
            <v/>
          </cell>
          <cell r="EC116" t="str">
            <v/>
          </cell>
          <cell r="ED116" t="str">
            <v/>
          </cell>
          <cell r="EE116" t="str">
            <v/>
          </cell>
          <cell r="EF116" t="str">
            <v/>
          </cell>
          <cell r="EG116" t="str">
            <v/>
          </cell>
          <cell r="EH116" t="str">
            <v/>
          </cell>
          <cell r="EI116" t="str">
            <v/>
          </cell>
          <cell r="EJ116" t="str">
            <v/>
          </cell>
          <cell r="EK116" t="str">
            <v/>
          </cell>
          <cell r="EL116" t="str">
            <v/>
          </cell>
          <cell r="EM116" t="str">
            <v/>
          </cell>
          <cell r="EN116" t="str">
            <v/>
          </cell>
          <cell r="EO116" t="str">
            <v/>
          </cell>
          <cell r="EP116" t="str">
            <v/>
          </cell>
          <cell r="EQ116" t="str">
            <v/>
          </cell>
          <cell r="ER116" t="str">
            <v/>
          </cell>
          <cell r="ES116" t="str">
            <v/>
          </cell>
          <cell r="ET116" t="str">
            <v/>
          </cell>
          <cell r="EU116" t="str">
            <v/>
          </cell>
          <cell r="EV116" t="str">
            <v/>
          </cell>
          <cell r="EW116" t="str">
            <v/>
          </cell>
          <cell r="EX116" t="str">
            <v/>
          </cell>
          <cell r="EY116" t="str">
            <v/>
          </cell>
          <cell r="EZ116" t="str">
            <v/>
          </cell>
          <cell r="FA116" t="str">
            <v/>
          </cell>
          <cell r="FB116" t="str">
            <v/>
          </cell>
          <cell r="FC116" t="str">
            <v/>
          </cell>
          <cell r="FD116" t="str">
            <v/>
          </cell>
          <cell r="FE116" t="str">
            <v/>
          </cell>
          <cell r="FF116" t="str">
            <v/>
          </cell>
          <cell r="FG116" t="str">
            <v/>
          </cell>
          <cell r="FH116" t="str">
            <v/>
          </cell>
          <cell r="FI116" t="str">
            <v/>
          </cell>
        </row>
        <row r="117">
          <cell r="V117" t="str">
            <v>BACKGROUNDS</v>
          </cell>
          <cell r="W117">
            <v>12</v>
          </cell>
          <cell r="X117">
            <v>60000</v>
          </cell>
          <cell r="AA117">
            <v>59999.974293795312</v>
          </cell>
          <cell r="AB117" t="str">
            <v/>
          </cell>
          <cell r="AC117" t="str">
            <v/>
          </cell>
          <cell r="AD117" t="str">
            <v/>
          </cell>
          <cell r="AE117" t="str">
            <v/>
          </cell>
          <cell r="AF117" t="str">
            <v/>
          </cell>
          <cell r="AG117" t="str">
            <v/>
          </cell>
          <cell r="AH117" t="str">
            <v/>
          </cell>
          <cell r="AI117" t="str">
            <v/>
          </cell>
          <cell r="AJ117" t="str">
            <v/>
          </cell>
          <cell r="AK117" t="str">
            <v/>
          </cell>
          <cell r="AL117" t="str">
            <v/>
          </cell>
          <cell r="AM117" t="str">
            <v/>
          </cell>
          <cell r="AN117" t="str">
            <v/>
          </cell>
          <cell r="AO117" t="str">
            <v/>
          </cell>
          <cell r="AP117" t="str">
            <v/>
          </cell>
          <cell r="AQ117" t="str">
            <v/>
          </cell>
          <cell r="AR117">
            <v>1732.0178636821199</v>
          </cell>
          <cell r="AS117">
            <v>1875.9564301131923</v>
          </cell>
          <cell r="AT117">
            <v>4392</v>
          </cell>
          <cell r="AU117">
            <v>7000</v>
          </cell>
          <cell r="AV117">
            <v>7000</v>
          </cell>
          <cell r="AW117">
            <v>7000</v>
          </cell>
          <cell r="AX117">
            <v>7000</v>
          </cell>
          <cell r="AY117">
            <v>7000</v>
          </cell>
          <cell r="AZ117">
            <v>7000</v>
          </cell>
          <cell r="BA117">
            <v>10000</v>
          </cell>
          <cell r="BB117">
            <v>28125</v>
          </cell>
          <cell r="BC117">
            <v>56250</v>
          </cell>
          <cell r="BD117">
            <v>84375</v>
          </cell>
          <cell r="BE117">
            <v>75000</v>
          </cell>
          <cell r="BF117">
            <v>75000</v>
          </cell>
          <cell r="BG117">
            <v>75000</v>
          </cell>
          <cell r="BH117">
            <v>75000</v>
          </cell>
          <cell r="BI117" t="str">
            <v/>
          </cell>
          <cell r="BJ117">
            <v>75000</v>
          </cell>
          <cell r="BK117" t="str">
            <v/>
          </cell>
          <cell r="BL117" t="str">
            <v/>
          </cell>
          <cell r="BM117" t="str">
            <v/>
          </cell>
          <cell r="BN117" t="str">
            <v/>
          </cell>
          <cell r="BO117" t="str">
            <v/>
          </cell>
          <cell r="BP117" t="str">
            <v/>
          </cell>
          <cell r="BQ117" t="str">
            <v/>
          </cell>
          <cell r="BR117" t="str">
            <v/>
          </cell>
          <cell r="BS117" t="str">
            <v/>
          </cell>
          <cell r="BT117" t="str">
            <v/>
          </cell>
          <cell r="BU117" t="str">
            <v/>
          </cell>
          <cell r="BV117" t="str">
            <v/>
          </cell>
          <cell r="BW117" t="str">
            <v/>
          </cell>
          <cell r="BX117" t="str">
            <v/>
          </cell>
          <cell r="BY117" t="str">
            <v/>
          </cell>
          <cell r="BZ117" t="str">
            <v/>
          </cell>
          <cell r="CA117" t="str">
            <v/>
          </cell>
          <cell r="CB117" t="str">
            <v/>
          </cell>
          <cell r="CC117" t="str">
            <v/>
          </cell>
          <cell r="CD117" t="str">
            <v/>
          </cell>
          <cell r="CE117" t="str">
            <v/>
          </cell>
          <cell r="CF117" t="str">
            <v/>
          </cell>
          <cell r="CG117" t="str">
            <v/>
          </cell>
          <cell r="CH117" t="str">
            <v/>
          </cell>
          <cell r="CI117" t="str">
            <v/>
          </cell>
          <cell r="CJ117" t="str">
            <v/>
          </cell>
          <cell r="CK117" t="str">
            <v/>
          </cell>
          <cell r="CL117" t="str">
            <v/>
          </cell>
          <cell r="CM117" t="str">
            <v/>
          </cell>
          <cell r="CN117" t="str">
            <v/>
          </cell>
          <cell r="CO117" t="str">
            <v/>
          </cell>
          <cell r="CP117" t="str">
            <v/>
          </cell>
          <cell r="CQ117" t="str">
            <v/>
          </cell>
          <cell r="CR117" t="str">
            <v/>
          </cell>
          <cell r="CS117" t="str">
            <v/>
          </cell>
          <cell r="CT117" t="str">
            <v/>
          </cell>
          <cell r="CU117" t="str">
            <v/>
          </cell>
          <cell r="CV117" t="str">
            <v/>
          </cell>
          <cell r="CW117" t="str">
            <v/>
          </cell>
          <cell r="CX117" t="str">
            <v/>
          </cell>
          <cell r="CY117" t="str">
            <v/>
          </cell>
          <cell r="CZ117" t="str">
            <v/>
          </cell>
          <cell r="DA117" t="str">
            <v/>
          </cell>
          <cell r="DB117" t="str">
            <v/>
          </cell>
          <cell r="DC117" t="str">
            <v/>
          </cell>
          <cell r="DD117" t="str">
            <v/>
          </cell>
          <cell r="DE117" t="str">
            <v/>
          </cell>
          <cell r="DF117" t="str">
            <v/>
          </cell>
          <cell r="DG117" t="str">
            <v/>
          </cell>
          <cell r="DH117" t="str">
            <v/>
          </cell>
          <cell r="DI117" t="str">
            <v/>
          </cell>
          <cell r="DJ117" t="str">
            <v/>
          </cell>
          <cell r="DK117" t="str">
            <v/>
          </cell>
          <cell r="DL117" t="str">
            <v/>
          </cell>
          <cell r="DM117" t="str">
            <v/>
          </cell>
          <cell r="DN117" t="str">
            <v/>
          </cell>
          <cell r="DO117" t="str">
            <v/>
          </cell>
          <cell r="DP117" t="str">
            <v/>
          </cell>
          <cell r="DQ117" t="str">
            <v/>
          </cell>
          <cell r="DR117" t="str">
            <v/>
          </cell>
          <cell r="DS117" t="str">
            <v/>
          </cell>
          <cell r="DT117" t="str">
            <v/>
          </cell>
          <cell r="DU117" t="str">
            <v/>
          </cell>
          <cell r="DV117" t="str">
            <v/>
          </cell>
          <cell r="DW117" t="str">
            <v/>
          </cell>
          <cell r="DX117" t="str">
            <v/>
          </cell>
          <cell r="DY117" t="str">
            <v/>
          </cell>
          <cell r="DZ117" t="str">
            <v/>
          </cell>
          <cell r="EA117" t="str">
            <v/>
          </cell>
          <cell r="EB117" t="str">
            <v/>
          </cell>
          <cell r="EC117" t="str">
            <v/>
          </cell>
          <cell r="ED117" t="str">
            <v/>
          </cell>
          <cell r="EE117" t="str">
            <v/>
          </cell>
          <cell r="EF117" t="str">
            <v/>
          </cell>
          <cell r="EG117" t="str">
            <v/>
          </cell>
          <cell r="EH117" t="str">
            <v/>
          </cell>
          <cell r="EI117" t="str">
            <v/>
          </cell>
          <cell r="EJ117" t="str">
            <v/>
          </cell>
          <cell r="EK117" t="str">
            <v/>
          </cell>
          <cell r="EL117" t="str">
            <v/>
          </cell>
          <cell r="EM117" t="str">
            <v/>
          </cell>
          <cell r="EN117" t="str">
            <v/>
          </cell>
          <cell r="EO117" t="str">
            <v/>
          </cell>
          <cell r="EP117" t="str">
            <v/>
          </cell>
          <cell r="EQ117" t="str">
            <v/>
          </cell>
          <cell r="ER117" t="str">
            <v/>
          </cell>
          <cell r="ES117" t="str">
            <v/>
          </cell>
          <cell r="ET117" t="str">
            <v/>
          </cell>
          <cell r="EU117" t="str">
            <v/>
          </cell>
          <cell r="EV117" t="str">
            <v/>
          </cell>
          <cell r="EW117" t="str">
            <v/>
          </cell>
          <cell r="EX117" t="str">
            <v/>
          </cell>
          <cell r="EY117" t="str">
            <v/>
          </cell>
          <cell r="EZ117" t="str">
            <v/>
          </cell>
          <cell r="FA117" t="str">
            <v/>
          </cell>
          <cell r="FB117" t="str">
            <v/>
          </cell>
          <cell r="FC117" t="str">
            <v/>
          </cell>
          <cell r="FD117" t="str">
            <v/>
          </cell>
          <cell r="FE117" t="str">
            <v/>
          </cell>
          <cell r="FF117" t="str">
            <v/>
          </cell>
          <cell r="FG117" t="str">
            <v/>
          </cell>
          <cell r="FH117" t="str">
            <v/>
          </cell>
          <cell r="FI117" t="str">
            <v/>
          </cell>
        </row>
        <row r="118">
          <cell r="V118" t="str">
            <v>PRODUCTION</v>
          </cell>
          <cell r="W118">
            <v>150</v>
          </cell>
          <cell r="X118">
            <v>950000</v>
          </cell>
          <cell r="AA118">
            <v>950000.03</v>
          </cell>
          <cell r="AB118" t="str">
            <v/>
          </cell>
          <cell r="AC118" t="str">
            <v/>
          </cell>
          <cell r="AD118" t="str">
            <v/>
          </cell>
          <cell r="AE118" t="str">
            <v/>
          </cell>
          <cell r="AF118" t="str">
            <v/>
          </cell>
          <cell r="AG118" t="str">
            <v/>
          </cell>
          <cell r="AH118" t="str">
            <v/>
          </cell>
          <cell r="AI118" t="str">
            <v/>
          </cell>
          <cell r="AJ118" t="str">
            <v/>
          </cell>
          <cell r="AK118" t="str">
            <v/>
          </cell>
          <cell r="AL118" t="str">
            <v/>
          </cell>
          <cell r="AM118" t="str">
            <v/>
          </cell>
          <cell r="AN118" t="str">
            <v/>
          </cell>
          <cell r="AO118" t="str">
            <v/>
          </cell>
          <cell r="AP118" t="str">
            <v/>
          </cell>
          <cell r="AQ118" t="str">
            <v/>
          </cell>
          <cell r="AR118" t="str">
            <v/>
          </cell>
          <cell r="AS118" t="str">
            <v/>
          </cell>
          <cell r="AT118" t="str">
            <v/>
          </cell>
          <cell r="AU118" t="str">
            <v/>
          </cell>
          <cell r="AV118" t="str">
            <v/>
          </cell>
          <cell r="AW118" t="str">
            <v/>
          </cell>
          <cell r="AX118" t="str">
            <v/>
          </cell>
          <cell r="AY118">
            <v>0</v>
          </cell>
          <cell r="AZ118">
            <v>0</v>
          </cell>
          <cell r="BA118">
            <v>0</v>
          </cell>
          <cell r="BB118">
            <v>10000</v>
          </cell>
          <cell r="BC118">
            <v>75714.289999999994</v>
          </cell>
          <cell r="BD118">
            <v>75714.289999999994</v>
          </cell>
          <cell r="BE118">
            <v>105714.29</v>
          </cell>
          <cell r="BF118">
            <v>115714.29</v>
          </cell>
          <cell r="BG118">
            <v>135714.29</v>
          </cell>
          <cell r="BH118">
            <v>145714.29</v>
          </cell>
          <cell r="BI118" t="str">
            <v/>
          </cell>
          <cell r="BJ118">
            <v>155714.29</v>
          </cell>
          <cell r="BK118">
            <v>130000</v>
          </cell>
          <cell r="BL118" t="str">
            <v/>
          </cell>
          <cell r="BM118" t="str">
            <v/>
          </cell>
          <cell r="BN118" t="str">
            <v/>
          </cell>
          <cell r="BO118" t="str">
            <v/>
          </cell>
          <cell r="BP118" t="str">
            <v/>
          </cell>
          <cell r="BQ118" t="str">
            <v/>
          </cell>
          <cell r="BR118" t="str">
            <v/>
          </cell>
          <cell r="BS118" t="str">
            <v/>
          </cell>
          <cell r="BT118" t="str">
            <v/>
          </cell>
          <cell r="BU118" t="str">
            <v/>
          </cell>
          <cell r="BV118" t="str">
            <v/>
          </cell>
          <cell r="BW118" t="str">
            <v/>
          </cell>
          <cell r="BX118" t="str">
            <v/>
          </cell>
          <cell r="BY118" t="str">
            <v/>
          </cell>
          <cell r="BZ118" t="str">
            <v/>
          </cell>
          <cell r="CA118" t="str">
            <v/>
          </cell>
          <cell r="CB118" t="str">
            <v/>
          </cell>
          <cell r="CC118" t="str">
            <v/>
          </cell>
          <cell r="CD118" t="str">
            <v/>
          </cell>
          <cell r="CE118" t="str">
            <v/>
          </cell>
          <cell r="CF118" t="str">
            <v/>
          </cell>
          <cell r="CG118" t="str">
            <v/>
          </cell>
          <cell r="CH118" t="str">
            <v/>
          </cell>
          <cell r="CI118" t="str">
            <v/>
          </cell>
          <cell r="CJ118" t="str">
            <v/>
          </cell>
          <cell r="CK118" t="str">
            <v/>
          </cell>
          <cell r="CL118" t="str">
            <v/>
          </cell>
          <cell r="CM118" t="str">
            <v/>
          </cell>
          <cell r="CN118" t="str">
            <v/>
          </cell>
          <cell r="CO118" t="str">
            <v/>
          </cell>
          <cell r="CP118" t="str">
            <v/>
          </cell>
          <cell r="CQ118" t="str">
            <v/>
          </cell>
          <cell r="CR118" t="str">
            <v/>
          </cell>
          <cell r="CS118" t="str">
            <v/>
          </cell>
          <cell r="CT118" t="str">
            <v/>
          </cell>
          <cell r="CU118" t="str">
            <v/>
          </cell>
          <cell r="CV118" t="str">
            <v/>
          </cell>
          <cell r="CW118" t="str">
            <v/>
          </cell>
          <cell r="CX118" t="str">
            <v/>
          </cell>
          <cell r="CY118" t="str">
            <v/>
          </cell>
          <cell r="CZ118" t="str">
            <v/>
          </cell>
          <cell r="DA118" t="str">
            <v/>
          </cell>
          <cell r="DB118" t="str">
            <v/>
          </cell>
          <cell r="DC118" t="str">
            <v/>
          </cell>
          <cell r="DD118" t="str">
            <v/>
          </cell>
          <cell r="DE118" t="str">
            <v/>
          </cell>
          <cell r="DF118" t="str">
            <v/>
          </cell>
          <cell r="DG118" t="str">
            <v/>
          </cell>
          <cell r="DH118" t="str">
            <v/>
          </cell>
          <cell r="DI118" t="str">
            <v/>
          </cell>
          <cell r="DJ118" t="str">
            <v/>
          </cell>
          <cell r="DK118" t="str">
            <v/>
          </cell>
          <cell r="DL118" t="str">
            <v/>
          </cell>
          <cell r="DM118" t="str">
            <v/>
          </cell>
          <cell r="DN118" t="str">
            <v/>
          </cell>
          <cell r="DO118" t="str">
            <v/>
          </cell>
          <cell r="DP118" t="str">
            <v/>
          </cell>
          <cell r="DQ118" t="str">
            <v/>
          </cell>
          <cell r="DR118" t="str">
            <v/>
          </cell>
          <cell r="DS118" t="str">
            <v/>
          </cell>
          <cell r="DT118" t="str">
            <v/>
          </cell>
          <cell r="DU118" t="str">
            <v/>
          </cell>
          <cell r="DV118" t="str">
            <v/>
          </cell>
          <cell r="DW118" t="str">
            <v/>
          </cell>
          <cell r="DX118" t="str">
            <v/>
          </cell>
          <cell r="DY118" t="str">
            <v/>
          </cell>
          <cell r="DZ118" t="str">
            <v/>
          </cell>
          <cell r="EA118" t="str">
            <v/>
          </cell>
          <cell r="EB118" t="str">
            <v/>
          </cell>
          <cell r="EC118" t="str">
            <v/>
          </cell>
          <cell r="ED118" t="str">
            <v/>
          </cell>
          <cell r="EE118" t="str">
            <v/>
          </cell>
          <cell r="EF118" t="str">
            <v/>
          </cell>
          <cell r="EG118" t="str">
            <v/>
          </cell>
          <cell r="EH118" t="str">
            <v/>
          </cell>
          <cell r="EI118" t="str">
            <v/>
          </cell>
          <cell r="EJ118" t="str">
            <v/>
          </cell>
          <cell r="EK118" t="str">
            <v/>
          </cell>
          <cell r="EL118" t="str">
            <v/>
          </cell>
          <cell r="EM118" t="str">
            <v/>
          </cell>
          <cell r="EN118" t="str">
            <v/>
          </cell>
          <cell r="EO118" t="str">
            <v/>
          </cell>
          <cell r="EP118" t="str">
            <v/>
          </cell>
          <cell r="EQ118" t="str">
            <v/>
          </cell>
          <cell r="ER118" t="str">
            <v/>
          </cell>
          <cell r="ES118" t="str">
            <v/>
          </cell>
          <cell r="ET118" t="str">
            <v/>
          </cell>
          <cell r="EU118" t="str">
            <v/>
          </cell>
          <cell r="EV118" t="str">
            <v/>
          </cell>
          <cell r="EW118" t="str">
            <v/>
          </cell>
          <cell r="EX118" t="str">
            <v/>
          </cell>
          <cell r="EY118" t="str">
            <v/>
          </cell>
          <cell r="EZ118" t="str">
            <v/>
          </cell>
          <cell r="FA118" t="str">
            <v/>
          </cell>
          <cell r="FB118" t="str">
            <v/>
          </cell>
          <cell r="FC118" t="str">
            <v/>
          </cell>
          <cell r="FD118" t="str">
            <v/>
          </cell>
          <cell r="FE118" t="str">
            <v/>
          </cell>
          <cell r="FF118" t="str">
            <v/>
          </cell>
          <cell r="FG118" t="str">
            <v/>
          </cell>
          <cell r="FH118" t="str">
            <v/>
          </cell>
          <cell r="FI118" t="str">
            <v/>
          </cell>
        </row>
        <row r="119">
          <cell r="V119" t="str">
            <v>INK &amp; PAINT</v>
          </cell>
          <cell r="W119">
            <v>8</v>
          </cell>
          <cell r="X119">
            <v>32400</v>
          </cell>
          <cell r="AA119" t="str">
            <v/>
          </cell>
          <cell r="AB119" t="str">
            <v/>
          </cell>
          <cell r="AC119" t="str">
            <v/>
          </cell>
          <cell r="AD119" t="str">
            <v/>
          </cell>
          <cell r="AE119" t="str">
            <v/>
          </cell>
          <cell r="AF119" t="str">
            <v/>
          </cell>
          <cell r="AG119" t="str">
            <v/>
          </cell>
          <cell r="AH119" t="str">
            <v/>
          </cell>
          <cell r="AI119" t="str">
            <v/>
          </cell>
          <cell r="AJ119" t="str">
            <v/>
          </cell>
          <cell r="AK119" t="str">
            <v/>
          </cell>
          <cell r="AL119" t="str">
            <v/>
          </cell>
          <cell r="AM119" t="str">
            <v/>
          </cell>
          <cell r="AN119" t="str">
            <v/>
          </cell>
          <cell r="AO119" t="str">
            <v/>
          </cell>
          <cell r="AP119" t="str">
            <v/>
          </cell>
          <cell r="AQ119" t="str">
            <v/>
          </cell>
          <cell r="AR119" t="str">
            <v/>
          </cell>
          <cell r="AS119" t="str">
            <v/>
          </cell>
          <cell r="AT119" t="str">
            <v/>
          </cell>
          <cell r="AU119" t="str">
            <v/>
          </cell>
          <cell r="AV119" t="str">
            <v/>
          </cell>
          <cell r="AW119" t="str">
            <v/>
          </cell>
          <cell r="AX119" t="str">
            <v/>
          </cell>
          <cell r="AY119" t="str">
            <v/>
          </cell>
          <cell r="AZ119" t="str">
            <v/>
          </cell>
          <cell r="BA119" t="str">
            <v/>
          </cell>
          <cell r="BB119" t="str">
            <v/>
          </cell>
          <cell r="BC119" t="str">
            <v/>
          </cell>
          <cell r="BD119" t="str">
            <v/>
          </cell>
          <cell r="BE119" t="str">
            <v/>
          </cell>
          <cell r="BF119">
            <v>1800</v>
          </cell>
          <cell r="BG119">
            <v>3600</v>
          </cell>
          <cell r="BH119">
            <v>5400</v>
          </cell>
          <cell r="BI119" t="str">
            <v/>
          </cell>
          <cell r="BJ119">
            <v>7200</v>
          </cell>
          <cell r="BK119">
            <v>7200</v>
          </cell>
          <cell r="BL119">
            <v>7200</v>
          </cell>
          <cell r="BM119" t="str">
            <v/>
          </cell>
          <cell r="BN119" t="str">
            <v/>
          </cell>
          <cell r="BO119" t="str">
            <v/>
          </cell>
          <cell r="BP119" t="str">
            <v/>
          </cell>
          <cell r="BQ119" t="str">
            <v/>
          </cell>
          <cell r="BR119" t="str">
            <v/>
          </cell>
          <cell r="BS119" t="str">
            <v/>
          </cell>
          <cell r="BT119" t="str">
            <v/>
          </cell>
          <cell r="BU119" t="str">
            <v/>
          </cell>
          <cell r="BV119" t="str">
            <v/>
          </cell>
          <cell r="BW119" t="str">
            <v/>
          </cell>
          <cell r="BX119" t="str">
            <v/>
          </cell>
          <cell r="BY119" t="str">
            <v/>
          </cell>
          <cell r="BZ119" t="str">
            <v/>
          </cell>
          <cell r="CA119" t="str">
            <v/>
          </cell>
          <cell r="CB119" t="str">
            <v/>
          </cell>
          <cell r="CC119" t="str">
            <v/>
          </cell>
          <cell r="CD119" t="str">
            <v/>
          </cell>
          <cell r="CE119" t="str">
            <v/>
          </cell>
          <cell r="CF119" t="str">
            <v/>
          </cell>
          <cell r="CG119" t="str">
            <v/>
          </cell>
          <cell r="CH119" t="str">
            <v/>
          </cell>
          <cell r="CI119" t="str">
            <v/>
          </cell>
          <cell r="CJ119" t="str">
            <v/>
          </cell>
          <cell r="CK119" t="str">
            <v/>
          </cell>
          <cell r="CL119" t="str">
            <v/>
          </cell>
          <cell r="CM119" t="str">
            <v/>
          </cell>
          <cell r="CN119" t="str">
            <v/>
          </cell>
          <cell r="CO119" t="str">
            <v/>
          </cell>
          <cell r="CP119" t="str">
            <v/>
          </cell>
          <cell r="CQ119" t="str">
            <v/>
          </cell>
          <cell r="CR119" t="str">
            <v/>
          </cell>
          <cell r="CS119" t="str">
            <v/>
          </cell>
          <cell r="CT119" t="str">
            <v/>
          </cell>
          <cell r="CU119" t="str">
            <v/>
          </cell>
          <cell r="CV119" t="str">
            <v/>
          </cell>
          <cell r="CW119" t="str">
            <v/>
          </cell>
          <cell r="CX119" t="str">
            <v/>
          </cell>
          <cell r="CY119" t="str">
            <v/>
          </cell>
          <cell r="CZ119" t="str">
            <v/>
          </cell>
          <cell r="DA119" t="str">
            <v/>
          </cell>
          <cell r="DB119" t="str">
            <v/>
          </cell>
          <cell r="DC119" t="str">
            <v/>
          </cell>
          <cell r="DD119" t="str">
            <v/>
          </cell>
          <cell r="DE119" t="str">
            <v/>
          </cell>
          <cell r="DF119" t="str">
            <v/>
          </cell>
          <cell r="DG119" t="str">
            <v/>
          </cell>
          <cell r="DH119" t="str">
            <v/>
          </cell>
          <cell r="DI119" t="str">
            <v/>
          </cell>
          <cell r="DJ119" t="str">
            <v/>
          </cell>
          <cell r="DK119" t="str">
            <v/>
          </cell>
          <cell r="DL119" t="str">
            <v/>
          </cell>
          <cell r="DM119" t="str">
            <v/>
          </cell>
          <cell r="DN119" t="str">
            <v/>
          </cell>
          <cell r="DO119" t="str">
            <v/>
          </cell>
          <cell r="DP119" t="str">
            <v/>
          </cell>
          <cell r="DQ119" t="str">
            <v/>
          </cell>
          <cell r="DR119" t="str">
            <v/>
          </cell>
          <cell r="DS119" t="str">
            <v/>
          </cell>
          <cell r="DT119" t="str">
            <v/>
          </cell>
          <cell r="DU119" t="str">
            <v/>
          </cell>
          <cell r="DV119" t="str">
            <v/>
          </cell>
          <cell r="DW119" t="str">
            <v/>
          </cell>
          <cell r="DX119" t="str">
            <v/>
          </cell>
          <cell r="DY119" t="str">
            <v/>
          </cell>
          <cell r="DZ119" t="str">
            <v/>
          </cell>
          <cell r="EA119" t="str">
            <v/>
          </cell>
          <cell r="EB119" t="str">
            <v/>
          </cell>
          <cell r="EC119" t="str">
            <v/>
          </cell>
          <cell r="ED119" t="str">
            <v/>
          </cell>
          <cell r="EE119" t="str">
            <v/>
          </cell>
          <cell r="EF119" t="str">
            <v/>
          </cell>
          <cell r="EG119" t="str">
            <v/>
          </cell>
          <cell r="EH119" t="str">
            <v/>
          </cell>
          <cell r="EI119" t="str">
            <v/>
          </cell>
          <cell r="EJ119" t="str">
            <v/>
          </cell>
          <cell r="EK119" t="str">
            <v/>
          </cell>
          <cell r="EL119" t="str">
            <v/>
          </cell>
          <cell r="EM119" t="str">
            <v/>
          </cell>
          <cell r="EN119" t="str">
            <v/>
          </cell>
          <cell r="EO119" t="str">
            <v/>
          </cell>
          <cell r="EP119" t="str">
            <v/>
          </cell>
          <cell r="EQ119" t="str">
            <v/>
          </cell>
          <cell r="ER119" t="str">
            <v/>
          </cell>
          <cell r="ES119" t="str">
            <v/>
          </cell>
          <cell r="ET119" t="str">
            <v/>
          </cell>
          <cell r="EU119" t="str">
            <v/>
          </cell>
          <cell r="EV119" t="str">
            <v/>
          </cell>
          <cell r="EW119" t="str">
            <v/>
          </cell>
          <cell r="EX119" t="str">
            <v/>
          </cell>
          <cell r="EY119" t="str">
            <v/>
          </cell>
          <cell r="EZ119" t="str">
            <v/>
          </cell>
          <cell r="FA119" t="str">
            <v/>
          </cell>
          <cell r="FB119" t="str">
            <v/>
          </cell>
          <cell r="FC119" t="str">
            <v/>
          </cell>
          <cell r="FD119" t="str">
            <v/>
          </cell>
          <cell r="FE119" t="str">
            <v/>
          </cell>
          <cell r="FF119" t="str">
            <v/>
          </cell>
          <cell r="FG119" t="str">
            <v/>
          </cell>
          <cell r="FH119" t="str">
            <v/>
          </cell>
          <cell r="FI119" t="str">
            <v/>
          </cell>
        </row>
        <row r="120">
          <cell r="V120" t="str">
            <v>INK &amp; PAINT</v>
          </cell>
          <cell r="W120">
            <v>8</v>
          </cell>
          <cell r="X120">
            <v>72000</v>
          </cell>
          <cell r="AA120">
            <v>72000</v>
          </cell>
          <cell r="AB120" t="str">
            <v/>
          </cell>
          <cell r="AC120" t="str">
            <v/>
          </cell>
          <cell r="AD120" t="str">
            <v/>
          </cell>
          <cell r="AE120" t="str">
            <v/>
          </cell>
          <cell r="AF120" t="str">
            <v/>
          </cell>
          <cell r="AG120" t="str">
            <v/>
          </cell>
          <cell r="AH120" t="str">
            <v/>
          </cell>
          <cell r="AI120" t="str">
            <v/>
          </cell>
          <cell r="AJ120" t="str">
            <v/>
          </cell>
          <cell r="AK120" t="str">
            <v/>
          </cell>
          <cell r="AL120" t="str">
            <v/>
          </cell>
          <cell r="AM120" t="str">
            <v/>
          </cell>
          <cell r="AN120" t="str">
            <v/>
          </cell>
          <cell r="AO120" t="str">
            <v/>
          </cell>
          <cell r="AP120" t="str">
            <v/>
          </cell>
          <cell r="AQ120" t="str">
            <v/>
          </cell>
          <cell r="AR120" t="str">
            <v/>
          </cell>
          <cell r="AS120" t="str">
            <v/>
          </cell>
          <cell r="AT120" t="str">
            <v/>
          </cell>
          <cell r="AU120" t="str">
            <v/>
          </cell>
          <cell r="AV120" t="str">
            <v/>
          </cell>
          <cell r="AW120" t="str">
            <v/>
          </cell>
          <cell r="AX120" t="str">
            <v/>
          </cell>
          <cell r="AY120" t="str">
            <v/>
          </cell>
          <cell r="AZ120" t="str">
            <v/>
          </cell>
          <cell r="BA120" t="str">
            <v/>
          </cell>
          <cell r="BB120" t="str">
            <v/>
          </cell>
          <cell r="BC120" t="str">
            <v/>
          </cell>
          <cell r="BD120" t="str">
            <v/>
          </cell>
          <cell r="BE120" t="str">
            <v/>
          </cell>
          <cell r="BF120" t="str">
            <v/>
          </cell>
          <cell r="BG120">
            <v>8000</v>
          </cell>
          <cell r="BH120">
            <v>10000</v>
          </cell>
          <cell r="BI120" t="str">
            <v/>
          </cell>
          <cell r="BJ120">
            <v>14000</v>
          </cell>
          <cell r="BK120">
            <v>15000</v>
          </cell>
          <cell r="BL120">
            <v>15000</v>
          </cell>
          <cell r="BM120">
            <v>10000</v>
          </cell>
        </row>
        <row r="121">
          <cell r="X121">
            <v>1262000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3750</v>
          </cell>
          <cell r="AN121">
            <v>7500</v>
          </cell>
          <cell r="AO121">
            <v>11250</v>
          </cell>
          <cell r="AP121">
            <v>15000</v>
          </cell>
          <cell r="AQ121">
            <v>15000</v>
          </cell>
          <cell r="AR121">
            <v>15000</v>
          </cell>
          <cell r="AS121">
            <v>15000</v>
          </cell>
          <cell r="AT121">
            <v>15000</v>
          </cell>
          <cell r="AU121">
            <v>15000</v>
          </cell>
          <cell r="AV121">
            <v>15000</v>
          </cell>
          <cell r="AW121">
            <v>15000</v>
          </cell>
          <cell r="AX121">
            <v>15000</v>
          </cell>
          <cell r="AY121">
            <v>15000</v>
          </cell>
          <cell r="AZ121">
            <v>15000</v>
          </cell>
          <cell r="BA121">
            <v>0</v>
          </cell>
          <cell r="BB121">
            <v>28125</v>
          </cell>
          <cell r="BC121">
            <v>56250</v>
          </cell>
          <cell r="BD121">
            <v>84375</v>
          </cell>
          <cell r="BE121">
            <v>75000</v>
          </cell>
          <cell r="BF121">
            <v>76800</v>
          </cell>
          <cell r="BG121">
            <v>78600</v>
          </cell>
          <cell r="BH121">
            <v>80400</v>
          </cell>
          <cell r="BI121">
            <v>0</v>
          </cell>
          <cell r="BJ121">
            <v>82200</v>
          </cell>
          <cell r="BK121">
            <v>7200</v>
          </cell>
          <cell r="BL121">
            <v>7200</v>
          </cell>
          <cell r="BM121">
            <v>0</v>
          </cell>
        </row>
        <row r="122">
          <cell r="X122" t="str">
            <v>cost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3750</v>
          </cell>
          <cell r="AN122">
            <v>7250</v>
          </cell>
          <cell r="AO122">
            <v>5000</v>
          </cell>
          <cell r="AP122">
            <v>5000</v>
          </cell>
          <cell r="AQ122">
            <v>5000</v>
          </cell>
          <cell r="AR122">
            <v>6732.0178636821202</v>
          </cell>
          <cell r="AS122">
            <v>6875.9564301131923</v>
          </cell>
          <cell r="AT122">
            <v>13392</v>
          </cell>
          <cell r="AU122">
            <v>17000</v>
          </cell>
          <cell r="AV122">
            <v>17000</v>
          </cell>
          <cell r="AW122">
            <v>17000</v>
          </cell>
          <cell r="AX122">
            <v>17000</v>
          </cell>
          <cell r="AY122">
            <v>17000</v>
          </cell>
          <cell r="AZ122">
            <v>17000</v>
          </cell>
          <cell r="BA122">
            <v>25000</v>
          </cell>
          <cell r="BB122">
            <v>25000</v>
          </cell>
          <cell r="BC122">
            <v>90714.29</v>
          </cell>
          <cell r="BD122">
            <v>90714.29</v>
          </cell>
          <cell r="BE122">
            <v>120714.29</v>
          </cell>
          <cell r="BF122">
            <v>115714.29</v>
          </cell>
          <cell r="BG122">
            <v>143714.29</v>
          </cell>
          <cell r="BH122">
            <v>155714.29</v>
          </cell>
          <cell r="BI122">
            <v>0</v>
          </cell>
          <cell r="BJ122">
            <v>169714.29</v>
          </cell>
          <cell r="BK122">
            <v>145000</v>
          </cell>
          <cell r="BL122">
            <v>15000</v>
          </cell>
          <cell r="BM122">
            <v>10000</v>
          </cell>
        </row>
        <row r="123">
          <cell r="T123" t="str">
            <v>ACTUAL COST TO DATE</v>
          </cell>
          <cell r="X123" t="str">
            <v>cumulative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3750</v>
          </cell>
          <cell r="AN123">
            <v>11000</v>
          </cell>
          <cell r="AO123">
            <v>16000</v>
          </cell>
          <cell r="AP123">
            <v>21000</v>
          </cell>
          <cell r="AQ123">
            <v>26000</v>
          </cell>
          <cell r="AR123">
            <v>32732.017863682122</v>
          </cell>
          <cell r="AS123">
            <v>39607.974293795312</v>
          </cell>
          <cell r="AT123">
            <v>52999.974293795312</v>
          </cell>
          <cell r="AU123">
            <v>69999.974293795312</v>
          </cell>
          <cell r="AV123">
            <v>86999.974293795312</v>
          </cell>
          <cell r="AW123">
            <v>103999.97429379531</v>
          </cell>
          <cell r="AX123">
            <v>120999.97429379531</v>
          </cell>
          <cell r="AY123">
            <v>137999.9742937953</v>
          </cell>
          <cell r="AZ123">
            <v>154999.9742937953</v>
          </cell>
          <cell r="BA123">
            <v>179999.9742937953</v>
          </cell>
          <cell r="BB123">
            <v>204999.9742937953</v>
          </cell>
          <cell r="BC123">
            <v>295714.26429379528</v>
          </cell>
          <cell r="BD123">
            <v>386428.55429379526</v>
          </cell>
          <cell r="BE123">
            <v>507142.84429379523</v>
          </cell>
          <cell r="BF123">
            <v>622857.13429379521</v>
          </cell>
          <cell r="BG123">
            <v>766571.42429379525</v>
          </cell>
          <cell r="BH123">
            <v>922285.71429379529</v>
          </cell>
          <cell r="BI123">
            <v>922285.71429379529</v>
          </cell>
          <cell r="BJ123">
            <v>1092000.0042937952</v>
          </cell>
          <cell r="BK123">
            <v>1237000.0042937952</v>
          </cell>
          <cell r="BL123">
            <v>1252000.0042937952</v>
          </cell>
          <cell r="BM123">
            <v>1262000.0042937952</v>
          </cell>
          <cell r="DL123" t="str">
            <v/>
          </cell>
          <cell r="DM123" t="str">
            <v/>
          </cell>
          <cell r="DN123" t="str">
            <v/>
          </cell>
          <cell r="DO123" t="str">
            <v/>
          </cell>
          <cell r="DP123" t="str">
            <v/>
          </cell>
          <cell r="DQ123" t="str">
            <v/>
          </cell>
          <cell r="DR123" t="str">
            <v/>
          </cell>
          <cell r="DS123" t="str">
            <v/>
          </cell>
          <cell r="DT123" t="str">
            <v/>
          </cell>
          <cell r="DU123" t="str">
            <v/>
          </cell>
          <cell r="DV123" t="str">
            <v/>
          </cell>
          <cell r="DW123" t="str">
            <v/>
          </cell>
          <cell r="DX123" t="str">
            <v/>
          </cell>
          <cell r="DY123" t="str">
            <v/>
          </cell>
          <cell r="DZ123" t="str">
            <v/>
          </cell>
          <cell r="EA123" t="str">
            <v/>
          </cell>
          <cell r="EB123" t="str">
            <v/>
          </cell>
          <cell r="EC123" t="str">
            <v/>
          </cell>
          <cell r="ED123" t="str">
            <v/>
          </cell>
          <cell r="EE123" t="str">
            <v/>
          </cell>
          <cell r="EF123" t="str">
            <v/>
          </cell>
          <cell r="EG123" t="str">
            <v/>
          </cell>
          <cell r="EH123" t="str">
            <v/>
          </cell>
          <cell r="EI123" t="str">
            <v/>
          </cell>
          <cell r="EJ123" t="str">
            <v/>
          </cell>
          <cell r="EK123" t="str">
            <v/>
          </cell>
          <cell r="EL123" t="str">
            <v/>
          </cell>
          <cell r="EM123" t="str">
            <v/>
          </cell>
          <cell r="EN123" t="str">
            <v/>
          </cell>
          <cell r="EO123" t="str">
            <v/>
          </cell>
          <cell r="EP123" t="str">
            <v/>
          </cell>
          <cell r="EQ123" t="str">
            <v/>
          </cell>
          <cell r="ER123" t="str">
            <v/>
          </cell>
          <cell r="ES123" t="str">
            <v/>
          </cell>
          <cell r="ET123" t="str">
            <v/>
          </cell>
          <cell r="EU123" t="str">
            <v/>
          </cell>
          <cell r="EV123" t="str">
            <v/>
          </cell>
        </row>
        <row r="124">
          <cell r="S124" t="str">
            <v>COST TO DATE</v>
          </cell>
          <cell r="T124" t="str">
            <v>ACTUAL COST TO DATE</v>
          </cell>
          <cell r="V124" t="str">
            <v>DIRECT TO DATE</v>
          </cell>
          <cell r="W124" t="str">
            <v>BUDGET</v>
          </cell>
          <cell r="AC124" t="str">
            <v>ADJ</v>
          </cell>
          <cell r="DL124" t="str">
            <v/>
          </cell>
          <cell r="DM124" t="str">
            <v/>
          </cell>
          <cell r="DN124" t="str">
            <v/>
          </cell>
          <cell r="DO124" t="str">
            <v/>
          </cell>
          <cell r="DP124" t="str">
            <v/>
          </cell>
          <cell r="DQ124" t="str">
            <v/>
          </cell>
          <cell r="DR124" t="str">
            <v/>
          </cell>
          <cell r="DS124" t="str">
            <v/>
          </cell>
          <cell r="DT124" t="str">
            <v/>
          </cell>
          <cell r="DU124" t="str">
            <v/>
          </cell>
          <cell r="DV124" t="str">
            <v/>
          </cell>
          <cell r="DW124" t="str">
            <v/>
          </cell>
          <cell r="DX124" t="str">
            <v/>
          </cell>
          <cell r="DY124" t="str">
            <v/>
          </cell>
          <cell r="DZ124" t="str">
            <v/>
          </cell>
          <cell r="EA124" t="str">
            <v/>
          </cell>
          <cell r="EB124" t="str">
            <v/>
          </cell>
          <cell r="EC124" t="str">
            <v/>
          </cell>
          <cell r="ED124" t="str">
            <v/>
          </cell>
          <cell r="EE124" t="str">
            <v/>
          </cell>
          <cell r="EF124" t="str">
            <v/>
          </cell>
          <cell r="EG124" t="str">
            <v/>
          </cell>
          <cell r="EH124" t="str">
            <v/>
          </cell>
          <cell r="EI124" t="str">
            <v/>
          </cell>
          <cell r="EJ124" t="str">
            <v/>
          </cell>
          <cell r="EK124" t="str">
            <v/>
          </cell>
          <cell r="EL124" t="str">
            <v/>
          </cell>
          <cell r="EM124" t="str">
            <v/>
          </cell>
          <cell r="EN124" t="str">
            <v/>
          </cell>
          <cell r="EO124" t="str">
            <v/>
          </cell>
          <cell r="EP124" t="str">
            <v/>
          </cell>
          <cell r="EQ124" t="str">
            <v/>
          </cell>
          <cell r="ER124" t="str">
            <v/>
          </cell>
          <cell r="ES124" t="str">
            <v/>
          </cell>
          <cell r="ET124" t="str">
            <v/>
          </cell>
          <cell r="EU124" t="str">
            <v/>
          </cell>
          <cell r="EV124" t="str">
            <v/>
          </cell>
        </row>
        <row r="125">
          <cell r="S125" t="str">
            <v>COST TO DATE</v>
          </cell>
          <cell r="T125" t="str">
            <v>DEVELOPMENT</v>
          </cell>
          <cell r="V125" t="str">
            <v>DIRECT TO DATE</v>
          </cell>
          <cell r="W125" t="str">
            <v>BUDGET</v>
          </cell>
          <cell r="AA125">
            <v>0</v>
          </cell>
          <cell r="AB125">
            <v>0</v>
          </cell>
          <cell r="AC125" t="str">
            <v>ADJ</v>
          </cell>
          <cell r="AD125">
            <v>0</v>
          </cell>
          <cell r="AE125">
            <v>556</v>
          </cell>
          <cell r="AF125">
            <v>0</v>
          </cell>
          <cell r="AG125">
            <v>0</v>
          </cell>
          <cell r="AH125">
            <v>225.55794045076053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J125">
            <v>0</v>
          </cell>
          <cell r="BK125">
            <v>0</v>
          </cell>
        </row>
        <row r="126">
          <cell r="T126" t="str">
            <v>DEVELOPMENT</v>
          </cell>
          <cell r="U126">
            <v>0.37622265856429798</v>
          </cell>
          <cell r="V126">
            <v>781.5579404507605</v>
          </cell>
          <cell r="W126">
            <v>257500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556</v>
          </cell>
          <cell r="AF126">
            <v>0</v>
          </cell>
          <cell r="AG126">
            <v>0</v>
          </cell>
          <cell r="AH126">
            <v>225.55794045076053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J126">
            <v>0</v>
          </cell>
          <cell r="BK126">
            <v>0</v>
          </cell>
        </row>
        <row r="127">
          <cell r="T127" t="str">
            <v>PRE PRODUCTION</v>
          </cell>
          <cell r="U127">
            <v>0.67267656191281877</v>
          </cell>
          <cell r="V127">
            <v>121081.78114430739</v>
          </cell>
          <cell r="W127">
            <v>180000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225.55628575430856</v>
          </cell>
          <cell r="AK127">
            <v>0</v>
          </cell>
          <cell r="AL127">
            <v>74.922477898637339</v>
          </cell>
          <cell r="AM127">
            <v>0</v>
          </cell>
          <cell r="AN127">
            <v>614.32809706842977</v>
          </cell>
          <cell r="AO127">
            <v>0</v>
          </cell>
          <cell r="AP127">
            <v>2915.9174162648774</v>
          </cell>
          <cell r="AQ127">
            <v>7867.1733779534479</v>
          </cell>
          <cell r="AR127">
            <v>4064.0451453240603</v>
          </cell>
          <cell r="AS127">
            <v>9041.3607883394416</v>
          </cell>
          <cell r="AT127">
            <v>11006.794436358707</v>
          </cell>
          <cell r="AU127">
            <v>11571.463629061991</v>
          </cell>
          <cell r="AV127">
            <v>9189.0230686597188</v>
          </cell>
          <cell r="AW127">
            <v>8134.0665271506159</v>
          </cell>
          <cell r="AX127">
            <v>9010.5715878441351</v>
          </cell>
          <cell r="AY127">
            <v>7642.9955473019645</v>
          </cell>
          <cell r="AZ127">
            <v>9370.5950551100541</v>
          </cell>
          <cell r="BA127">
            <v>6148.5211402163377</v>
          </cell>
          <cell r="BB127">
            <v>5646.163868004558</v>
          </cell>
          <cell r="BC127">
            <v>9356.6533685899794</v>
          </cell>
          <cell r="BD127">
            <v>4752.2</v>
          </cell>
          <cell r="BE127">
            <v>4449.4293274061238</v>
          </cell>
          <cell r="BF127">
            <v>0</v>
          </cell>
          <cell r="BG127">
            <v>0</v>
          </cell>
          <cell r="BH127">
            <v>0</v>
          </cell>
          <cell r="BJ127">
            <v>0</v>
          </cell>
          <cell r="BK127">
            <v>0</v>
          </cell>
        </row>
        <row r="128">
          <cell r="T128" t="str">
            <v>PRE DOWNTIME</v>
          </cell>
          <cell r="V128">
            <v>0</v>
          </cell>
          <cell r="W128">
            <v>60000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J128">
            <v>0</v>
          </cell>
          <cell r="BK128">
            <v>0</v>
          </cell>
        </row>
        <row r="129">
          <cell r="T129" t="str">
            <v>BACKGROUNDS</v>
          </cell>
          <cell r="V129">
            <v>44274.066319164602</v>
          </cell>
          <cell r="W129">
            <v>60000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2168.5116182725365</v>
          </cell>
          <cell r="AV129">
            <v>4029.8235921001065</v>
          </cell>
          <cell r="AW129">
            <v>2928.7536192926427</v>
          </cell>
          <cell r="AX129">
            <v>3228.8156868971791</v>
          </cell>
          <cell r="AY129">
            <v>3195.1259861679241</v>
          </cell>
          <cell r="AZ129">
            <v>2118.903449655686</v>
          </cell>
          <cell r="BA129">
            <v>11760.823760630472</v>
          </cell>
          <cell r="BB129">
            <v>2853.6236495778326</v>
          </cell>
          <cell r="BC129">
            <v>3389.8502404685496</v>
          </cell>
          <cell r="BD129">
            <v>4416.6223200000004</v>
          </cell>
          <cell r="BE129">
            <v>4183.2123961016732</v>
          </cell>
          <cell r="BF129">
            <v>0</v>
          </cell>
          <cell r="BG129">
            <v>0</v>
          </cell>
          <cell r="BH129">
            <v>0</v>
          </cell>
          <cell r="BJ129">
            <v>0</v>
          </cell>
          <cell r="BK129">
            <v>0</v>
          </cell>
        </row>
        <row r="130">
          <cell r="T130" t="str">
            <v>LAYOUTS</v>
          </cell>
          <cell r="U130">
            <v>9.9009759709437734E-2</v>
          </cell>
          <cell r="V130">
            <v>80208.475269764909</v>
          </cell>
          <cell r="W130">
            <v>1130400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1732.0178636821199</v>
          </cell>
          <cell r="AS130">
            <v>1875.9564301131923</v>
          </cell>
          <cell r="AT130">
            <v>5843.2364341781531</v>
          </cell>
          <cell r="AU130">
            <v>7583.6296806897026</v>
          </cell>
          <cell r="AV130">
            <v>5923.5718655284209</v>
          </cell>
          <cell r="AW130">
            <v>4518.7292942670792</v>
          </cell>
          <cell r="AX130">
            <v>5840.3874759042837</v>
          </cell>
          <cell r="AY130">
            <v>5645.4544799682171</v>
          </cell>
          <cell r="AZ130">
            <v>6719.7171195349429</v>
          </cell>
          <cell r="BA130">
            <v>6979.9810585183259</v>
          </cell>
          <cell r="BB130">
            <v>6557.5817166642018</v>
          </cell>
          <cell r="BC130">
            <v>6364.3577685364307</v>
          </cell>
          <cell r="BD130">
            <v>6253.8630000000003</v>
          </cell>
          <cell r="BE130">
            <v>8369.9910821798203</v>
          </cell>
          <cell r="BF130">
            <v>0</v>
          </cell>
          <cell r="BG130">
            <v>0</v>
          </cell>
          <cell r="BH130">
            <v>0</v>
          </cell>
          <cell r="BJ130">
            <v>0</v>
          </cell>
          <cell r="BK130">
            <v>0</v>
          </cell>
        </row>
        <row r="131">
          <cell r="T131" t="str">
            <v>PRODUCTION</v>
          </cell>
          <cell r="U131">
            <v>0.22292725679671649</v>
          </cell>
          <cell r="V131">
            <v>211870.06485959934</v>
          </cell>
          <cell r="W131">
            <v>950400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3518.3407847338499</v>
          </cell>
          <cell r="AW131">
            <v>7515.9846155627492</v>
          </cell>
          <cell r="AX131">
            <v>7704.9188252708136</v>
          </cell>
          <cell r="AY131">
            <v>21635.664197121168</v>
          </cell>
          <cell r="AZ131">
            <v>11261.879070113606</v>
          </cell>
          <cell r="BA131">
            <v>23127.379132341266</v>
          </cell>
          <cell r="BB131">
            <v>14543.835027283996</v>
          </cell>
          <cell r="BC131">
            <v>26073.366907773368</v>
          </cell>
          <cell r="BD131">
            <v>35523.176160000003</v>
          </cell>
          <cell r="BE131">
            <v>60965.520139398541</v>
          </cell>
          <cell r="BF131">
            <v>0</v>
          </cell>
          <cell r="BG131">
            <v>0</v>
          </cell>
          <cell r="BH131">
            <v>0</v>
          </cell>
          <cell r="BJ131">
            <v>0</v>
          </cell>
          <cell r="BK131">
            <v>0</v>
          </cell>
        </row>
        <row r="132">
          <cell r="T132" t="str">
            <v>INK &amp; PAINT</v>
          </cell>
          <cell r="V132">
            <v>0</v>
          </cell>
          <cell r="W132">
            <v>72000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556</v>
          </cell>
          <cell r="AF132">
            <v>0</v>
          </cell>
          <cell r="AG132">
            <v>0</v>
          </cell>
          <cell r="AH132">
            <v>225.55794045076053</v>
          </cell>
          <cell r="AI132">
            <v>0</v>
          </cell>
          <cell r="AJ132">
            <v>225.55628575430856</v>
          </cell>
          <cell r="AK132">
            <v>0</v>
          </cell>
          <cell r="AL132">
            <v>74.922477898637339</v>
          </cell>
          <cell r="AM132">
            <v>0</v>
          </cell>
          <cell r="AN132">
            <v>614.32809706842977</v>
          </cell>
          <cell r="AO132">
            <v>0</v>
          </cell>
          <cell r="AP132">
            <v>2915.9174162648774</v>
          </cell>
          <cell r="AQ132">
            <v>7867.1733779534479</v>
          </cell>
          <cell r="AR132">
            <v>5796.0630090061804</v>
          </cell>
          <cell r="AS132">
            <v>10917.317218452634</v>
          </cell>
          <cell r="AT132">
            <v>16850.030870536859</v>
          </cell>
          <cell r="AU132">
            <v>21323.60492802423</v>
          </cell>
          <cell r="AV132">
            <v>22660.759311022095</v>
          </cell>
          <cell r="AW132">
            <v>23097.534056273085</v>
          </cell>
          <cell r="AX132">
            <v>25784.693575916412</v>
          </cell>
          <cell r="AY132">
            <v>38119.240210559277</v>
          </cell>
          <cell r="AZ132">
            <v>29471.094694414289</v>
          </cell>
          <cell r="BA132">
            <v>48016.705091706404</v>
          </cell>
          <cell r="BB132">
            <v>8165.0692360868397</v>
          </cell>
          <cell r="BC132">
            <v>20644.313154318137</v>
          </cell>
          <cell r="BF132">
            <v>0</v>
          </cell>
          <cell r="BG132">
            <v>0</v>
          </cell>
          <cell r="BH132">
            <v>0</v>
          </cell>
          <cell r="BJ132">
            <v>0</v>
          </cell>
          <cell r="BK132">
            <v>0</v>
          </cell>
        </row>
        <row r="133">
          <cell r="T133" t="str">
            <v>TOTAL DIRECT</v>
          </cell>
          <cell r="V133">
            <v>458215.94553328701</v>
          </cell>
          <cell r="X133" t="str">
            <v>DIRECT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556</v>
          </cell>
          <cell r="AF133">
            <v>0</v>
          </cell>
          <cell r="AG133">
            <v>0</v>
          </cell>
          <cell r="AH133">
            <v>225.55794045076053</v>
          </cell>
          <cell r="AI133">
            <v>0</v>
          </cell>
          <cell r="AJ133">
            <v>225.55628575430856</v>
          </cell>
          <cell r="AK133">
            <v>0</v>
          </cell>
          <cell r="AL133">
            <v>74.922477898637339</v>
          </cell>
          <cell r="AM133">
            <v>0</v>
          </cell>
          <cell r="AN133">
            <v>614.32809706842977</v>
          </cell>
          <cell r="AO133">
            <v>0</v>
          </cell>
          <cell r="AP133">
            <v>2915.9174162648774</v>
          </cell>
          <cell r="AQ133">
            <v>7867.1733779534479</v>
          </cell>
          <cell r="AR133">
            <v>5796.0630090061804</v>
          </cell>
          <cell r="AS133">
            <v>10917.317218452634</v>
          </cell>
          <cell r="AT133">
            <v>16850.030870536859</v>
          </cell>
          <cell r="AU133">
            <v>21323.60492802423</v>
          </cell>
          <cell r="AV133">
            <v>22660.759311022095</v>
          </cell>
          <cell r="AW133">
            <v>23097.534056273085</v>
          </cell>
          <cell r="AX133">
            <v>25784.693575916412</v>
          </cell>
          <cell r="AY133">
            <v>38119.240210559277</v>
          </cell>
          <cell r="AZ133">
            <v>29471.094694414289</v>
          </cell>
          <cell r="BA133">
            <v>48016.705091706404</v>
          </cell>
          <cell r="BB133">
            <v>29601.204261530587</v>
          </cell>
          <cell r="BC133">
            <v>45184.228285368328</v>
          </cell>
          <cell r="BD133">
            <v>50945.861480000007</v>
          </cell>
          <cell r="BE133">
            <v>77968.152945086156</v>
          </cell>
        </row>
        <row r="134">
          <cell r="T134" t="str">
            <v>"L"TOTAL TO DATE</v>
          </cell>
          <cell r="V134">
            <v>397899.75224877341</v>
          </cell>
          <cell r="W134">
            <v>1519900</v>
          </cell>
          <cell r="X134" t="str">
            <v>DIRECT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556</v>
          </cell>
          <cell r="AF134">
            <v>556</v>
          </cell>
          <cell r="AG134">
            <v>556</v>
          </cell>
          <cell r="AH134">
            <v>781.5579404507605</v>
          </cell>
          <cell r="AI134">
            <v>781.5579404507605</v>
          </cell>
          <cell r="AJ134">
            <v>1007.114226205069</v>
          </cell>
          <cell r="AK134">
            <v>1007.114226205069</v>
          </cell>
          <cell r="AL134">
            <v>1082.0367041037064</v>
          </cell>
          <cell r="AM134">
            <v>1082.0367041037064</v>
          </cell>
          <cell r="AN134">
            <v>1696.3648011721361</v>
          </cell>
          <cell r="AO134">
            <v>1696.3648011721361</v>
          </cell>
          <cell r="AP134">
            <v>4612.282217437014</v>
          </cell>
          <cell r="AQ134">
            <v>12479.455595390462</v>
          </cell>
          <cell r="AR134">
            <v>18275.518604396642</v>
          </cell>
          <cell r="AS134">
            <v>29192.835822849276</v>
          </cell>
          <cell r="AT134">
            <v>46042.866693386139</v>
          </cell>
          <cell r="AU134">
            <v>67366.471621410368</v>
          </cell>
          <cell r="AV134">
            <v>90027.23093243246</v>
          </cell>
          <cell r="AW134">
            <v>113124.76498870554</v>
          </cell>
          <cell r="AX134">
            <v>138909.45856462195</v>
          </cell>
          <cell r="AY134">
            <v>177028.69877518123</v>
          </cell>
          <cell r="AZ134">
            <v>206499.79346959552</v>
          </cell>
          <cell r="BA134">
            <v>254516.49856130191</v>
          </cell>
          <cell r="BB134">
            <v>284117.70282283251</v>
          </cell>
          <cell r="BC134">
            <v>329301.93110820081</v>
          </cell>
          <cell r="BD134">
            <v>380247.79258820083</v>
          </cell>
          <cell r="BE134">
            <v>458215.94553328701</v>
          </cell>
        </row>
        <row r="135">
          <cell r="T135" t="str">
            <v>"L"TOTAL TO DATE</v>
          </cell>
          <cell r="V135">
            <v>595680.72919327312</v>
          </cell>
          <cell r="W135">
            <v>1262400</v>
          </cell>
          <cell r="X135" t="str">
            <v>cumulative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722.8</v>
          </cell>
          <cell r="AF135">
            <v>722.8</v>
          </cell>
          <cell r="AG135">
            <v>722.8</v>
          </cell>
          <cell r="AH135">
            <v>1016.0253225859886</v>
          </cell>
          <cell r="AI135">
            <v>1016.0253225859886</v>
          </cell>
          <cell r="AJ135">
            <v>1309.2484940665897</v>
          </cell>
          <cell r="AK135">
            <v>1309.2484940665897</v>
          </cell>
          <cell r="AL135">
            <v>1406.6477153348183</v>
          </cell>
          <cell r="AM135">
            <v>1406.6477153348183</v>
          </cell>
          <cell r="AN135">
            <v>2205.2742415237772</v>
          </cell>
          <cell r="AO135">
            <v>2205.2742415237772</v>
          </cell>
          <cell r="AP135">
            <v>5995.9668826681182</v>
          </cell>
          <cell r="AQ135">
            <v>16223.292274007599</v>
          </cell>
          <cell r="AR135">
            <v>23758.174185715634</v>
          </cell>
          <cell r="AS135">
            <v>37950.686569704063</v>
          </cell>
          <cell r="AT135">
            <v>59855.726701401982</v>
          </cell>
          <cell r="AU135">
            <v>87576.413107833476</v>
          </cell>
          <cell r="AV135">
            <v>117035.4002121622</v>
          </cell>
          <cell r="AW135">
            <v>147062.19448531722</v>
          </cell>
          <cell r="AX135">
            <v>180582.29613400853</v>
          </cell>
          <cell r="AY135">
            <v>230137.3084077356</v>
          </cell>
          <cell r="AZ135">
            <v>268449.73151047417</v>
          </cell>
          <cell r="BA135">
            <v>330871.44812969246</v>
          </cell>
          <cell r="BB135">
            <v>369353.01366968226</v>
          </cell>
          <cell r="BC135">
            <v>428092.51044066105</v>
          </cell>
          <cell r="BD135">
            <v>494322.1303646611</v>
          </cell>
          <cell r="BE135">
            <v>595680.72919327312</v>
          </cell>
        </row>
        <row r="136">
          <cell r="V136" t="str">
            <v>PROJECTED RTM</v>
          </cell>
          <cell r="X136">
            <v>35907</v>
          </cell>
          <cell r="Y136">
            <v>119</v>
          </cell>
          <cell r="Z136">
            <v>44.722222222222229</v>
          </cell>
          <cell r="AA136" t="str">
            <v/>
          </cell>
          <cell r="AB136" t="str">
            <v/>
          </cell>
          <cell r="AC136" t="str">
            <v/>
          </cell>
          <cell r="AD136" t="str">
            <v/>
          </cell>
          <cell r="AE136" t="str">
            <v/>
          </cell>
          <cell r="AF136" t="str">
            <v/>
          </cell>
          <cell r="AG136" t="str">
            <v/>
          </cell>
          <cell r="AH136" t="str">
            <v/>
          </cell>
          <cell r="AI136" t="str">
            <v/>
          </cell>
          <cell r="AJ136" t="str">
            <v/>
          </cell>
          <cell r="AK136" t="str">
            <v/>
          </cell>
          <cell r="AL136" t="str">
            <v/>
          </cell>
          <cell r="AM136" t="str">
            <v/>
          </cell>
          <cell r="AN136" t="str">
            <v/>
          </cell>
          <cell r="AO136" t="str">
            <v/>
          </cell>
          <cell r="AP136" t="str">
            <v/>
          </cell>
          <cell r="AQ136" t="str">
            <v/>
          </cell>
          <cell r="AR136" t="str">
            <v/>
          </cell>
          <cell r="AS136" t="str">
            <v/>
          </cell>
          <cell r="AT136" t="str">
            <v/>
          </cell>
          <cell r="AU136" t="str">
            <v/>
          </cell>
          <cell r="AV136" t="str">
            <v/>
          </cell>
          <cell r="AW136" t="str">
            <v/>
          </cell>
          <cell r="AX136" t="str">
            <v/>
          </cell>
          <cell r="AY136" t="str">
            <v/>
          </cell>
          <cell r="AZ136" t="str">
            <v/>
          </cell>
          <cell r="BA136" t="str">
            <v/>
          </cell>
          <cell r="BB136" t="str">
            <v/>
          </cell>
          <cell r="BC136" t="str">
            <v/>
          </cell>
          <cell r="BD136" t="str">
            <v/>
          </cell>
          <cell r="BE136" t="str">
            <v/>
          </cell>
          <cell r="BF136" t="str">
            <v/>
          </cell>
          <cell r="BG136" t="str">
            <v/>
          </cell>
          <cell r="BH136" t="str">
            <v/>
          </cell>
          <cell r="BJ136" t="str">
            <v/>
          </cell>
          <cell r="BK136" t="str">
            <v/>
          </cell>
          <cell r="BL136" t="str">
            <v/>
          </cell>
          <cell r="BM136" t="str">
            <v/>
          </cell>
          <cell r="BN136" t="str">
            <v/>
          </cell>
          <cell r="BO136" t="str">
            <v/>
          </cell>
          <cell r="BP136" t="str">
            <v/>
          </cell>
          <cell r="BQ136" t="str">
            <v/>
          </cell>
          <cell r="BR136" t="str">
            <v/>
          </cell>
          <cell r="BS136" t="str">
            <v/>
          </cell>
          <cell r="BT136" t="str">
            <v/>
          </cell>
          <cell r="BU136" t="str">
            <v/>
          </cell>
          <cell r="BV136" t="str">
            <v/>
          </cell>
          <cell r="BW136" t="str">
            <v/>
          </cell>
          <cell r="BX136" t="str">
            <v/>
          </cell>
          <cell r="BY136" t="str">
            <v/>
          </cell>
          <cell r="BZ136" t="str">
            <v/>
          </cell>
          <cell r="CA136" t="str">
            <v/>
          </cell>
          <cell r="CB136" t="str">
            <v/>
          </cell>
          <cell r="CC136" t="str">
            <v/>
          </cell>
          <cell r="CD136" t="str">
            <v/>
          </cell>
          <cell r="CE136" t="str">
            <v/>
          </cell>
          <cell r="CF136" t="str">
            <v/>
          </cell>
          <cell r="CG136" t="str">
            <v/>
          </cell>
          <cell r="CH136" t="str">
            <v/>
          </cell>
          <cell r="CI136" t="str">
            <v/>
          </cell>
          <cell r="CJ136" t="str">
            <v/>
          </cell>
          <cell r="CK136" t="str">
            <v/>
          </cell>
          <cell r="CL136" t="str">
            <v/>
          </cell>
          <cell r="CM136" t="str">
            <v/>
          </cell>
        </row>
        <row r="137">
          <cell r="V137" t="str">
            <v>PROJECTED RTM</v>
          </cell>
          <cell r="X137">
            <v>35907</v>
          </cell>
          <cell r="Y137">
            <v>119</v>
          </cell>
          <cell r="Z137">
            <v>39.666666666666671</v>
          </cell>
          <cell r="AA137" t="str">
            <v/>
          </cell>
          <cell r="AB137" t="str">
            <v/>
          </cell>
          <cell r="AC137" t="str">
            <v/>
          </cell>
          <cell r="AD137" t="str">
            <v/>
          </cell>
          <cell r="AE137" t="str">
            <v/>
          </cell>
          <cell r="AF137" t="str">
            <v/>
          </cell>
          <cell r="AG137" t="str">
            <v/>
          </cell>
          <cell r="AH137" t="str">
            <v/>
          </cell>
          <cell r="AI137" t="str">
            <v/>
          </cell>
          <cell r="AJ137" t="str">
            <v/>
          </cell>
          <cell r="AK137" t="str">
            <v/>
          </cell>
          <cell r="AL137" t="str">
            <v/>
          </cell>
          <cell r="AM137" t="str">
            <v/>
          </cell>
          <cell r="AN137" t="str">
            <v/>
          </cell>
          <cell r="AO137" t="str">
            <v/>
          </cell>
          <cell r="AP137" t="str">
            <v/>
          </cell>
          <cell r="AQ137" t="str">
            <v/>
          </cell>
          <cell r="AR137" t="str">
            <v/>
          </cell>
          <cell r="AS137" t="str">
            <v/>
          </cell>
          <cell r="BA137" t="str">
            <v/>
          </cell>
          <cell r="BB137" t="str">
            <v/>
          </cell>
          <cell r="BC137" t="str">
            <v/>
          </cell>
          <cell r="BD137" t="str">
            <v/>
          </cell>
          <cell r="BE137" t="str">
            <v/>
          </cell>
          <cell r="BF137" t="str">
            <v/>
          </cell>
          <cell r="BG137" t="str">
            <v/>
          </cell>
          <cell r="BH137" t="str">
            <v/>
          </cell>
          <cell r="BJ137" t="str">
            <v/>
          </cell>
          <cell r="BK137" t="str">
            <v/>
          </cell>
          <cell r="BL137" t="str">
            <v/>
          </cell>
          <cell r="BM137" t="str">
            <v/>
          </cell>
          <cell r="BN137" t="str">
            <v/>
          </cell>
          <cell r="BO137" t="str">
            <v/>
          </cell>
          <cell r="BP137" t="str">
            <v/>
          </cell>
          <cell r="BQ137" t="str">
            <v/>
          </cell>
          <cell r="BR137" t="str">
            <v/>
          </cell>
          <cell r="BS137" t="str">
            <v/>
          </cell>
          <cell r="BT137" t="str">
            <v/>
          </cell>
          <cell r="BU137" t="str">
            <v/>
          </cell>
          <cell r="BV137" t="str">
            <v/>
          </cell>
          <cell r="BW137" t="str">
            <v/>
          </cell>
          <cell r="BX137" t="str">
            <v/>
          </cell>
          <cell r="BY137" t="str">
            <v/>
          </cell>
          <cell r="BZ137" t="str">
            <v/>
          </cell>
          <cell r="CA137" t="str">
            <v/>
          </cell>
          <cell r="CB137" t="str">
            <v/>
          </cell>
          <cell r="CC137" t="str">
            <v/>
          </cell>
          <cell r="CD137" t="str">
            <v/>
          </cell>
          <cell r="CE137" t="str">
            <v/>
          </cell>
          <cell r="CF137" t="str">
            <v/>
          </cell>
          <cell r="CG137" t="str">
            <v/>
          </cell>
          <cell r="CH137" t="str">
            <v/>
          </cell>
          <cell r="CI137" t="str">
            <v/>
          </cell>
          <cell r="CJ137" t="str">
            <v/>
          </cell>
          <cell r="CK137" t="str">
            <v/>
          </cell>
          <cell r="CL137" t="str">
            <v/>
          </cell>
          <cell r="CM137" t="str">
            <v/>
          </cell>
        </row>
        <row r="138">
          <cell r="V138" t="str">
            <v>PROJECTED STREET</v>
          </cell>
          <cell r="X138">
            <v>35936</v>
          </cell>
        </row>
        <row r="139">
          <cell r="V139" t="str">
            <v>+ or - Scheduled Date</v>
          </cell>
          <cell r="X139">
            <v>25</v>
          </cell>
        </row>
        <row r="141">
          <cell r="N141" t="str">
            <v>ENGINEERING</v>
          </cell>
          <cell r="R141" t="str">
            <v>MAGOO FEATURE FILM</v>
          </cell>
          <cell r="W141" t="str">
            <v>FRAMES</v>
          </cell>
          <cell r="X141">
            <v>3000</v>
          </cell>
          <cell r="Y141" t="str">
            <v>WK Count</v>
          </cell>
          <cell r="Z141" t="str">
            <v>Total Days</v>
          </cell>
        </row>
        <row r="142">
          <cell r="N142" t="str">
            <v>ENGINEERING</v>
          </cell>
          <cell r="R142" t="str">
            <v>MAGOO FEATURE FILM</v>
          </cell>
          <cell r="V142" t="str">
            <v xml:space="preserve">START </v>
          </cell>
          <cell r="W142" t="str">
            <v>FRAMES</v>
          </cell>
          <cell r="X142">
            <v>3000</v>
          </cell>
          <cell r="Y142" t="str">
            <v>WK Count</v>
          </cell>
          <cell r="Z142" t="str">
            <v>Total Days</v>
          </cell>
          <cell r="CE142" t="str">
            <v/>
          </cell>
          <cell r="CF142" t="str">
            <v/>
          </cell>
          <cell r="CG142" t="str">
            <v/>
          </cell>
          <cell r="CH142" t="str">
            <v/>
          </cell>
          <cell r="CI142" t="str">
            <v/>
          </cell>
          <cell r="CJ142" t="str">
            <v/>
          </cell>
          <cell r="CK142" t="str">
            <v/>
          </cell>
          <cell r="CL142" t="str">
            <v/>
          </cell>
          <cell r="CM142" t="str">
            <v/>
          </cell>
          <cell r="CN142" t="str">
            <v/>
          </cell>
          <cell r="CO142" t="str">
            <v/>
          </cell>
          <cell r="CP142" t="str">
            <v/>
          </cell>
          <cell r="CQ142" t="str">
            <v/>
          </cell>
          <cell r="CR142" t="str">
            <v/>
          </cell>
          <cell r="CS142" t="str">
            <v/>
          </cell>
          <cell r="CT142" t="str">
            <v/>
          </cell>
          <cell r="CU142" t="str">
            <v/>
          </cell>
          <cell r="CV142" t="str">
            <v/>
          </cell>
          <cell r="CW142" t="str">
            <v/>
          </cell>
          <cell r="CX142" t="str">
            <v/>
          </cell>
          <cell r="CY142" t="str">
            <v/>
          </cell>
          <cell r="CZ142" t="str">
            <v/>
          </cell>
          <cell r="DA142" t="str">
            <v/>
          </cell>
          <cell r="DB142" t="str">
            <v/>
          </cell>
          <cell r="DC142" t="str">
            <v/>
          </cell>
          <cell r="DD142" t="str">
            <v/>
          </cell>
          <cell r="DE142" t="str">
            <v/>
          </cell>
          <cell r="DF142" t="str">
            <v/>
          </cell>
          <cell r="DG142" t="str">
            <v/>
          </cell>
          <cell r="DH142" t="str">
            <v/>
          </cell>
          <cell r="DI142" t="str">
            <v/>
          </cell>
          <cell r="DJ142" t="str">
            <v/>
          </cell>
          <cell r="DK142" t="str">
            <v/>
          </cell>
          <cell r="DL142" t="str">
            <v/>
          </cell>
          <cell r="DM142" t="str">
            <v/>
          </cell>
          <cell r="DN142" t="str">
            <v/>
          </cell>
          <cell r="DO142" t="str">
            <v/>
          </cell>
          <cell r="DP142" t="str">
            <v/>
          </cell>
          <cell r="DQ142" t="str">
            <v/>
          </cell>
          <cell r="DR142" t="str">
            <v/>
          </cell>
          <cell r="DS142" t="str">
            <v/>
          </cell>
          <cell r="DT142" t="str">
            <v/>
          </cell>
          <cell r="DU142" t="str">
            <v/>
          </cell>
          <cell r="DV142" t="str">
            <v/>
          </cell>
          <cell r="DW142" t="str">
            <v/>
          </cell>
          <cell r="DX142" t="str">
            <v/>
          </cell>
          <cell r="DY142" t="str">
            <v/>
          </cell>
          <cell r="DZ142" t="str">
            <v/>
          </cell>
          <cell r="EA142" t="str">
            <v/>
          </cell>
          <cell r="EB142" t="str">
            <v/>
          </cell>
          <cell r="EC142" t="str">
            <v/>
          </cell>
          <cell r="ED142" t="str">
            <v/>
          </cell>
          <cell r="EE142" t="str">
            <v/>
          </cell>
          <cell r="EF142" t="str">
            <v/>
          </cell>
          <cell r="EG142" t="str">
            <v/>
          </cell>
          <cell r="EH142" t="str">
            <v/>
          </cell>
          <cell r="EI142" t="str">
            <v/>
          </cell>
          <cell r="EJ142" t="str">
            <v/>
          </cell>
          <cell r="EK142" t="str">
            <v/>
          </cell>
          <cell r="EL142" t="str">
            <v/>
          </cell>
          <cell r="EM142" t="str">
            <v/>
          </cell>
          <cell r="EN142" t="str">
            <v/>
          </cell>
          <cell r="EO142" t="str">
            <v/>
          </cell>
          <cell r="EP142" t="str">
            <v/>
          </cell>
          <cell r="EQ142" t="str">
            <v/>
          </cell>
          <cell r="ER142" t="str">
            <v/>
          </cell>
          <cell r="ES142" t="str">
            <v/>
          </cell>
          <cell r="ET142" t="str">
            <v/>
          </cell>
          <cell r="EU142" t="str">
            <v/>
          </cell>
          <cell r="EV142" t="str">
            <v/>
          </cell>
        </row>
        <row r="143">
          <cell r="A143" t="str">
            <v>PREP</v>
          </cell>
          <cell r="F143" t="str">
            <v>ANIMATION</v>
          </cell>
          <cell r="I143" t="str">
            <v>INK &amp; PAINT</v>
          </cell>
          <cell r="L143" t="str">
            <v>ALPHA</v>
          </cell>
          <cell r="N143" t="str">
            <v>BETA</v>
          </cell>
          <cell r="P143" t="str">
            <v>RTM</v>
          </cell>
          <cell r="R143" t="str">
            <v>STREET</v>
          </cell>
          <cell r="T143" t="str">
            <v>Story Boards</v>
          </cell>
          <cell r="V143" t="str">
            <v xml:space="preserve">START </v>
          </cell>
          <cell r="W143" t="str">
            <v>END</v>
          </cell>
          <cell r="X143" t="str">
            <v>Billed As</v>
          </cell>
          <cell r="Y143">
            <v>0</v>
          </cell>
          <cell r="Z143" t="e">
            <v>#REF!</v>
          </cell>
          <cell r="CE143" t="str">
            <v/>
          </cell>
          <cell r="CF143" t="str">
            <v/>
          </cell>
          <cell r="CG143" t="str">
            <v/>
          </cell>
          <cell r="CH143" t="str">
            <v/>
          </cell>
          <cell r="CI143" t="str">
            <v/>
          </cell>
          <cell r="CJ143" t="str">
            <v/>
          </cell>
          <cell r="CK143" t="str">
            <v/>
          </cell>
          <cell r="CL143" t="str">
            <v/>
          </cell>
          <cell r="CM143" t="str">
            <v/>
          </cell>
          <cell r="CN143" t="str">
            <v/>
          </cell>
          <cell r="CO143" t="str">
            <v/>
          </cell>
          <cell r="CP143" t="str">
            <v/>
          </cell>
          <cell r="CQ143" t="str">
            <v/>
          </cell>
          <cell r="CR143" t="str">
            <v/>
          </cell>
          <cell r="CS143" t="str">
            <v/>
          </cell>
          <cell r="CT143" t="str">
            <v/>
          </cell>
          <cell r="CU143" t="str">
            <v/>
          </cell>
          <cell r="CV143" t="str">
            <v/>
          </cell>
          <cell r="CW143" t="str">
            <v/>
          </cell>
          <cell r="CX143" t="str">
            <v/>
          </cell>
          <cell r="CY143" t="str">
            <v/>
          </cell>
          <cell r="CZ143" t="str">
            <v/>
          </cell>
          <cell r="DA143" t="str">
            <v/>
          </cell>
          <cell r="DB143" t="str">
            <v/>
          </cell>
          <cell r="DC143" t="str">
            <v/>
          </cell>
          <cell r="DD143" t="str">
            <v/>
          </cell>
          <cell r="DE143" t="str">
            <v/>
          </cell>
          <cell r="DF143" t="str">
            <v/>
          </cell>
          <cell r="DG143" t="str">
            <v/>
          </cell>
          <cell r="DH143" t="str">
            <v/>
          </cell>
          <cell r="DI143" t="str">
            <v/>
          </cell>
          <cell r="DJ143" t="str">
            <v/>
          </cell>
          <cell r="DK143" t="str">
            <v/>
          </cell>
          <cell r="DL143" t="str">
            <v/>
          </cell>
          <cell r="DM143" t="str">
            <v/>
          </cell>
          <cell r="DN143" t="str">
            <v/>
          </cell>
          <cell r="DO143" t="str">
            <v/>
          </cell>
          <cell r="DP143" t="str">
            <v/>
          </cell>
          <cell r="DQ143" t="str">
            <v/>
          </cell>
          <cell r="DR143" t="str">
            <v/>
          </cell>
          <cell r="DS143" t="str">
            <v/>
          </cell>
          <cell r="DT143" t="str">
            <v/>
          </cell>
          <cell r="DU143" t="str">
            <v/>
          </cell>
          <cell r="DV143" t="str">
            <v/>
          </cell>
          <cell r="DW143" t="str">
            <v/>
          </cell>
          <cell r="DX143" t="str">
            <v/>
          </cell>
          <cell r="DY143" t="str">
            <v/>
          </cell>
          <cell r="DZ143" t="str">
            <v/>
          </cell>
          <cell r="EA143" t="str">
            <v/>
          </cell>
          <cell r="EB143" t="str">
            <v/>
          </cell>
          <cell r="EC143" t="str">
            <v/>
          </cell>
          <cell r="ED143" t="str">
            <v/>
          </cell>
          <cell r="EE143" t="str">
            <v/>
          </cell>
          <cell r="EF143" t="str">
            <v/>
          </cell>
          <cell r="EG143" t="str">
            <v/>
          </cell>
          <cell r="EH143" t="str">
            <v/>
          </cell>
          <cell r="EI143" t="str">
            <v/>
          </cell>
          <cell r="EJ143" t="str">
            <v/>
          </cell>
          <cell r="EK143" t="str">
            <v/>
          </cell>
          <cell r="EL143" t="str">
            <v/>
          </cell>
          <cell r="EM143" t="str">
            <v/>
          </cell>
          <cell r="EN143" t="str">
            <v/>
          </cell>
          <cell r="EO143" t="str">
            <v/>
          </cell>
          <cell r="EP143" t="str">
            <v/>
          </cell>
          <cell r="EQ143" t="str">
            <v/>
          </cell>
          <cell r="ER143" t="str">
            <v/>
          </cell>
          <cell r="ES143" t="str">
            <v/>
          </cell>
          <cell r="ET143" t="str">
            <v/>
          </cell>
          <cell r="EU143" t="str">
            <v/>
          </cell>
          <cell r="EV143" t="str">
            <v/>
          </cell>
        </row>
        <row r="144">
          <cell r="A144" t="str">
            <v>PREP</v>
          </cell>
          <cell r="F144" t="str">
            <v>ANIMATION</v>
          </cell>
          <cell r="I144" t="str">
            <v>INK &amp; PAINT</v>
          </cell>
          <cell r="L144" t="str">
            <v>ALPHA</v>
          </cell>
          <cell r="N144" t="str">
            <v>BETA</v>
          </cell>
          <cell r="P144" t="str">
            <v>RTM</v>
          </cell>
          <cell r="R144" t="str">
            <v>STREET</v>
          </cell>
          <cell r="S144" t="str">
            <v>PRODUCTION TO DATE</v>
          </cell>
          <cell r="T144" t="str">
            <v>Story Boards</v>
          </cell>
          <cell r="W144">
            <v>35697</v>
          </cell>
          <cell r="X144" t="str">
            <v>TEST</v>
          </cell>
          <cell r="Y144">
            <v>0</v>
          </cell>
          <cell r="Z144" t="e">
            <v>#REF!</v>
          </cell>
          <cell r="CE144" t="str">
            <v/>
          </cell>
          <cell r="CF144" t="str">
            <v/>
          </cell>
          <cell r="CG144" t="str">
            <v/>
          </cell>
          <cell r="CH144" t="str">
            <v/>
          </cell>
          <cell r="CI144" t="str">
            <v/>
          </cell>
          <cell r="CJ144" t="str">
            <v/>
          </cell>
          <cell r="CK144" t="str">
            <v/>
          </cell>
          <cell r="CL144" t="str">
            <v/>
          </cell>
          <cell r="CM144" t="str">
            <v/>
          </cell>
          <cell r="CN144" t="str">
            <v/>
          </cell>
          <cell r="CO144" t="str">
            <v/>
          </cell>
          <cell r="CP144" t="str">
            <v/>
          </cell>
          <cell r="CQ144" t="str">
            <v/>
          </cell>
          <cell r="CR144" t="str">
            <v/>
          </cell>
          <cell r="CS144" t="str">
            <v/>
          </cell>
          <cell r="CT144" t="str">
            <v/>
          </cell>
          <cell r="CU144" t="str">
            <v/>
          </cell>
          <cell r="CV144" t="str">
            <v/>
          </cell>
          <cell r="CW144" t="str">
            <v/>
          </cell>
          <cell r="CX144" t="str">
            <v/>
          </cell>
          <cell r="CY144" t="str">
            <v/>
          </cell>
          <cell r="CZ144" t="str">
            <v/>
          </cell>
          <cell r="DA144" t="str">
            <v/>
          </cell>
          <cell r="DB144" t="str">
            <v/>
          </cell>
          <cell r="DC144" t="str">
            <v/>
          </cell>
          <cell r="DD144" t="str">
            <v/>
          </cell>
          <cell r="DE144" t="str">
            <v/>
          </cell>
          <cell r="DF144" t="str">
            <v/>
          </cell>
          <cell r="DG144" t="str">
            <v/>
          </cell>
          <cell r="DH144" t="str">
            <v/>
          </cell>
          <cell r="DI144" t="str">
            <v/>
          </cell>
          <cell r="DJ144" t="str">
            <v/>
          </cell>
          <cell r="DK144" t="str">
            <v/>
          </cell>
          <cell r="DL144" t="str">
            <v/>
          </cell>
          <cell r="DM144" t="str">
            <v/>
          </cell>
          <cell r="DN144" t="str">
            <v/>
          </cell>
          <cell r="DO144" t="str">
            <v/>
          </cell>
          <cell r="DP144" t="str">
            <v/>
          </cell>
          <cell r="DQ144" t="str">
            <v/>
          </cell>
          <cell r="DR144" t="str">
            <v/>
          </cell>
          <cell r="DS144" t="str">
            <v/>
          </cell>
          <cell r="DT144" t="str">
            <v/>
          </cell>
          <cell r="DU144" t="str">
            <v/>
          </cell>
          <cell r="DV144" t="str">
            <v/>
          </cell>
          <cell r="DW144" t="str">
            <v/>
          </cell>
          <cell r="DX144" t="str">
            <v/>
          </cell>
          <cell r="DY144" t="str">
            <v/>
          </cell>
          <cell r="DZ144" t="str">
            <v/>
          </cell>
          <cell r="EA144" t="str">
            <v/>
          </cell>
          <cell r="EB144" t="str">
            <v/>
          </cell>
          <cell r="EC144" t="str">
            <v/>
          </cell>
          <cell r="ED144" t="str">
            <v/>
          </cell>
          <cell r="EE144" t="str">
            <v/>
          </cell>
          <cell r="EF144" t="str">
            <v/>
          </cell>
          <cell r="EG144" t="str">
            <v/>
          </cell>
          <cell r="EH144" t="str">
            <v/>
          </cell>
          <cell r="EI144" t="str">
            <v/>
          </cell>
          <cell r="EJ144" t="str">
            <v/>
          </cell>
          <cell r="EK144" t="str">
            <v/>
          </cell>
          <cell r="EL144" t="str">
            <v/>
          </cell>
          <cell r="EM144" t="str">
            <v/>
          </cell>
          <cell r="EN144" t="str">
            <v/>
          </cell>
          <cell r="EO144" t="str">
            <v/>
          </cell>
          <cell r="EP144" t="str">
            <v/>
          </cell>
          <cell r="EQ144" t="str">
            <v/>
          </cell>
          <cell r="ER144" t="str">
            <v/>
          </cell>
          <cell r="ES144" t="str">
            <v/>
          </cell>
          <cell r="ET144" t="str">
            <v/>
          </cell>
          <cell r="EU144" t="str">
            <v/>
          </cell>
          <cell r="EV144" t="str">
            <v/>
          </cell>
        </row>
        <row r="145">
          <cell r="S145" t="str">
            <v>PRODUCTION TO DATE</v>
          </cell>
          <cell r="T145" t="str">
            <v>Film &amp; Animatic</v>
          </cell>
          <cell r="V145">
            <v>35702</v>
          </cell>
          <cell r="W145">
            <v>35699</v>
          </cell>
          <cell r="X145" t="str">
            <v>TEST</v>
          </cell>
        </row>
        <row r="146">
          <cell r="T146" t="str">
            <v>Finalize StoryBoards</v>
          </cell>
          <cell r="V146">
            <v>35702</v>
          </cell>
          <cell r="W146">
            <v>35706</v>
          </cell>
          <cell r="X146" t="str">
            <v>TEST</v>
          </cell>
        </row>
        <row r="147">
          <cell r="T147" t="str">
            <v>LAYOUTS</v>
          </cell>
          <cell r="V147">
            <v>35709</v>
          </cell>
          <cell r="W147">
            <v>35727</v>
          </cell>
          <cell r="X147" t="str">
            <v>LAYOUT</v>
          </cell>
        </row>
        <row r="148">
          <cell r="T148" t="str">
            <v>2D ANIMATION</v>
          </cell>
          <cell r="V148">
            <v>35716</v>
          </cell>
          <cell r="W148">
            <v>35741</v>
          </cell>
          <cell r="X148" t="str">
            <v>2D</v>
          </cell>
        </row>
        <row r="149">
          <cell r="T149" t="str">
            <v>3D ANIMATION</v>
          </cell>
          <cell r="V149">
            <v>35716</v>
          </cell>
          <cell r="W149">
            <v>35746</v>
          </cell>
          <cell r="X149" t="str">
            <v>3D</v>
          </cell>
        </row>
        <row r="150">
          <cell r="T150" t="str">
            <v>CLEANUP</v>
          </cell>
          <cell r="V150">
            <v>35723</v>
          </cell>
          <cell r="W150">
            <v>35746</v>
          </cell>
          <cell r="X150" t="str">
            <v>2D</v>
          </cell>
        </row>
        <row r="151">
          <cell r="T151" t="str">
            <v>CHECKING</v>
          </cell>
          <cell r="V151">
            <v>35737</v>
          </cell>
          <cell r="W151">
            <v>35750</v>
          </cell>
          <cell r="X151" t="str">
            <v>2D</v>
          </cell>
        </row>
        <row r="152">
          <cell r="T152" t="str">
            <v>DIP &amp; COMPOSITE</v>
          </cell>
          <cell r="V152">
            <v>35744</v>
          </cell>
          <cell r="W152">
            <v>35760</v>
          </cell>
          <cell r="X152" t="str">
            <v>POST</v>
          </cell>
        </row>
        <row r="153">
          <cell r="T153" t="str">
            <v>FINAL LAB</v>
          </cell>
          <cell r="V153">
            <v>35760</v>
          </cell>
          <cell r="W153">
            <v>35765</v>
          </cell>
          <cell r="X153" t="str">
            <v>FINAL LAB</v>
          </cell>
          <cell r="CE153" t="str">
            <v/>
          </cell>
          <cell r="CF153" t="str">
            <v/>
          </cell>
          <cell r="CG153" t="str">
            <v/>
          </cell>
          <cell r="CH153" t="str">
            <v/>
          </cell>
          <cell r="CI153" t="str">
            <v/>
          </cell>
          <cell r="CJ153" t="str">
            <v/>
          </cell>
          <cell r="CK153" t="str">
            <v/>
          </cell>
          <cell r="CL153" t="str">
            <v/>
          </cell>
          <cell r="CM153" t="str">
            <v/>
          </cell>
          <cell r="CN153" t="str">
            <v/>
          </cell>
          <cell r="CO153" t="str">
            <v/>
          </cell>
          <cell r="CP153" t="str">
            <v/>
          </cell>
          <cell r="CQ153" t="str">
            <v/>
          </cell>
          <cell r="CR153" t="str">
            <v/>
          </cell>
          <cell r="CS153" t="str">
            <v/>
          </cell>
          <cell r="CT153" t="str">
            <v/>
          </cell>
          <cell r="CU153" t="str">
            <v/>
          </cell>
          <cell r="CV153" t="str">
            <v/>
          </cell>
          <cell r="CW153" t="str">
            <v/>
          </cell>
          <cell r="CX153" t="str">
            <v/>
          </cell>
          <cell r="CY153" t="str">
            <v/>
          </cell>
          <cell r="CZ153" t="str">
            <v/>
          </cell>
          <cell r="DA153" t="str">
            <v/>
          </cell>
          <cell r="DB153" t="str">
            <v/>
          </cell>
          <cell r="DC153" t="str">
            <v/>
          </cell>
          <cell r="DD153" t="str">
            <v/>
          </cell>
          <cell r="DE153" t="str">
            <v/>
          </cell>
          <cell r="DF153" t="str">
            <v/>
          </cell>
          <cell r="DG153" t="str">
            <v/>
          </cell>
          <cell r="DH153" t="str">
            <v/>
          </cell>
          <cell r="DI153" t="str">
            <v/>
          </cell>
          <cell r="DJ153" t="str">
            <v/>
          </cell>
          <cell r="DK153" t="str">
            <v/>
          </cell>
          <cell r="DL153" t="str">
            <v/>
          </cell>
          <cell r="DM153" t="str">
            <v/>
          </cell>
          <cell r="DN153" t="str">
            <v/>
          </cell>
          <cell r="DO153" t="str">
            <v/>
          </cell>
          <cell r="DP153" t="str">
            <v/>
          </cell>
          <cell r="DQ153" t="str">
            <v/>
          </cell>
          <cell r="DR153" t="str">
            <v/>
          </cell>
          <cell r="DS153" t="str">
            <v/>
          </cell>
          <cell r="DT153" t="str">
            <v/>
          </cell>
          <cell r="DU153" t="str">
            <v/>
          </cell>
          <cell r="DV153" t="str">
            <v/>
          </cell>
          <cell r="DW153" t="str">
            <v/>
          </cell>
          <cell r="DX153" t="str">
            <v/>
          </cell>
          <cell r="DY153" t="str">
            <v/>
          </cell>
          <cell r="DZ153" t="str">
            <v/>
          </cell>
          <cell r="EA153" t="str">
            <v/>
          </cell>
          <cell r="EB153" t="str">
            <v/>
          </cell>
          <cell r="EC153" t="str">
            <v/>
          </cell>
          <cell r="ED153" t="str">
            <v/>
          </cell>
          <cell r="EE153" t="str">
            <v/>
          </cell>
          <cell r="EF153" t="str">
            <v/>
          </cell>
          <cell r="EG153" t="str">
            <v/>
          </cell>
          <cell r="EH153" t="str">
            <v/>
          </cell>
          <cell r="EI153" t="str">
            <v/>
          </cell>
          <cell r="EJ153" t="str">
            <v/>
          </cell>
          <cell r="EK153" t="str">
            <v/>
          </cell>
          <cell r="EL153" t="str">
            <v/>
          </cell>
          <cell r="EM153" t="str">
            <v/>
          </cell>
          <cell r="EN153" t="str">
            <v/>
          </cell>
          <cell r="EO153" t="str">
            <v/>
          </cell>
          <cell r="EP153" t="str">
            <v/>
          </cell>
          <cell r="EQ153" t="str">
            <v/>
          </cell>
          <cell r="ER153" t="str">
            <v/>
          </cell>
          <cell r="ES153" t="str">
            <v/>
          </cell>
          <cell r="ET153" t="str">
            <v/>
          </cell>
          <cell r="EU153" t="str">
            <v/>
          </cell>
          <cell r="EV153" t="str">
            <v/>
          </cell>
        </row>
        <row r="154">
          <cell r="S154" t="str">
            <v>COST TO DATE</v>
          </cell>
          <cell r="V154" t="str">
            <v>DIRECT TO DATE</v>
          </cell>
          <cell r="CE154" t="str">
            <v/>
          </cell>
          <cell r="CF154" t="str">
            <v/>
          </cell>
          <cell r="CG154" t="str">
            <v/>
          </cell>
          <cell r="CH154" t="str">
            <v/>
          </cell>
          <cell r="CI154" t="str">
            <v/>
          </cell>
          <cell r="CJ154" t="str">
            <v/>
          </cell>
          <cell r="CK154" t="str">
            <v/>
          </cell>
          <cell r="CL154" t="str">
            <v/>
          </cell>
          <cell r="CM154" t="str">
            <v/>
          </cell>
          <cell r="CN154" t="str">
            <v/>
          </cell>
          <cell r="CO154" t="str">
            <v/>
          </cell>
          <cell r="CP154" t="str">
            <v/>
          </cell>
          <cell r="CQ154" t="str">
            <v/>
          </cell>
          <cell r="CR154" t="str">
            <v/>
          </cell>
          <cell r="CS154" t="str">
            <v/>
          </cell>
          <cell r="CT154" t="str">
            <v/>
          </cell>
          <cell r="CU154" t="str">
            <v/>
          </cell>
          <cell r="CV154" t="str">
            <v/>
          </cell>
          <cell r="CW154" t="str">
            <v/>
          </cell>
          <cell r="CX154" t="str">
            <v/>
          </cell>
          <cell r="CY154" t="str">
            <v/>
          </cell>
          <cell r="CZ154" t="str">
            <v/>
          </cell>
          <cell r="DA154" t="str">
            <v/>
          </cell>
          <cell r="DB154" t="str">
            <v/>
          </cell>
          <cell r="DC154" t="str">
            <v/>
          </cell>
          <cell r="DD154" t="str">
            <v/>
          </cell>
          <cell r="DE154" t="str">
            <v/>
          </cell>
          <cell r="DF154" t="str">
            <v/>
          </cell>
          <cell r="DG154" t="str">
            <v/>
          </cell>
          <cell r="DH154" t="str">
            <v/>
          </cell>
          <cell r="DI154" t="str">
            <v/>
          </cell>
          <cell r="DJ154" t="str">
            <v/>
          </cell>
          <cell r="DK154" t="str">
            <v/>
          </cell>
          <cell r="DL154" t="str">
            <v/>
          </cell>
          <cell r="DM154" t="str">
            <v/>
          </cell>
          <cell r="DN154" t="str">
            <v/>
          </cell>
          <cell r="DO154" t="str">
            <v/>
          </cell>
          <cell r="DP154" t="str">
            <v/>
          </cell>
          <cell r="DQ154" t="str">
            <v/>
          </cell>
          <cell r="DR154" t="str">
            <v/>
          </cell>
          <cell r="DS154" t="str">
            <v/>
          </cell>
          <cell r="DT154" t="str">
            <v/>
          </cell>
          <cell r="DU154" t="str">
            <v/>
          </cell>
          <cell r="DV154" t="str">
            <v/>
          </cell>
          <cell r="DW154" t="str">
            <v/>
          </cell>
          <cell r="DX154" t="str">
            <v/>
          </cell>
          <cell r="DY154" t="str">
            <v/>
          </cell>
          <cell r="DZ154" t="str">
            <v/>
          </cell>
          <cell r="EA154" t="str">
            <v/>
          </cell>
          <cell r="EB154" t="str">
            <v/>
          </cell>
          <cell r="EC154" t="str">
            <v/>
          </cell>
          <cell r="ED154" t="str">
            <v/>
          </cell>
          <cell r="EE154" t="str">
            <v/>
          </cell>
          <cell r="EF154" t="str">
            <v/>
          </cell>
          <cell r="EG154" t="str">
            <v/>
          </cell>
          <cell r="EH154" t="str">
            <v/>
          </cell>
          <cell r="EI154" t="str">
            <v/>
          </cell>
          <cell r="EJ154" t="str">
            <v/>
          </cell>
          <cell r="EK154" t="str">
            <v/>
          </cell>
          <cell r="EL154" t="str">
            <v/>
          </cell>
          <cell r="EM154" t="str">
            <v/>
          </cell>
          <cell r="EN154" t="str">
            <v/>
          </cell>
          <cell r="EO154" t="str">
            <v/>
          </cell>
          <cell r="EP154" t="str">
            <v/>
          </cell>
          <cell r="EQ154" t="str">
            <v/>
          </cell>
          <cell r="ER154" t="str">
            <v/>
          </cell>
          <cell r="ES154" t="str">
            <v/>
          </cell>
          <cell r="ET154" t="str">
            <v/>
          </cell>
          <cell r="EU154" t="str">
            <v/>
          </cell>
          <cell r="EV154" t="str">
            <v/>
          </cell>
        </row>
        <row r="155">
          <cell r="S155" t="str">
            <v>COST TO DATE</v>
          </cell>
          <cell r="T155" t="str">
            <v>TEST</v>
          </cell>
          <cell r="V155" t="str">
            <v>DIRECT TO DATE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21030.803483748608</v>
          </cell>
          <cell r="AW155">
            <v>14839.647470976515</v>
          </cell>
          <cell r="AX155">
            <v>22.73</v>
          </cell>
          <cell r="AY155">
            <v>718.75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</row>
        <row r="156">
          <cell r="T156" t="str">
            <v>TEST</v>
          </cell>
          <cell r="V156">
            <v>36611.930954725125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21030.803483748608</v>
          </cell>
          <cell r="AW156">
            <v>14839.647470976515</v>
          </cell>
          <cell r="AX156">
            <v>22.73</v>
          </cell>
          <cell r="AY156">
            <v>718.75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F156">
            <v>0</v>
          </cell>
          <cell r="BG156">
            <v>0</v>
          </cell>
          <cell r="BH156">
            <v>0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  <cell r="BQ156">
            <v>0</v>
          </cell>
        </row>
        <row r="157">
          <cell r="T157" t="str">
            <v>LAYOUTS</v>
          </cell>
          <cell r="V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  <cell r="BG157">
            <v>0</v>
          </cell>
          <cell r="BH157">
            <v>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</row>
        <row r="158">
          <cell r="T158" t="str">
            <v>2D ANIMATION</v>
          </cell>
          <cell r="V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  <cell r="BJ158">
            <v>0</v>
          </cell>
          <cell r="BK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</row>
        <row r="159">
          <cell r="T159" t="str">
            <v>3D ANIMATION</v>
          </cell>
          <cell r="V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</row>
        <row r="160">
          <cell r="T160" t="str">
            <v>POST</v>
          </cell>
          <cell r="V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</row>
        <row r="161">
          <cell r="T161" t="str">
            <v>FINAL LAB</v>
          </cell>
          <cell r="V161">
            <v>14978.465132694124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4724.5948103852506</v>
          </cell>
          <cell r="AY161">
            <v>4955.8712437185713</v>
          </cell>
          <cell r="AZ161">
            <v>2629.7578282211111</v>
          </cell>
          <cell r="BA161">
            <v>2519.2112503691919</v>
          </cell>
          <cell r="BB161">
            <v>0</v>
          </cell>
          <cell r="BC161">
            <v>0</v>
          </cell>
          <cell r="BD161">
            <v>0</v>
          </cell>
          <cell r="BE161">
            <v>149.03</v>
          </cell>
          <cell r="BF161">
            <v>0</v>
          </cell>
          <cell r="BG161">
            <v>0</v>
          </cell>
          <cell r="BH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</row>
        <row r="162">
          <cell r="T162" t="str">
            <v>TOTAL COST</v>
          </cell>
          <cell r="V162">
            <v>14978.465132694124</v>
          </cell>
          <cell r="X162" t="str">
            <v>WEEKLY COST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4724.5948103852506</v>
          </cell>
          <cell r="AY162">
            <v>4955.8712437185713</v>
          </cell>
          <cell r="AZ162">
            <v>2629.7578282211111</v>
          </cell>
          <cell r="BA162">
            <v>2519.2112503691919</v>
          </cell>
          <cell r="BB162">
            <v>0</v>
          </cell>
          <cell r="BC162">
            <v>0</v>
          </cell>
          <cell r="BD162">
            <v>0</v>
          </cell>
          <cell r="BE162">
            <v>149.03</v>
          </cell>
          <cell r="BF162">
            <v>0</v>
          </cell>
          <cell r="BG162">
            <v>0</v>
          </cell>
          <cell r="BH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  <cell r="BP162">
            <v>0</v>
          </cell>
          <cell r="BQ162">
            <v>0</v>
          </cell>
        </row>
        <row r="163">
          <cell r="V163">
            <v>20761.209185771775</v>
          </cell>
          <cell r="X163" t="str">
            <v>WEEKLY COST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4724.5948103852506</v>
          </cell>
          <cell r="AY163">
            <v>4955.8712437185713</v>
          </cell>
          <cell r="AZ163">
            <v>2629.7578282211111</v>
          </cell>
          <cell r="BA163">
            <v>2519.2112503691919</v>
          </cell>
          <cell r="BB163">
            <v>0</v>
          </cell>
          <cell r="BC163">
            <v>0</v>
          </cell>
          <cell r="BD163">
            <v>0</v>
          </cell>
          <cell r="BE163">
            <v>149.03</v>
          </cell>
          <cell r="BF163">
            <v>0</v>
          </cell>
          <cell r="BG163">
            <v>0</v>
          </cell>
          <cell r="BH163">
            <v>0</v>
          </cell>
          <cell r="BJ163">
            <v>0</v>
          </cell>
          <cell r="BK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</row>
        <row r="164">
          <cell r="V164">
            <v>20969.851185771775</v>
          </cell>
          <cell r="X164" t="str">
            <v>CUMULATIVE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6614.4327345393513</v>
          </cell>
          <cell r="AY164">
            <v>6938.2197412059995</v>
          </cell>
          <cell r="AZ164">
            <v>3681.6609595095556</v>
          </cell>
          <cell r="BA164">
            <v>3526.8957505168687</v>
          </cell>
          <cell r="BB164">
            <v>0</v>
          </cell>
          <cell r="BC164">
            <v>0</v>
          </cell>
          <cell r="BD164">
            <v>0</v>
          </cell>
          <cell r="BE164">
            <v>208.642</v>
          </cell>
          <cell r="BF164">
            <v>0</v>
          </cell>
          <cell r="BG164">
            <v>0</v>
          </cell>
          <cell r="BH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  <cell r="BQ164">
            <v>0</v>
          </cell>
        </row>
        <row r="165">
          <cell r="V165" t="str">
            <v>PROJECTED RTM</v>
          </cell>
          <cell r="Y165" t="e">
            <v>#REF!</v>
          </cell>
          <cell r="Z165" t="e">
            <v>#REF!</v>
          </cell>
          <cell r="AA165" t="str">
            <v/>
          </cell>
          <cell r="AB165" t="str">
            <v/>
          </cell>
          <cell r="AC165" t="str">
            <v/>
          </cell>
          <cell r="AD165" t="str">
            <v/>
          </cell>
          <cell r="AE165" t="str">
            <v/>
          </cell>
          <cell r="AF165" t="str">
            <v/>
          </cell>
          <cell r="AG165" t="str">
            <v/>
          </cell>
          <cell r="AH165" t="str">
            <v/>
          </cell>
          <cell r="AI165" t="str">
            <v/>
          </cell>
          <cell r="AJ165" t="str">
            <v/>
          </cell>
          <cell r="AK165" t="str">
            <v/>
          </cell>
          <cell r="AL165" t="str">
            <v/>
          </cell>
          <cell r="AM165" t="str">
            <v/>
          </cell>
          <cell r="AN165" t="str">
            <v/>
          </cell>
          <cell r="AO165" t="str">
            <v/>
          </cell>
          <cell r="AP165" t="str">
            <v/>
          </cell>
          <cell r="AQ165" t="str">
            <v/>
          </cell>
          <cell r="AR165" t="str">
            <v/>
          </cell>
          <cell r="AS165" t="str">
            <v/>
          </cell>
          <cell r="AT165" t="str">
            <v/>
          </cell>
          <cell r="AU165" t="str">
            <v/>
          </cell>
          <cell r="AV165" t="str">
            <v/>
          </cell>
          <cell r="AW165" t="str">
            <v/>
          </cell>
          <cell r="AX165" t="str">
            <v/>
          </cell>
          <cell r="AY165">
            <v>428.57142857142856</v>
          </cell>
          <cell r="AZ165">
            <v>428.57142857142856</v>
          </cell>
          <cell r="BA165">
            <v>428.57142857142856</v>
          </cell>
          <cell r="BB165">
            <v>428.57142857142856</v>
          </cell>
          <cell r="BC165">
            <v>428.57142857142856</v>
          </cell>
          <cell r="BD165" t="str">
            <v/>
          </cell>
          <cell r="BE165" t="str">
            <v/>
          </cell>
          <cell r="BF165" t="str">
            <v/>
          </cell>
          <cell r="BG165" t="str">
            <v/>
          </cell>
          <cell r="BH165" t="str">
            <v/>
          </cell>
          <cell r="BJ165" t="str">
            <v/>
          </cell>
          <cell r="BK165" t="str">
            <v/>
          </cell>
          <cell r="BL165" t="str">
            <v/>
          </cell>
          <cell r="BM165" t="str">
            <v/>
          </cell>
          <cell r="BN165" t="str">
            <v/>
          </cell>
          <cell r="BO165" t="str">
            <v/>
          </cell>
          <cell r="BP165" t="str">
            <v/>
          </cell>
          <cell r="BQ165" t="str">
            <v/>
          </cell>
          <cell r="BR165" t="str">
            <v/>
          </cell>
          <cell r="BS165" t="str">
            <v/>
          </cell>
          <cell r="BT165" t="str">
            <v/>
          </cell>
          <cell r="BU165" t="str">
            <v/>
          </cell>
          <cell r="BV165" t="str">
            <v/>
          </cell>
          <cell r="BW165" t="str">
            <v/>
          </cell>
          <cell r="BX165" t="str">
            <v/>
          </cell>
          <cell r="BY165" t="str">
            <v/>
          </cell>
          <cell r="BZ165" t="str">
            <v/>
          </cell>
          <cell r="CA165" t="str">
            <v/>
          </cell>
          <cell r="CB165" t="str">
            <v/>
          </cell>
          <cell r="CC165" t="str">
            <v/>
          </cell>
          <cell r="CD165" t="str">
            <v/>
          </cell>
          <cell r="CE165" t="str">
            <v/>
          </cell>
          <cell r="CF165" t="str">
            <v/>
          </cell>
          <cell r="CG165" t="str">
            <v/>
          </cell>
          <cell r="CH165" t="str">
            <v/>
          </cell>
          <cell r="CI165" t="str">
            <v/>
          </cell>
          <cell r="CJ165" t="str">
            <v/>
          </cell>
          <cell r="CK165" t="str">
            <v/>
          </cell>
          <cell r="CL165" t="str">
            <v/>
          </cell>
          <cell r="CM165" t="str">
            <v/>
          </cell>
        </row>
        <row r="166">
          <cell r="V166" t="str">
            <v>PROJECTED RTM</v>
          </cell>
          <cell r="Y166" t="e">
            <v>#REF!</v>
          </cell>
          <cell r="Z166" t="e">
            <v>#REF!</v>
          </cell>
          <cell r="AA166" t="str">
            <v/>
          </cell>
          <cell r="AB166" t="str">
            <v/>
          </cell>
          <cell r="AC166" t="str">
            <v/>
          </cell>
          <cell r="AD166" t="str">
            <v/>
          </cell>
          <cell r="AE166" t="str">
            <v/>
          </cell>
          <cell r="AF166" t="str">
            <v/>
          </cell>
          <cell r="AG166" t="str">
            <v/>
          </cell>
          <cell r="AH166" t="str">
            <v/>
          </cell>
          <cell r="AI166" t="str">
            <v/>
          </cell>
          <cell r="AJ166" t="str">
            <v/>
          </cell>
          <cell r="AK166" t="str">
            <v/>
          </cell>
          <cell r="AL166" t="str">
            <v/>
          </cell>
          <cell r="AM166" t="str">
            <v/>
          </cell>
          <cell r="AN166" t="str">
            <v/>
          </cell>
          <cell r="AO166" t="str">
            <v/>
          </cell>
          <cell r="AP166" t="str">
            <v/>
          </cell>
          <cell r="AQ166" t="str">
            <v/>
          </cell>
          <cell r="AR166" t="str">
            <v/>
          </cell>
          <cell r="AS166" t="str">
            <v/>
          </cell>
          <cell r="AT166" t="str">
            <v/>
          </cell>
          <cell r="AU166" t="str">
            <v/>
          </cell>
          <cell r="AV166" t="str">
            <v/>
          </cell>
          <cell r="AW166" t="str">
            <v/>
          </cell>
          <cell r="AX166" t="str">
            <v/>
          </cell>
          <cell r="BD166" t="str">
            <v/>
          </cell>
          <cell r="BE166" t="str">
            <v/>
          </cell>
          <cell r="BF166" t="str">
            <v/>
          </cell>
          <cell r="BG166" t="str">
            <v/>
          </cell>
          <cell r="BH166" t="str">
            <v/>
          </cell>
          <cell r="BJ166" t="str">
            <v/>
          </cell>
          <cell r="BK166" t="str">
            <v/>
          </cell>
          <cell r="BL166" t="str">
            <v/>
          </cell>
          <cell r="BM166" t="str">
            <v/>
          </cell>
          <cell r="BN166" t="str">
            <v/>
          </cell>
          <cell r="BO166" t="str">
            <v/>
          </cell>
          <cell r="BP166" t="str">
            <v/>
          </cell>
          <cell r="BQ166" t="str">
            <v/>
          </cell>
          <cell r="BR166" t="str">
            <v/>
          </cell>
          <cell r="BS166" t="str">
            <v/>
          </cell>
          <cell r="BT166" t="str">
            <v/>
          </cell>
          <cell r="BU166" t="str">
            <v/>
          </cell>
          <cell r="BV166" t="str">
            <v/>
          </cell>
          <cell r="BW166" t="str">
            <v/>
          </cell>
          <cell r="BX166" t="str">
            <v/>
          </cell>
          <cell r="BY166" t="str">
            <v/>
          </cell>
          <cell r="BZ166" t="str">
            <v/>
          </cell>
          <cell r="CA166" t="str">
            <v/>
          </cell>
          <cell r="CB166" t="str">
            <v/>
          </cell>
          <cell r="CC166" t="str">
            <v/>
          </cell>
          <cell r="CD166" t="str">
            <v/>
          </cell>
          <cell r="CE166" t="str">
            <v/>
          </cell>
          <cell r="CF166" t="str">
            <v/>
          </cell>
          <cell r="CG166" t="str">
            <v/>
          </cell>
          <cell r="CH166" t="str">
            <v/>
          </cell>
          <cell r="CI166" t="str">
            <v/>
          </cell>
          <cell r="CJ166" t="str">
            <v/>
          </cell>
          <cell r="CK166" t="str">
            <v/>
          </cell>
          <cell r="CL166" t="str">
            <v/>
          </cell>
          <cell r="CM166" t="str">
            <v/>
          </cell>
        </row>
        <row r="167">
          <cell r="V167" t="str">
            <v>PROJECTED STREET</v>
          </cell>
        </row>
        <row r="168">
          <cell r="V168" t="str">
            <v>+ or - Scheduled Date</v>
          </cell>
        </row>
        <row r="169">
          <cell r="N169" t="str">
            <v>ENGINEERING</v>
          </cell>
          <cell r="R169" t="str">
            <v>ALADDIN READING</v>
          </cell>
          <cell r="W169" t="str">
            <v>FRAMES</v>
          </cell>
          <cell r="X169">
            <v>2956.22</v>
          </cell>
          <cell r="Y169" t="str">
            <v>WK Count</v>
          </cell>
          <cell r="Z169" t="str">
            <v>Total Days</v>
          </cell>
        </row>
        <row r="170">
          <cell r="N170" t="str">
            <v>ENGINEERING</v>
          </cell>
          <cell r="R170" t="str">
            <v>ALADDIN READING</v>
          </cell>
          <cell r="V170" t="str">
            <v xml:space="preserve">START </v>
          </cell>
          <cell r="W170" t="str">
            <v>FRAMES</v>
          </cell>
          <cell r="X170">
            <v>2956.22</v>
          </cell>
          <cell r="Y170" t="str">
            <v>WK Count</v>
          </cell>
          <cell r="Z170" t="str">
            <v>Total Days</v>
          </cell>
          <cell r="AA170" t="str">
            <v/>
          </cell>
          <cell r="AB170" t="str">
            <v/>
          </cell>
          <cell r="AC170" t="str">
            <v/>
          </cell>
          <cell r="AD170" t="str">
            <v/>
          </cell>
          <cell r="AE170" t="str">
            <v/>
          </cell>
          <cell r="AF170" t="str">
            <v/>
          </cell>
          <cell r="AG170" t="str">
            <v/>
          </cell>
          <cell r="AH170" t="str">
            <v/>
          </cell>
          <cell r="AI170" t="str">
            <v/>
          </cell>
          <cell r="AJ170" t="str">
            <v/>
          </cell>
          <cell r="AK170" t="str">
            <v/>
          </cell>
          <cell r="AL170" t="str">
            <v/>
          </cell>
          <cell r="AM170" t="str">
            <v/>
          </cell>
          <cell r="AN170" t="str">
            <v/>
          </cell>
          <cell r="AO170" t="str">
            <v/>
          </cell>
          <cell r="AP170" t="str">
            <v/>
          </cell>
          <cell r="AQ170" t="str">
            <v/>
          </cell>
          <cell r="AR170" t="str">
            <v/>
          </cell>
          <cell r="AS170" t="str">
            <v/>
          </cell>
          <cell r="AT170" t="str">
            <v/>
          </cell>
          <cell r="AU170" t="str">
            <v/>
          </cell>
          <cell r="AV170" t="str">
            <v/>
          </cell>
          <cell r="AW170" t="str">
            <v/>
          </cell>
          <cell r="AX170" t="str">
            <v/>
          </cell>
          <cell r="AY170" t="str">
            <v/>
          </cell>
          <cell r="AZ170">
            <v>35730</v>
          </cell>
          <cell r="BA170">
            <v>35737</v>
          </cell>
          <cell r="BB170">
            <v>35744</v>
          </cell>
          <cell r="BC170">
            <v>35751</v>
          </cell>
          <cell r="BD170">
            <v>35758</v>
          </cell>
          <cell r="BE170">
            <v>35765</v>
          </cell>
          <cell r="BF170">
            <v>35772</v>
          </cell>
          <cell r="BG170">
            <v>35779</v>
          </cell>
          <cell r="BH170">
            <v>35786</v>
          </cell>
          <cell r="BJ170" t="str">
            <v/>
          </cell>
          <cell r="BK170" t="str">
            <v/>
          </cell>
          <cell r="BL170" t="str">
            <v/>
          </cell>
          <cell r="BM170" t="str">
            <v/>
          </cell>
          <cell r="BN170" t="str">
            <v/>
          </cell>
          <cell r="BO170" t="str">
            <v/>
          </cell>
          <cell r="BP170" t="str">
            <v/>
          </cell>
          <cell r="BQ170" t="str">
            <v/>
          </cell>
          <cell r="BR170" t="str">
            <v/>
          </cell>
          <cell r="BS170" t="str">
            <v/>
          </cell>
          <cell r="BT170" t="str">
            <v/>
          </cell>
          <cell r="BU170" t="str">
            <v/>
          </cell>
          <cell r="BV170" t="str">
            <v/>
          </cell>
          <cell r="BW170" t="str">
            <v/>
          </cell>
          <cell r="BX170" t="str">
            <v/>
          </cell>
          <cell r="BY170" t="str">
            <v/>
          </cell>
          <cell r="BZ170" t="str">
            <v/>
          </cell>
          <cell r="CA170" t="str">
            <v/>
          </cell>
          <cell r="CB170" t="str">
            <v/>
          </cell>
          <cell r="CC170" t="str">
            <v/>
          </cell>
          <cell r="CD170" t="str">
            <v/>
          </cell>
          <cell r="CE170" t="str">
            <v/>
          </cell>
          <cell r="CF170" t="str">
            <v/>
          </cell>
          <cell r="CG170" t="str">
            <v/>
          </cell>
          <cell r="CH170" t="str">
            <v/>
          </cell>
          <cell r="CI170" t="str">
            <v/>
          </cell>
          <cell r="CJ170" t="str">
            <v/>
          </cell>
          <cell r="CK170" t="str">
            <v/>
          </cell>
          <cell r="CL170" t="str">
            <v/>
          </cell>
          <cell r="CM170" t="str">
            <v/>
          </cell>
          <cell r="CN170" t="str">
            <v/>
          </cell>
          <cell r="CO170" t="str">
            <v/>
          </cell>
          <cell r="CP170" t="str">
            <v/>
          </cell>
          <cell r="CQ170" t="str">
            <v/>
          </cell>
          <cell r="CR170" t="str">
            <v/>
          </cell>
          <cell r="CS170" t="str">
            <v/>
          </cell>
          <cell r="CT170" t="str">
            <v/>
          </cell>
          <cell r="CU170" t="str">
            <v/>
          </cell>
          <cell r="CV170" t="str">
            <v/>
          </cell>
          <cell r="CW170" t="str">
            <v/>
          </cell>
          <cell r="CX170" t="str">
            <v/>
          </cell>
          <cell r="CY170" t="str">
            <v/>
          </cell>
          <cell r="CZ170" t="str">
            <v/>
          </cell>
          <cell r="DA170" t="str">
            <v/>
          </cell>
          <cell r="DB170" t="str">
            <v/>
          </cell>
          <cell r="DC170" t="str">
            <v/>
          </cell>
          <cell r="DD170" t="str">
            <v/>
          </cell>
          <cell r="DE170" t="str">
            <v/>
          </cell>
          <cell r="DF170" t="str">
            <v/>
          </cell>
          <cell r="DG170" t="str">
            <v/>
          </cell>
          <cell r="DH170" t="str">
            <v/>
          </cell>
          <cell r="DI170" t="str">
            <v/>
          </cell>
          <cell r="DJ170" t="str">
            <v/>
          </cell>
          <cell r="DK170" t="str">
            <v/>
          </cell>
          <cell r="DL170" t="str">
            <v/>
          </cell>
          <cell r="DM170" t="str">
            <v/>
          </cell>
          <cell r="DN170" t="str">
            <v/>
          </cell>
          <cell r="DO170" t="str">
            <v/>
          </cell>
          <cell r="DP170" t="str">
            <v/>
          </cell>
          <cell r="DQ170" t="str">
            <v/>
          </cell>
          <cell r="DR170" t="str">
            <v/>
          </cell>
          <cell r="DS170" t="str">
            <v/>
          </cell>
          <cell r="DT170" t="str">
            <v/>
          </cell>
          <cell r="DU170" t="str">
            <v/>
          </cell>
          <cell r="DV170" t="str">
            <v/>
          </cell>
          <cell r="DW170" t="str">
            <v/>
          </cell>
          <cell r="DX170" t="str">
            <v/>
          </cell>
          <cell r="DY170" t="str">
            <v/>
          </cell>
          <cell r="DZ170" t="str">
            <v/>
          </cell>
          <cell r="EA170" t="str">
            <v/>
          </cell>
          <cell r="EB170" t="str">
            <v/>
          </cell>
          <cell r="EC170" t="str">
            <v/>
          </cell>
          <cell r="ED170" t="str">
            <v/>
          </cell>
          <cell r="EE170" t="str">
            <v/>
          </cell>
          <cell r="EF170" t="str">
            <v/>
          </cell>
          <cell r="EG170" t="str">
            <v/>
          </cell>
          <cell r="EH170" t="str">
            <v/>
          </cell>
          <cell r="EI170" t="str">
            <v/>
          </cell>
          <cell r="EJ170" t="str">
            <v/>
          </cell>
          <cell r="EK170" t="str">
            <v/>
          </cell>
          <cell r="EL170" t="str">
            <v/>
          </cell>
          <cell r="EM170" t="str">
            <v/>
          </cell>
          <cell r="EN170" t="str">
            <v/>
          </cell>
          <cell r="EO170" t="str">
            <v/>
          </cell>
          <cell r="EP170" t="str">
            <v/>
          </cell>
          <cell r="EQ170" t="str">
            <v/>
          </cell>
          <cell r="ER170" t="str">
            <v/>
          </cell>
          <cell r="ES170" t="str">
            <v/>
          </cell>
          <cell r="ET170" t="str">
            <v/>
          </cell>
          <cell r="EU170" t="str">
            <v/>
          </cell>
          <cell r="EV170" t="str">
            <v/>
          </cell>
        </row>
        <row r="171">
          <cell r="A171" t="str">
            <v>PREP</v>
          </cell>
          <cell r="F171" t="str">
            <v>ANIMATION</v>
          </cell>
          <cell r="I171" t="str">
            <v>INK &amp; PAINT</v>
          </cell>
          <cell r="L171" t="str">
            <v>ALPHA</v>
          </cell>
          <cell r="N171" t="str">
            <v>BETA</v>
          </cell>
          <cell r="P171" t="str">
            <v>RTM</v>
          </cell>
          <cell r="R171" t="str">
            <v>STREET</v>
          </cell>
          <cell r="T171" t="str">
            <v>Prep Projection</v>
          </cell>
          <cell r="V171" t="str">
            <v xml:space="preserve">START </v>
          </cell>
          <cell r="W171" t="str">
            <v>END</v>
          </cell>
          <cell r="X171">
            <v>400</v>
          </cell>
          <cell r="Y171">
            <v>9</v>
          </cell>
          <cell r="Z171">
            <v>65.73384999999999</v>
          </cell>
          <cell r="AA171" t="str">
            <v/>
          </cell>
          <cell r="AB171" t="str">
            <v/>
          </cell>
          <cell r="AC171" t="str">
            <v/>
          </cell>
          <cell r="AD171" t="str">
            <v/>
          </cell>
          <cell r="AE171" t="str">
            <v/>
          </cell>
          <cell r="AF171" t="str">
            <v/>
          </cell>
          <cell r="AG171" t="str">
            <v/>
          </cell>
          <cell r="AH171" t="str">
            <v/>
          </cell>
          <cell r="AI171" t="str">
            <v/>
          </cell>
          <cell r="AJ171" t="str">
            <v/>
          </cell>
          <cell r="AK171" t="str">
            <v/>
          </cell>
          <cell r="AL171" t="str">
            <v/>
          </cell>
          <cell r="AM171" t="str">
            <v/>
          </cell>
          <cell r="AN171" t="str">
            <v/>
          </cell>
          <cell r="AO171" t="str">
            <v/>
          </cell>
          <cell r="AP171" t="str">
            <v/>
          </cell>
          <cell r="AQ171" t="str">
            <v/>
          </cell>
          <cell r="AR171" t="str">
            <v/>
          </cell>
          <cell r="AS171" t="str">
            <v/>
          </cell>
          <cell r="AT171" t="str">
            <v/>
          </cell>
          <cell r="AU171" t="str">
            <v/>
          </cell>
          <cell r="AV171" t="str">
            <v/>
          </cell>
          <cell r="AW171" t="str">
            <v/>
          </cell>
          <cell r="AX171" t="str">
            <v/>
          </cell>
          <cell r="AY171" t="str">
            <v/>
          </cell>
          <cell r="AZ171">
            <v>35730</v>
          </cell>
          <cell r="BA171">
            <v>35737</v>
          </cell>
          <cell r="BB171">
            <v>35744</v>
          </cell>
          <cell r="BC171">
            <v>35751</v>
          </cell>
          <cell r="BD171">
            <v>35758</v>
          </cell>
          <cell r="BE171">
            <v>35765</v>
          </cell>
          <cell r="BF171">
            <v>35772</v>
          </cell>
          <cell r="BG171">
            <v>35779</v>
          </cell>
          <cell r="BH171">
            <v>35786</v>
          </cell>
          <cell r="BI171" t="str">
            <v/>
          </cell>
          <cell r="BJ171" t="str">
            <v/>
          </cell>
          <cell r="BK171" t="str">
            <v/>
          </cell>
          <cell r="BL171" t="str">
            <v/>
          </cell>
          <cell r="BM171" t="str">
            <v/>
          </cell>
          <cell r="BN171" t="str">
            <v/>
          </cell>
          <cell r="BO171" t="str">
            <v/>
          </cell>
          <cell r="BP171" t="str">
            <v/>
          </cell>
          <cell r="BQ171" t="str">
            <v/>
          </cell>
          <cell r="BR171" t="str">
            <v/>
          </cell>
          <cell r="BS171" t="str">
            <v/>
          </cell>
          <cell r="BT171" t="str">
            <v/>
          </cell>
          <cell r="BU171" t="str">
            <v/>
          </cell>
          <cell r="BV171" t="str">
            <v/>
          </cell>
          <cell r="BW171" t="str">
            <v/>
          </cell>
          <cell r="BX171" t="str">
            <v/>
          </cell>
          <cell r="BY171" t="str">
            <v/>
          </cell>
          <cell r="BZ171" t="str">
            <v/>
          </cell>
          <cell r="CA171" t="str">
            <v/>
          </cell>
          <cell r="CB171" t="str">
            <v/>
          </cell>
          <cell r="CC171" t="str">
            <v/>
          </cell>
          <cell r="CD171" t="str">
            <v/>
          </cell>
          <cell r="CE171" t="str">
            <v/>
          </cell>
          <cell r="CF171" t="str">
            <v/>
          </cell>
          <cell r="CG171" t="str">
            <v/>
          </cell>
          <cell r="CH171" t="str">
            <v/>
          </cell>
          <cell r="CI171" t="str">
            <v/>
          </cell>
          <cell r="CJ171" t="str">
            <v/>
          </cell>
          <cell r="CK171" t="str">
            <v/>
          </cell>
          <cell r="CL171" t="str">
            <v/>
          </cell>
          <cell r="CM171" t="str">
            <v/>
          </cell>
          <cell r="CN171" t="str">
            <v/>
          </cell>
          <cell r="CO171" t="str">
            <v/>
          </cell>
          <cell r="CP171" t="str">
            <v/>
          </cell>
          <cell r="CQ171" t="str">
            <v/>
          </cell>
          <cell r="CR171" t="str">
            <v/>
          </cell>
          <cell r="CS171" t="str">
            <v/>
          </cell>
          <cell r="CT171" t="str">
            <v/>
          </cell>
          <cell r="CU171" t="str">
            <v/>
          </cell>
          <cell r="CV171" t="str">
            <v/>
          </cell>
          <cell r="CW171" t="str">
            <v/>
          </cell>
          <cell r="CX171" t="str">
            <v/>
          </cell>
          <cell r="CY171" t="str">
            <v/>
          </cell>
          <cell r="CZ171" t="str">
            <v/>
          </cell>
          <cell r="DA171" t="str">
            <v/>
          </cell>
          <cell r="DB171" t="str">
            <v/>
          </cell>
          <cell r="DC171" t="str">
            <v/>
          </cell>
          <cell r="DD171" t="str">
            <v/>
          </cell>
          <cell r="DE171" t="str">
            <v/>
          </cell>
          <cell r="DF171" t="str">
            <v/>
          </cell>
          <cell r="DG171" t="str">
            <v/>
          </cell>
          <cell r="DH171" t="str">
            <v/>
          </cell>
          <cell r="DI171" t="str">
            <v/>
          </cell>
          <cell r="DJ171" t="str">
            <v/>
          </cell>
          <cell r="DK171" t="str">
            <v/>
          </cell>
          <cell r="DL171" t="str">
            <v/>
          </cell>
          <cell r="DM171" t="str">
            <v/>
          </cell>
          <cell r="DN171" t="str">
            <v/>
          </cell>
          <cell r="DO171" t="str">
            <v/>
          </cell>
          <cell r="DP171" t="str">
            <v/>
          </cell>
          <cell r="DQ171" t="str">
            <v/>
          </cell>
          <cell r="DR171" t="str">
            <v/>
          </cell>
          <cell r="DS171" t="str">
            <v/>
          </cell>
          <cell r="DT171" t="str">
            <v/>
          </cell>
          <cell r="DU171" t="str">
            <v/>
          </cell>
          <cell r="DV171" t="str">
            <v/>
          </cell>
          <cell r="DW171" t="str">
            <v/>
          </cell>
          <cell r="DX171" t="str">
            <v/>
          </cell>
          <cell r="DY171" t="str">
            <v/>
          </cell>
          <cell r="DZ171" t="str">
            <v/>
          </cell>
          <cell r="EA171" t="str">
            <v/>
          </cell>
          <cell r="EB171" t="str">
            <v/>
          </cell>
          <cell r="EC171" t="str">
            <v/>
          </cell>
          <cell r="ED171" t="str">
            <v/>
          </cell>
          <cell r="EE171" t="str">
            <v/>
          </cell>
          <cell r="EF171" t="str">
            <v/>
          </cell>
          <cell r="EG171" t="str">
            <v/>
          </cell>
          <cell r="EH171" t="str">
            <v/>
          </cell>
          <cell r="EI171" t="str">
            <v/>
          </cell>
          <cell r="EJ171" t="str">
            <v/>
          </cell>
          <cell r="EK171" t="str">
            <v/>
          </cell>
          <cell r="EL171" t="str">
            <v/>
          </cell>
          <cell r="EM171" t="str">
            <v/>
          </cell>
          <cell r="EN171" t="str">
            <v/>
          </cell>
          <cell r="EO171" t="str">
            <v/>
          </cell>
          <cell r="EP171" t="str">
            <v/>
          </cell>
          <cell r="EQ171" t="str">
            <v/>
          </cell>
          <cell r="ER171" t="str">
            <v/>
          </cell>
          <cell r="ES171" t="str">
            <v/>
          </cell>
          <cell r="ET171" t="str">
            <v/>
          </cell>
          <cell r="EU171" t="str">
            <v/>
          </cell>
          <cell r="EV171" t="str">
            <v/>
          </cell>
          <cell r="EW171" t="str">
            <v/>
          </cell>
        </row>
        <row r="172">
          <cell r="A172" t="str">
            <v>PREP</v>
          </cell>
          <cell r="F172" t="str">
            <v>ANIMATION</v>
          </cell>
          <cell r="I172" t="str">
            <v>INK &amp; PAINT</v>
          </cell>
          <cell r="L172" t="str">
            <v>ALPHA</v>
          </cell>
          <cell r="N172" t="str">
            <v>BETA</v>
          </cell>
          <cell r="P172" t="str">
            <v>RTM</v>
          </cell>
          <cell r="R172" t="str">
            <v>STREET</v>
          </cell>
          <cell r="S172" t="str">
            <v>PRODUCTION TO DATE</v>
          </cell>
          <cell r="T172" t="str">
            <v>Prep Projection</v>
          </cell>
          <cell r="V172">
            <v>35727</v>
          </cell>
          <cell r="W172">
            <v>35811</v>
          </cell>
          <cell r="X172">
            <v>400</v>
          </cell>
          <cell r="Y172">
            <v>9</v>
          </cell>
          <cell r="Z172">
            <v>65.73384999999999</v>
          </cell>
          <cell r="AA172" t="str">
            <v/>
          </cell>
          <cell r="AB172" t="str">
            <v/>
          </cell>
          <cell r="AC172" t="str">
            <v/>
          </cell>
          <cell r="AD172" t="str">
            <v/>
          </cell>
          <cell r="AE172" t="str">
            <v/>
          </cell>
          <cell r="AF172" t="str">
            <v/>
          </cell>
          <cell r="AG172" t="str">
            <v/>
          </cell>
          <cell r="AH172" t="str">
            <v/>
          </cell>
          <cell r="AI172" t="str">
            <v/>
          </cell>
          <cell r="AJ172" t="str">
            <v/>
          </cell>
          <cell r="AK172" t="str">
            <v/>
          </cell>
          <cell r="AL172" t="str">
            <v/>
          </cell>
          <cell r="AM172" t="str">
            <v/>
          </cell>
          <cell r="AN172" t="str">
            <v/>
          </cell>
          <cell r="AO172" t="str">
            <v/>
          </cell>
          <cell r="AP172" t="str">
            <v/>
          </cell>
          <cell r="AQ172" t="str">
            <v/>
          </cell>
          <cell r="AR172" t="str">
            <v/>
          </cell>
          <cell r="AS172" t="str">
            <v/>
          </cell>
          <cell r="AT172" t="str">
            <v/>
          </cell>
          <cell r="AU172" t="str">
            <v/>
          </cell>
          <cell r="AV172" t="str">
            <v/>
          </cell>
          <cell r="AW172" t="str">
            <v/>
          </cell>
          <cell r="AX172" t="str">
            <v/>
          </cell>
          <cell r="AY172" t="str">
            <v/>
          </cell>
          <cell r="AZ172">
            <v>100</v>
          </cell>
          <cell r="BA172">
            <v>200</v>
          </cell>
          <cell r="BB172">
            <v>300</v>
          </cell>
          <cell r="BC172">
            <v>400</v>
          </cell>
          <cell r="BD172">
            <v>400</v>
          </cell>
          <cell r="BE172">
            <v>400</v>
          </cell>
          <cell r="BF172">
            <v>400</v>
          </cell>
          <cell r="BG172">
            <v>400</v>
          </cell>
          <cell r="BH172">
            <v>400</v>
          </cell>
          <cell r="BI172" t="str">
            <v/>
          </cell>
          <cell r="BJ172" t="str">
            <v/>
          </cell>
          <cell r="BK172" t="str">
            <v/>
          </cell>
          <cell r="BL172" t="str">
            <v/>
          </cell>
          <cell r="BM172" t="str">
            <v/>
          </cell>
          <cell r="BN172" t="str">
            <v/>
          </cell>
          <cell r="BP172" t="str">
            <v/>
          </cell>
          <cell r="BQ172" t="str">
            <v/>
          </cell>
          <cell r="BR172" t="str">
            <v/>
          </cell>
          <cell r="BS172" t="str">
            <v/>
          </cell>
          <cell r="BT172" t="str">
            <v/>
          </cell>
          <cell r="BU172" t="str">
            <v/>
          </cell>
          <cell r="BV172" t="str">
            <v/>
          </cell>
          <cell r="BW172" t="str">
            <v/>
          </cell>
          <cell r="BX172" t="str">
            <v/>
          </cell>
          <cell r="BY172" t="str">
            <v/>
          </cell>
          <cell r="BZ172" t="str">
            <v/>
          </cell>
          <cell r="CA172" t="str">
            <v/>
          </cell>
          <cell r="CB172" t="str">
            <v/>
          </cell>
          <cell r="CC172" t="str">
            <v/>
          </cell>
          <cell r="CD172" t="str">
            <v/>
          </cell>
          <cell r="CE172" t="str">
            <v/>
          </cell>
          <cell r="CF172" t="str">
            <v/>
          </cell>
          <cell r="CG172" t="str">
            <v/>
          </cell>
          <cell r="CH172" t="str">
            <v/>
          </cell>
          <cell r="CI172" t="str">
            <v/>
          </cell>
          <cell r="CJ172" t="str">
            <v/>
          </cell>
          <cell r="CK172" t="str">
            <v/>
          </cell>
          <cell r="CL172" t="str">
            <v/>
          </cell>
          <cell r="CM172" t="str">
            <v/>
          </cell>
          <cell r="CN172" t="str">
            <v/>
          </cell>
          <cell r="CO172" t="str">
            <v/>
          </cell>
          <cell r="CP172" t="str">
            <v/>
          </cell>
          <cell r="CQ172" t="str">
            <v/>
          </cell>
          <cell r="CR172" t="str">
            <v/>
          </cell>
          <cell r="CS172" t="str">
            <v/>
          </cell>
          <cell r="CT172" t="str">
            <v/>
          </cell>
          <cell r="CU172" t="str">
            <v/>
          </cell>
          <cell r="CV172" t="str">
            <v/>
          </cell>
          <cell r="CW172" t="str">
            <v/>
          </cell>
          <cell r="CX172" t="str">
            <v/>
          </cell>
          <cell r="CY172" t="str">
            <v/>
          </cell>
          <cell r="CZ172" t="str">
            <v/>
          </cell>
          <cell r="DA172" t="str">
            <v/>
          </cell>
          <cell r="DB172" t="str">
            <v/>
          </cell>
          <cell r="DC172" t="str">
            <v/>
          </cell>
          <cell r="DD172" t="str">
            <v/>
          </cell>
          <cell r="DE172" t="str">
            <v/>
          </cell>
          <cell r="DF172" t="str">
            <v/>
          </cell>
          <cell r="DG172" t="str">
            <v/>
          </cell>
          <cell r="DH172" t="str">
            <v/>
          </cell>
          <cell r="DI172" t="str">
            <v/>
          </cell>
          <cell r="DJ172" t="str">
            <v/>
          </cell>
          <cell r="DK172" t="str">
            <v/>
          </cell>
          <cell r="DL172" t="str">
            <v/>
          </cell>
          <cell r="DM172" t="str">
            <v/>
          </cell>
          <cell r="DN172" t="str">
            <v/>
          </cell>
          <cell r="DO172" t="str">
            <v/>
          </cell>
          <cell r="DP172" t="str">
            <v/>
          </cell>
          <cell r="DQ172" t="str">
            <v/>
          </cell>
          <cell r="DR172" t="str">
            <v/>
          </cell>
          <cell r="DS172" t="str">
            <v/>
          </cell>
          <cell r="DT172" t="str">
            <v/>
          </cell>
          <cell r="DU172" t="str">
            <v/>
          </cell>
          <cell r="DV172" t="str">
            <v/>
          </cell>
          <cell r="DW172" t="str">
            <v/>
          </cell>
          <cell r="DX172" t="str">
            <v/>
          </cell>
          <cell r="DY172" t="str">
            <v/>
          </cell>
          <cell r="DZ172" t="str">
            <v/>
          </cell>
          <cell r="EA172" t="str">
            <v/>
          </cell>
          <cell r="EB172" t="str">
            <v/>
          </cell>
          <cell r="EC172" t="str">
            <v/>
          </cell>
          <cell r="ED172" t="str">
            <v/>
          </cell>
          <cell r="EE172" t="str">
            <v/>
          </cell>
          <cell r="EF172" t="str">
            <v/>
          </cell>
          <cell r="EG172" t="str">
            <v/>
          </cell>
          <cell r="EH172" t="str">
            <v/>
          </cell>
          <cell r="EI172" t="str">
            <v/>
          </cell>
          <cell r="EJ172" t="str">
            <v/>
          </cell>
          <cell r="EK172" t="str">
            <v/>
          </cell>
          <cell r="EL172" t="str">
            <v/>
          </cell>
          <cell r="EM172" t="str">
            <v/>
          </cell>
          <cell r="EN172" t="str">
            <v/>
          </cell>
          <cell r="EO172" t="str">
            <v/>
          </cell>
          <cell r="EP172" t="str">
            <v/>
          </cell>
          <cell r="EQ172" t="str">
            <v/>
          </cell>
          <cell r="ER172" t="str">
            <v/>
          </cell>
          <cell r="ES172" t="str">
            <v/>
          </cell>
          <cell r="ET172" t="str">
            <v/>
          </cell>
          <cell r="EU172" t="str">
            <v/>
          </cell>
          <cell r="EV172" t="str">
            <v/>
          </cell>
          <cell r="EW172" t="str">
            <v/>
          </cell>
        </row>
        <row r="173">
          <cell r="S173" t="str">
            <v>PRODUCTION TO DATE</v>
          </cell>
        </row>
        <row r="174">
          <cell r="T174" t="str">
            <v>Scenes Issued</v>
          </cell>
          <cell r="V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</row>
        <row r="175">
          <cell r="T175" t="str">
            <v>Scenes Issued</v>
          </cell>
          <cell r="V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</row>
        <row r="176">
          <cell r="T176" t="str">
            <v>Into Rough</v>
          </cell>
          <cell r="V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</row>
        <row r="177">
          <cell r="T177" t="str">
            <v>Rough Complete</v>
          </cell>
          <cell r="V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0</v>
          </cell>
        </row>
        <row r="178">
          <cell r="T178" t="str">
            <v>Ruff Approved</v>
          </cell>
          <cell r="V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0</v>
          </cell>
        </row>
        <row r="179">
          <cell r="T179" t="str">
            <v>Clean Complete</v>
          </cell>
          <cell r="V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</row>
        <row r="180">
          <cell r="T180" t="str">
            <v>Approved</v>
          </cell>
          <cell r="V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</row>
        <row r="181">
          <cell r="T181" t="str">
            <v>Turned In</v>
          </cell>
          <cell r="V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0</v>
          </cell>
        </row>
        <row r="182">
          <cell r="A182" t="str">
            <v>Wks</v>
          </cell>
          <cell r="B182" t="str">
            <v>Days</v>
          </cell>
          <cell r="F182" t="str">
            <v>Wks</v>
          </cell>
          <cell r="G182" t="str">
            <v>Days</v>
          </cell>
          <cell r="H182" t="str">
            <v>Frames</v>
          </cell>
          <cell r="I182" t="str">
            <v>Wks</v>
          </cell>
          <cell r="J182" t="str">
            <v>Days</v>
          </cell>
          <cell r="T182" t="str">
            <v>Animation Projection</v>
          </cell>
          <cell r="V182">
            <v>35786</v>
          </cell>
          <cell r="W182">
            <v>35853</v>
          </cell>
          <cell r="X182">
            <v>750</v>
          </cell>
          <cell r="Y182">
            <v>12</v>
          </cell>
          <cell r="Z182">
            <v>57.591386666666665</v>
          </cell>
          <cell r="AA182" t="str">
            <v/>
          </cell>
          <cell r="AB182" t="str">
            <v/>
          </cell>
          <cell r="AC182" t="str">
            <v/>
          </cell>
          <cell r="AD182" t="str">
            <v/>
          </cell>
          <cell r="AE182" t="str">
            <v/>
          </cell>
          <cell r="AF182" t="str">
            <v/>
          </cell>
          <cell r="AG182" t="str">
            <v/>
          </cell>
          <cell r="AH182" t="str">
            <v/>
          </cell>
          <cell r="AI182" t="str">
            <v/>
          </cell>
          <cell r="AJ182" t="str">
            <v/>
          </cell>
          <cell r="AK182" t="str">
            <v/>
          </cell>
          <cell r="AL182" t="str">
            <v/>
          </cell>
          <cell r="AM182" t="str">
            <v/>
          </cell>
          <cell r="AN182" t="str">
            <v/>
          </cell>
          <cell r="AO182" t="str">
            <v/>
          </cell>
          <cell r="AP182" t="str">
            <v/>
          </cell>
          <cell r="AQ182" t="str">
            <v/>
          </cell>
          <cell r="AR182" t="str">
            <v/>
          </cell>
          <cell r="AS182" t="str">
            <v/>
          </cell>
          <cell r="AT182" t="str">
            <v/>
          </cell>
          <cell r="AU182" t="str">
            <v/>
          </cell>
          <cell r="AV182" t="str">
            <v/>
          </cell>
          <cell r="AW182" t="str">
            <v/>
          </cell>
          <cell r="AX182" t="str">
            <v/>
          </cell>
          <cell r="AY182" t="str">
            <v/>
          </cell>
          <cell r="AZ182" t="str">
            <v/>
          </cell>
          <cell r="BA182" t="str">
            <v/>
          </cell>
          <cell r="BB182" t="str">
            <v/>
          </cell>
          <cell r="BC182" t="str">
            <v/>
          </cell>
          <cell r="BD182" t="str">
            <v/>
          </cell>
          <cell r="BE182" t="str">
            <v/>
          </cell>
          <cell r="BF182" t="str">
            <v/>
          </cell>
          <cell r="BG182" t="str">
            <v/>
          </cell>
          <cell r="BH182">
            <v>0</v>
          </cell>
          <cell r="BI182">
            <v>0</v>
          </cell>
          <cell r="BJ182">
            <v>0</v>
          </cell>
          <cell r="BK182">
            <v>0</v>
          </cell>
          <cell r="BL182">
            <v>375</v>
          </cell>
          <cell r="BM182">
            <v>425</v>
          </cell>
          <cell r="BN182">
            <v>425</v>
          </cell>
          <cell r="BO182">
            <v>425</v>
          </cell>
          <cell r="BP182">
            <v>425</v>
          </cell>
          <cell r="BQ182">
            <v>425</v>
          </cell>
          <cell r="BR182">
            <v>425</v>
          </cell>
          <cell r="BS182">
            <v>425</v>
          </cell>
          <cell r="BT182" t="str">
            <v/>
          </cell>
          <cell r="BU182" t="str">
            <v/>
          </cell>
          <cell r="BV182" t="str">
            <v/>
          </cell>
          <cell r="BW182" t="str">
            <v/>
          </cell>
          <cell r="BX182" t="str">
            <v/>
          </cell>
          <cell r="BY182" t="str">
            <v/>
          </cell>
          <cell r="BZ182" t="str">
            <v/>
          </cell>
          <cell r="CA182" t="str">
            <v/>
          </cell>
          <cell r="CB182" t="str">
            <v/>
          </cell>
          <cell r="CC182" t="str">
            <v/>
          </cell>
          <cell r="CD182" t="str">
            <v/>
          </cell>
          <cell r="CE182" t="str">
            <v/>
          </cell>
          <cell r="CF182" t="str">
            <v/>
          </cell>
          <cell r="CG182" t="str">
            <v/>
          </cell>
          <cell r="CH182" t="str">
            <v/>
          </cell>
          <cell r="CI182" t="str">
            <v/>
          </cell>
          <cell r="CJ182" t="str">
            <v/>
          </cell>
          <cell r="CK182" t="str">
            <v/>
          </cell>
          <cell r="CL182" t="str">
            <v/>
          </cell>
          <cell r="CM182" t="str">
            <v/>
          </cell>
          <cell r="CN182" t="str">
            <v/>
          </cell>
          <cell r="CO182" t="str">
            <v/>
          </cell>
          <cell r="CP182" t="str">
            <v/>
          </cell>
          <cell r="CQ182" t="str">
            <v/>
          </cell>
          <cell r="CR182" t="str">
            <v/>
          </cell>
          <cell r="CS182" t="str">
            <v/>
          </cell>
          <cell r="CT182" t="str">
            <v/>
          </cell>
          <cell r="CU182" t="str">
            <v/>
          </cell>
          <cell r="CV182" t="str">
            <v/>
          </cell>
          <cell r="CW182" t="str">
            <v/>
          </cell>
          <cell r="CX182" t="str">
            <v/>
          </cell>
          <cell r="CY182" t="str">
            <v/>
          </cell>
          <cell r="CZ182" t="str">
            <v/>
          </cell>
          <cell r="DA182" t="str">
            <v/>
          </cell>
          <cell r="DB182" t="str">
            <v/>
          </cell>
          <cell r="DC182" t="str">
            <v/>
          </cell>
          <cell r="DD182" t="str">
            <v/>
          </cell>
          <cell r="DE182" t="str">
            <v/>
          </cell>
          <cell r="DF182" t="str">
            <v/>
          </cell>
          <cell r="DG182" t="str">
            <v/>
          </cell>
          <cell r="DH182" t="str">
            <v/>
          </cell>
          <cell r="DI182" t="str">
            <v/>
          </cell>
          <cell r="DJ182" t="str">
            <v/>
          </cell>
          <cell r="DK182" t="str">
            <v/>
          </cell>
          <cell r="DL182" t="str">
            <v/>
          </cell>
          <cell r="DM182" t="str">
            <v/>
          </cell>
          <cell r="DN182" t="str">
            <v/>
          </cell>
          <cell r="DO182" t="str">
            <v/>
          </cell>
          <cell r="DP182" t="str">
            <v/>
          </cell>
          <cell r="DQ182" t="str">
            <v/>
          </cell>
          <cell r="DR182" t="str">
            <v/>
          </cell>
          <cell r="DS182" t="str">
            <v/>
          </cell>
          <cell r="DT182" t="str">
            <v/>
          </cell>
          <cell r="DU182" t="str">
            <v/>
          </cell>
          <cell r="DV182" t="str">
            <v/>
          </cell>
          <cell r="DW182" t="str">
            <v/>
          </cell>
          <cell r="DX182" t="str">
            <v/>
          </cell>
          <cell r="DY182" t="str">
            <v/>
          </cell>
          <cell r="DZ182" t="str">
            <v/>
          </cell>
          <cell r="EA182" t="str">
            <v/>
          </cell>
          <cell r="EB182" t="str">
            <v/>
          </cell>
          <cell r="EC182" t="str">
            <v/>
          </cell>
          <cell r="ED182" t="str">
            <v/>
          </cell>
          <cell r="EE182" t="str">
            <v/>
          </cell>
          <cell r="EF182" t="str">
            <v/>
          </cell>
          <cell r="EG182" t="str">
            <v/>
          </cell>
          <cell r="EH182" t="str">
            <v/>
          </cell>
          <cell r="EI182" t="str">
            <v/>
          </cell>
          <cell r="EJ182" t="str">
            <v/>
          </cell>
          <cell r="EK182" t="str">
            <v/>
          </cell>
          <cell r="EL182" t="str">
            <v/>
          </cell>
          <cell r="EM182" t="str">
            <v/>
          </cell>
          <cell r="EN182" t="str">
            <v/>
          </cell>
          <cell r="EO182" t="str">
            <v/>
          </cell>
          <cell r="EP182" t="str">
            <v/>
          </cell>
          <cell r="EQ182" t="str">
            <v/>
          </cell>
          <cell r="ER182" t="str">
            <v/>
          </cell>
          <cell r="ES182" t="str">
            <v/>
          </cell>
          <cell r="ET182" t="str">
            <v/>
          </cell>
          <cell r="EU182" t="str">
            <v/>
          </cell>
          <cell r="EV182" t="str">
            <v/>
          </cell>
          <cell r="EW182" t="str">
            <v/>
          </cell>
        </row>
        <row r="183">
          <cell r="A183" t="str">
            <v>Wks</v>
          </cell>
          <cell r="B183" t="str">
            <v>Days</v>
          </cell>
          <cell r="F183" t="str">
            <v>Wks</v>
          </cell>
          <cell r="G183" t="str">
            <v>Days</v>
          </cell>
          <cell r="H183" t="str">
            <v>Frames</v>
          </cell>
          <cell r="I183" t="str">
            <v>Wks</v>
          </cell>
          <cell r="J183" t="str">
            <v>Days</v>
          </cell>
          <cell r="K183">
            <v>21</v>
          </cell>
          <cell r="M183">
            <v>29</v>
          </cell>
          <cell r="O183">
            <v>29</v>
          </cell>
          <cell r="Q183">
            <v>29</v>
          </cell>
          <cell r="R183">
            <v>36008</v>
          </cell>
          <cell r="T183" t="str">
            <v>Animation Projection</v>
          </cell>
          <cell r="V183">
            <v>35786</v>
          </cell>
          <cell r="W183">
            <v>35863</v>
          </cell>
          <cell r="X183">
            <v>750</v>
          </cell>
          <cell r="Y183">
            <v>12</v>
          </cell>
          <cell r="Z183">
            <v>57.591386666666665</v>
          </cell>
          <cell r="AA183" t="str">
            <v/>
          </cell>
          <cell r="AB183" t="str">
            <v/>
          </cell>
          <cell r="AC183" t="str">
            <v/>
          </cell>
          <cell r="AD183" t="str">
            <v/>
          </cell>
          <cell r="AE183" t="str">
            <v/>
          </cell>
          <cell r="AF183" t="str">
            <v/>
          </cell>
          <cell r="AG183" t="str">
            <v/>
          </cell>
          <cell r="AH183" t="str">
            <v/>
          </cell>
          <cell r="AI183" t="str">
            <v/>
          </cell>
          <cell r="AJ183" t="str">
            <v/>
          </cell>
          <cell r="AK183" t="str">
            <v/>
          </cell>
          <cell r="AL183" t="str">
            <v/>
          </cell>
          <cell r="AM183" t="str">
            <v/>
          </cell>
          <cell r="AN183" t="str">
            <v/>
          </cell>
          <cell r="AO183" t="str">
            <v/>
          </cell>
          <cell r="AP183" t="str">
            <v/>
          </cell>
          <cell r="AQ183" t="str">
            <v/>
          </cell>
          <cell r="AR183" t="str">
            <v/>
          </cell>
          <cell r="AS183" t="str">
            <v/>
          </cell>
          <cell r="AT183" t="str">
            <v/>
          </cell>
          <cell r="AU183" t="str">
            <v/>
          </cell>
          <cell r="AV183" t="str">
            <v/>
          </cell>
          <cell r="AW183" t="str">
            <v/>
          </cell>
          <cell r="AX183" t="str">
            <v/>
          </cell>
          <cell r="AY183" t="str">
            <v/>
          </cell>
          <cell r="AZ183" t="str">
            <v/>
          </cell>
          <cell r="BA183" t="str">
            <v/>
          </cell>
          <cell r="BB183" t="str">
            <v/>
          </cell>
          <cell r="BC183" t="str">
            <v/>
          </cell>
          <cell r="BD183" t="str">
            <v/>
          </cell>
          <cell r="BE183" t="str">
            <v/>
          </cell>
          <cell r="BF183" t="str">
            <v/>
          </cell>
          <cell r="BG183" t="str">
            <v/>
          </cell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375</v>
          </cell>
          <cell r="BM183">
            <v>425</v>
          </cell>
          <cell r="BN183">
            <v>425</v>
          </cell>
          <cell r="BO183">
            <v>425</v>
          </cell>
          <cell r="BP183">
            <v>425</v>
          </cell>
          <cell r="BQ183">
            <v>425</v>
          </cell>
          <cell r="BR183">
            <v>425</v>
          </cell>
          <cell r="BS183">
            <v>425</v>
          </cell>
          <cell r="BT183" t="str">
            <v/>
          </cell>
          <cell r="BU183" t="str">
            <v/>
          </cell>
          <cell r="BV183" t="str">
            <v/>
          </cell>
          <cell r="BW183" t="str">
            <v/>
          </cell>
          <cell r="BX183" t="str">
            <v/>
          </cell>
          <cell r="BY183" t="str">
            <v/>
          </cell>
          <cell r="BZ183" t="str">
            <v/>
          </cell>
          <cell r="CA183" t="str">
            <v/>
          </cell>
          <cell r="CB183" t="str">
            <v/>
          </cell>
          <cell r="CC183" t="str">
            <v/>
          </cell>
          <cell r="CD183" t="str">
            <v/>
          </cell>
          <cell r="CE183" t="str">
            <v/>
          </cell>
          <cell r="CF183" t="str">
            <v/>
          </cell>
          <cell r="CG183" t="str">
            <v/>
          </cell>
          <cell r="CH183" t="str">
            <v/>
          </cell>
          <cell r="CI183" t="str">
            <v/>
          </cell>
          <cell r="CJ183" t="str">
            <v/>
          </cell>
          <cell r="CK183" t="str">
            <v/>
          </cell>
          <cell r="CL183" t="str">
            <v/>
          </cell>
          <cell r="CM183" t="str">
            <v/>
          </cell>
          <cell r="CN183" t="str">
            <v/>
          </cell>
          <cell r="CO183" t="str">
            <v/>
          </cell>
          <cell r="CP183" t="str">
            <v/>
          </cell>
          <cell r="CQ183" t="str">
            <v/>
          </cell>
          <cell r="CR183" t="str">
            <v/>
          </cell>
          <cell r="CS183" t="str">
            <v/>
          </cell>
          <cell r="CT183" t="str">
            <v/>
          </cell>
          <cell r="CU183" t="str">
            <v/>
          </cell>
          <cell r="CV183" t="str">
            <v/>
          </cell>
          <cell r="CW183" t="str">
            <v/>
          </cell>
          <cell r="CX183" t="str">
            <v/>
          </cell>
          <cell r="CY183" t="str">
            <v/>
          </cell>
          <cell r="CZ183" t="str">
            <v/>
          </cell>
          <cell r="DA183" t="str">
            <v/>
          </cell>
          <cell r="DB183" t="str">
            <v/>
          </cell>
          <cell r="DC183" t="str">
            <v/>
          </cell>
          <cell r="DD183" t="str">
            <v/>
          </cell>
          <cell r="DE183" t="str">
            <v/>
          </cell>
          <cell r="DF183" t="str">
            <v/>
          </cell>
          <cell r="DG183" t="str">
            <v/>
          </cell>
          <cell r="DH183" t="str">
            <v/>
          </cell>
          <cell r="DI183" t="str">
            <v/>
          </cell>
          <cell r="DJ183" t="str">
            <v/>
          </cell>
          <cell r="DK183" t="str">
            <v/>
          </cell>
          <cell r="DL183" t="str">
            <v/>
          </cell>
          <cell r="DM183" t="str">
            <v/>
          </cell>
          <cell r="DN183" t="str">
            <v/>
          </cell>
          <cell r="DO183" t="str">
            <v/>
          </cell>
          <cell r="DP183" t="str">
            <v/>
          </cell>
          <cell r="DQ183" t="str">
            <v/>
          </cell>
          <cell r="DR183" t="str">
            <v/>
          </cell>
          <cell r="DS183" t="str">
            <v/>
          </cell>
          <cell r="DT183" t="str">
            <v/>
          </cell>
          <cell r="DU183" t="str">
            <v/>
          </cell>
          <cell r="DV183" t="str">
            <v/>
          </cell>
          <cell r="DW183" t="str">
            <v/>
          </cell>
          <cell r="DX183" t="str">
            <v/>
          </cell>
          <cell r="DY183" t="str">
            <v/>
          </cell>
          <cell r="DZ183" t="str">
            <v/>
          </cell>
          <cell r="EA183" t="str">
            <v/>
          </cell>
          <cell r="EB183" t="str">
            <v/>
          </cell>
          <cell r="EC183" t="str">
            <v/>
          </cell>
          <cell r="ED183" t="str">
            <v/>
          </cell>
          <cell r="EE183" t="str">
            <v/>
          </cell>
          <cell r="EF183" t="str">
            <v/>
          </cell>
          <cell r="EG183" t="str">
            <v/>
          </cell>
          <cell r="EH183" t="str">
            <v/>
          </cell>
          <cell r="EI183" t="str">
            <v/>
          </cell>
          <cell r="EJ183" t="str">
            <v/>
          </cell>
          <cell r="EK183" t="str">
            <v/>
          </cell>
          <cell r="EL183" t="str">
            <v/>
          </cell>
          <cell r="EM183" t="str">
            <v/>
          </cell>
          <cell r="EN183" t="str">
            <v/>
          </cell>
          <cell r="EO183" t="str">
            <v/>
          </cell>
          <cell r="EP183" t="str">
            <v/>
          </cell>
          <cell r="EQ183" t="str">
            <v/>
          </cell>
          <cell r="ER183" t="str">
            <v/>
          </cell>
          <cell r="ES183" t="str">
            <v/>
          </cell>
          <cell r="ET183" t="str">
            <v/>
          </cell>
          <cell r="EU183" t="str">
            <v/>
          </cell>
          <cell r="EV183" t="str">
            <v/>
          </cell>
          <cell r="EW183" t="str">
            <v/>
          </cell>
        </row>
        <row r="184">
          <cell r="A184">
            <v>7.3905499999999993</v>
          </cell>
          <cell r="B184">
            <v>65.73384999999999</v>
          </cell>
          <cell r="F184">
            <v>3.9416266666666666</v>
          </cell>
          <cell r="G184">
            <v>57.591386666666665</v>
          </cell>
          <cell r="H184">
            <v>2956.22</v>
          </cell>
          <cell r="I184">
            <v>3.2846888888888888</v>
          </cell>
          <cell r="J184">
            <v>36.992822222222223</v>
          </cell>
          <cell r="K184">
            <v>21</v>
          </cell>
          <cell r="M184">
            <v>29</v>
          </cell>
          <cell r="O184">
            <v>29</v>
          </cell>
          <cell r="Q184">
            <v>29</v>
          </cell>
          <cell r="R184">
            <v>36008</v>
          </cell>
          <cell r="T184" t="str">
            <v>Ink &amp; Paint Projection</v>
          </cell>
          <cell r="V184">
            <v>35822</v>
          </cell>
          <cell r="W184">
            <v>35858.992822222222</v>
          </cell>
          <cell r="X184">
            <v>900</v>
          </cell>
          <cell r="Y184">
            <v>8</v>
          </cell>
          <cell r="Z184">
            <v>36.992822222222223</v>
          </cell>
          <cell r="AA184" t="str">
            <v/>
          </cell>
          <cell r="AB184" t="str">
            <v/>
          </cell>
          <cell r="AC184" t="str">
            <v/>
          </cell>
          <cell r="AD184" t="str">
            <v/>
          </cell>
          <cell r="AE184" t="str">
            <v/>
          </cell>
          <cell r="AF184" t="str">
            <v/>
          </cell>
          <cell r="AG184" t="str">
            <v/>
          </cell>
          <cell r="AH184" t="str">
            <v/>
          </cell>
          <cell r="AI184" t="str">
            <v/>
          </cell>
          <cell r="AJ184" t="str">
            <v/>
          </cell>
          <cell r="AK184" t="str">
            <v/>
          </cell>
          <cell r="AL184" t="str">
            <v/>
          </cell>
          <cell r="AM184" t="str">
            <v/>
          </cell>
          <cell r="AN184" t="str">
            <v/>
          </cell>
          <cell r="AO184" t="str">
            <v/>
          </cell>
          <cell r="AP184" t="str">
            <v/>
          </cell>
          <cell r="AQ184" t="str">
            <v/>
          </cell>
          <cell r="AR184" t="str">
            <v/>
          </cell>
          <cell r="AS184" t="str">
            <v/>
          </cell>
          <cell r="AT184" t="str">
            <v/>
          </cell>
          <cell r="AU184" t="str">
            <v/>
          </cell>
          <cell r="AV184" t="str">
            <v/>
          </cell>
          <cell r="AW184" t="str">
            <v/>
          </cell>
          <cell r="AX184" t="str">
            <v/>
          </cell>
          <cell r="AY184" t="str">
            <v/>
          </cell>
          <cell r="AZ184" t="str">
            <v/>
          </cell>
          <cell r="BA184" t="str">
            <v/>
          </cell>
          <cell r="BB184" t="str">
            <v/>
          </cell>
          <cell r="BC184" t="str">
            <v/>
          </cell>
          <cell r="BD184" t="str">
            <v/>
          </cell>
          <cell r="BE184" t="str">
            <v/>
          </cell>
          <cell r="BF184" t="str">
            <v/>
          </cell>
          <cell r="BG184" t="str">
            <v/>
          </cell>
          <cell r="BH184" t="str">
            <v/>
          </cell>
          <cell r="BI184" t="str">
            <v/>
          </cell>
          <cell r="BJ184" t="str">
            <v/>
          </cell>
          <cell r="BK184" t="str">
            <v/>
          </cell>
          <cell r="BL184" t="str">
            <v/>
          </cell>
          <cell r="BM184" t="str">
            <v/>
          </cell>
          <cell r="BN184">
            <v>225</v>
          </cell>
          <cell r="BO184">
            <v>450</v>
          </cell>
          <cell r="BP184">
            <v>450</v>
          </cell>
          <cell r="BQ184">
            <v>675</v>
          </cell>
          <cell r="BR184">
            <v>450</v>
          </cell>
          <cell r="BS184">
            <v>675</v>
          </cell>
          <cell r="BT184">
            <v>900</v>
          </cell>
          <cell r="BU184">
            <v>900</v>
          </cell>
          <cell r="BV184" t="str">
            <v/>
          </cell>
          <cell r="BW184" t="str">
            <v/>
          </cell>
          <cell r="BX184" t="str">
            <v/>
          </cell>
          <cell r="BY184" t="str">
            <v/>
          </cell>
          <cell r="BZ184" t="str">
            <v/>
          </cell>
          <cell r="CA184" t="str">
            <v/>
          </cell>
          <cell r="CB184" t="str">
            <v/>
          </cell>
          <cell r="CC184" t="str">
            <v/>
          </cell>
          <cell r="CD184" t="str">
            <v/>
          </cell>
          <cell r="CE184" t="str">
            <v/>
          </cell>
          <cell r="CF184" t="str">
            <v/>
          </cell>
          <cell r="CG184" t="str">
            <v/>
          </cell>
          <cell r="CH184" t="str">
            <v/>
          </cell>
          <cell r="CI184" t="str">
            <v/>
          </cell>
          <cell r="CJ184" t="str">
            <v/>
          </cell>
          <cell r="CK184" t="str">
            <v/>
          </cell>
          <cell r="CL184" t="str">
            <v/>
          </cell>
          <cell r="CM184" t="str">
            <v/>
          </cell>
          <cell r="CN184" t="str">
            <v/>
          </cell>
          <cell r="CO184" t="str">
            <v/>
          </cell>
          <cell r="CP184" t="str">
            <v/>
          </cell>
          <cell r="CQ184" t="str">
            <v/>
          </cell>
          <cell r="CR184" t="str">
            <v/>
          </cell>
          <cell r="CS184" t="str">
            <v/>
          </cell>
          <cell r="CT184" t="str">
            <v/>
          </cell>
          <cell r="CU184" t="str">
            <v/>
          </cell>
          <cell r="CV184" t="str">
            <v/>
          </cell>
          <cell r="CW184" t="str">
            <v/>
          </cell>
          <cell r="CX184" t="str">
            <v/>
          </cell>
          <cell r="CY184" t="str">
            <v/>
          </cell>
          <cell r="CZ184" t="str">
            <v/>
          </cell>
          <cell r="DA184" t="str">
            <v/>
          </cell>
          <cell r="DB184" t="str">
            <v/>
          </cell>
          <cell r="DC184" t="str">
            <v/>
          </cell>
          <cell r="DD184" t="str">
            <v/>
          </cell>
          <cell r="DE184" t="str">
            <v/>
          </cell>
          <cell r="DF184" t="str">
            <v/>
          </cell>
          <cell r="DG184" t="str">
            <v/>
          </cell>
          <cell r="DH184" t="str">
            <v/>
          </cell>
          <cell r="DI184" t="str">
            <v/>
          </cell>
          <cell r="DJ184" t="str">
            <v/>
          </cell>
          <cell r="DK184" t="str">
            <v/>
          </cell>
          <cell r="DL184" t="str">
            <v/>
          </cell>
          <cell r="DM184" t="str">
            <v/>
          </cell>
          <cell r="DN184" t="str">
            <v/>
          </cell>
          <cell r="DO184" t="str">
            <v/>
          </cell>
          <cell r="DP184" t="str">
            <v/>
          </cell>
          <cell r="DQ184" t="str">
            <v/>
          </cell>
          <cell r="DR184" t="str">
            <v/>
          </cell>
          <cell r="DS184" t="str">
            <v/>
          </cell>
          <cell r="DT184" t="str">
            <v/>
          </cell>
          <cell r="DU184" t="str">
            <v/>
          </cell>
          <cell r="DV184" t="str">
            <v/>
          </cell>
          <cell r="DW184" t="str">
            <v/>
          </cell>
          <cell r="DX184" t="str">
            <v/>
          </cell>
          <cell r="DY184" t="str">
            <v/>
          </cell>
          <cell r="DZ184" t="str">
            <v/>
          </cell>
          <cell r="EA184" t="str">
            <v/>
          </cell>
          <cell r="EB184" t="str">
            <v/>
          </cell>
          <cell r="EC184" t="str">
            <v/>
          </cell>
          <cell r="ED184" t="str">
            <v/>
          </cell>
          <cell r="EE184" t="str">
            <v/>
          </cell>
          <cell r="EF184" t="str">
            <v/>
          </cell>
          <cell r="EG184" t="str">
            <v/>
          </cell>
          <cell r="EH184" t="str">
            <v/>
          </cell>
          <cell r="EI184" t="str">
            <v/>
          </cell>
          <cell r="EJ184" t="str">
            <v/>
          </cell>
          <cell r="EK184" t="str">
            <v/>
          </cell>
          <cell r="EL184" t="str">
            <v/>
          </cell>
          <cell r="EM184" t="str">
            <v/>
          </cell>
          <cell r="EN184" t="str">
            <v/>
          </cell>
          <cell r="EO184" t="str">
            <v/>
          </cell>
          <cell r="EP184" t="str">
            <v/>
          </cell>
          <cell r="EQ184" t="str">
            <v/>
          </cell>
          <cell r="ER184" t="str">
            <v/>
          </cell>
          <cell r="ES184" t="str">
            <v/>
          </cell>
          <cell r="ET184" t="str">
            <v/>
          </cell>
          <cell r="EU184" t="str">
            <v/>
          </cell>
          <cell r="EV184" t="str">
            <v/>
          </cell>
          <cell r="EW184" t="str">
            <v/>
          </cell>
        </row>
        <row r="186">
          <cell r="T186" t="str">
            <v>BUDGET FORECAST</v>
          </cell>
          <cell r="AA186" t="str">
            <v/>
          </cell>
          <cell r="AB186" t="str">
            <v/>
          </cell>
          <cell r="AC186" t="str">
            <v/>
          </cell>
          <cell r="AD186" t="str">
            <v/>
          </cell>
          <cell r="AE186" t="str">
            <v/>
          </cell>
          <cell r="AF186" t="str">
            <v/>
          </cell>
          <cell r="AG186" t="str">
            <v/>
          </cell>
          <cell r="AH186" t="str">
            <v/>
          </cell>
          <cell r="AI186" t="str">
            <v/>
          </cell>
          <cell r="AJ186" t="str">
            <v/>
          </cell>
          <cell r="AK186" t="str">
            <v/>
          </cell>
          <cell r="AL186" t="str">
            <v/>
          </cell>
          <cell r="AM186" t="str">
            <v/>
          </cell>
          <cell r="AN186" t="str">
            <v/>
          </cell>
          <cell r="AO186" t="str">
            <v/>
          </cell>
          <cell r="AP186" t="str">
            <v/>
          </cell>
          <cell r="AQ186" t="str">
            <v/>
          </cell>
          <cell r="AR186" t="str">
            <v/>
          </cell>
          <cell r="AS186" t="str">
            <v/>
          </cell>
          <cell r="AT186" t="str">
            <v/>
          </cell>
          <cell r="AU186" t="str">
            <v/>
          </cell>
          <cell r="AV186" t="str">
            <v/>
          </cell>
          <cell r="AW186" t="str">
            <v/>
          </cell>
          <cell r="AX186" t="str">
            <v/>
          </cell>
          <cell r="AY186" t="str">
            <v/>
          </cell>
          <cell r="AZ186">
            <v>35730</v>
          </cell>
          <cell r="BA186">
            <v>35737</v>
          </cell>
          <cell r="BB186">
            <v>35744</v>
          </cell>
          <cell r="BC186">
            <v>35751</v>
          </cell>
          <cell r="BD186">
            <v>35758</v>
          </cell>
          <cell r="BE186">
            <v>35765</v>
          </cell>
          <cell r="BF186">
            <v>35772</v>
          </cell>
          <cell r="BG186">
            <v>35779</v>
          </cell>
          <cell r="BH186">
            <v>35786</v>
          </cell>
          <cell r="BI186" t="str">
            <v/>
          </cell>
          <cell r="BJ186" t="str">
            <v/>
          </cell>
          <cell r="BK186" t="str">
            <v/>
          </cell>
          <cell r="BL186" t="str">
            <v/>
          </cell>
          <cell r="BM186" t="str">
            <v/>
          </cell>
          <cell r="BN186" t="str">
            <v/>
          </cell>
          <cell r="BO186" t="str">
            <v/>
          </cell>
          <cell r="BP186" t="str">
            <v/>
          </cell>
          <cell r="BQ186" t="str">
            <v/>
          </cell>
          <cell r="BR186" t="str">
            <v/>
          </cell>
          <cell r="BS186" t="str">
            <v/>
          </cell>
          <cell r="BT186" t="str">
            <v/>
          </cell>
          <cell r="BU186" t="str">
            <v/>
          </cell>
          <cell r="BV186" t="str">
            <v/>
          </cell>
          <cell r="BW186" t="str">
            <v/>
          </cell>
          <cell r="BX186" t="str">
            <v/>
          </cell>
          <cell r="BY186" t="str">
            <v/>
          </cell>
          <cell r="BZ186" t="str">
            <v/>
          </cell>
          <cell r="CA186" t="str">
            <v/>
          </cell>
          <cell r="CB186" t="str">
            <v/>
          </cell>
          <cell r="CC186" t="str">
            <v/>
          </cell>
          <cell r="CD186" t="str">
            <v/>
          </cell>
          <cell r="CE186" t="str">
            <v/>
          </cell>
          <cell r="CF186" t="str">
            <v/>
          </cell>
          <cell r="CG186" t="str">
            <v/>
          </cell>
          <cell r="CH186" t="str">
            <v/>
          </cell>
          <cell r="CI186" t="str">
            <v/>
          </cell>
          <cell r="CJ186" t="str">
            <v/>
          </cell>
          <cell r="CK186" t="str">
            <v/>
          </cell>
          <cell r="CL186" t="str">
            <v/>
          </cell>
          <cell r="CM186" t="str">
            <v/>
          </cell>
          <cell r="CN186" t="str">
            <v/>
          </cell>
          <cell r="CO186" t="str">
            <v/>
          </cell>
          <cell r="CP186" t="str">
            <v/>
          </cell>
          <cell r="CQ186" t="str">
            <v/>
          </cell>
          <cell r="CR186" t="str">
            <v/>
          </cell>
          <cell r="CS186" t="str">
            <v/>
          </cell>
          <cell r="CT186" t="str">
            <v/>
          </cell>
          <cell r="CU186" t="str">
            <v/>
          </cell>
          <cell r="CV186" t="str">
            <v/>
          </cell>
          <cell r="CW186" t="str">
            <v/>
          </cell>
          <cell r="CX186" t="str">
            <v/>
          </cell>
          <cell r="CY186" t="str">
            <v/>
          </cell>
          <cell r="CZ186" t="str">
            <v/>
          </cell>
          <cell r="DA186" t="str">
            <v/>
          </cell>
          <cell r="DB186" t="str">
            <v/>
          </cell>
          <cell r="DC186" t="str">
            <v/>
          </cell>
          <cell r="DD186" t="str">
            <v/>
          </cell>
          <cell r="DE186" t="str">
            <v/>
          </cell>
          <cell r="DF186" t="str">
            <v/>
          </cell>
          <cell r="DG186" t="str">
            <v/>
          </cell>
          <cell r="DH186" t="str">
            <v/>
          </cell>
          <cell r="DI186" t="str">
            <v/>
          </cell>
          <cell r="DJ186" t="str">
            <v/>
          </cell>
          <cell r="DK186" t="str">
            <v/>
          </cell>
          <cell r="DL186" t="str">
            <v/>
          </cell>
          <cell r="DM186" t="str">
            <v/>
          </cell>
          <cell r="DN186" t="str">
            <v/>
          </cell>
          <cell r="DO186" t="str">
            <v/>
          </cell>
          <cell r="DP186" t="str">
            <v/>
          </cell>
          <cell r="DQ186" t="str">
            <v/>
          </cell>
          <cell r="DR186" t="str">
            <v/>
          </cell>
          <cell r="DS186" t="str">
            <v/>
          </cell>
          <cell r="DT186" t="str">
            <v/>
          </cell>
          <cell r="DU186" t="str">
            <v/>
          </cell>
          <cell r="DV186" t="str">
            <v/>
          </cell>
          <cell r="DW186" t="str">
            <v/>
          </cell>
          <cell r="DX186" t="str">
            <v/>
          </cell>
          <cell r="DY186" t="str">
            <v/>
          </cell>
          <cell r="DZ186" t="str">
            <v/>
          </cell>
          <cell r="EA186" t="str">
            <v/>
          </cell>
          <cell r="EB186" t="str">
            <v/>
          </cell>
          <cell r="EC186" t="str">
            <v/>
          </cell>
          <cell r="ED186" t="str">
            <v/>
          </cell>
          <cell r="EE186" t="str">
            <v/>
          </cell>
          <cell r="EF186" t="str">
            <v/>
          </cell>
          <cell r="EG186" t="str">
            <v/>
          </cell>
          <cell r="EH186" t="str">
            <v/>
          </cell>
          <cell r="EI186" t="str">
            <v/>
          </cell>
          <cell r="EJ186" t="str">
            <v/>
          </cell>
          <cell r="EK186" t="str">
            <v/>
          </cell>
          <cell r="EL186" t="str">
            <v/>
          </cell>
          <cell r="EM186" t="str">
            <v/>
          </cell>
          <cell r="EN186" t="str">
            <v/>
          </cell>
          <cell r="EO186" t="str">
            <v/>
          </cell>
          <cell r="EP186" t="str">
            <v/>
          </cell>
          <cell r="EQ186" t="str">
            <v/>
          </cell>
          <cell r="ER186" t="str">
            <v/>
          </cell>
          <cell r="ES186" t="str">
            <v/>
          </cell>
          <cell r="ET186" t="str">
            <v/>
          </cell>
          <cell r="EU186" t="str">
            <v/>
          </cell>
          <cell r="EV186" t="str">
            <v/>
          </cell>
          <cell r="EW186" t="str">
            <v/>
          </cell>
          <cell r="EX186" t="str">
            <v/>
          </cell>
          <cell r="EY186" t="str">
            <v/>
          </cell>
          <cell r="EZ186" t="str">
            <v/>
          </cell>
          <cell r="FA186" t="str">
            <v/>
          </cell>
          <cell r="FB186" t="str">
            <v/>
          </cell>
          <cell r="FC186" t="str">
            <v/>
          </cell>
          <cell r="FD186" t="str">
            <v/>
          </cell>
          <cell r="FE186" t="str">
            <v/>
          </cell>
          <cell r="FF186" t="str">
            <v/>
          </cell>
          <cell r="FG186" t="str">
            <v/>
          </cell>
          <cell r="FH186" t="str">
            <v/>
          </cell>
          <cell r="FI186" t="str">
            <v/>
          </cell>
        </row>
        <row r="187">
          <cell r="T187" t="str">
            <v>BUDGET FORECAST</v>
          </cell>
          <cell r="V187" t="str">
            <v>PRE PROD</v>
          </cell>
          <cell r="W187">
            <v>30</v>
          </cell>
          <cell r="X187">
            <v>90000</v>
          </cell>
          <cell r="AA187" t="str">
            <v/>
          </cell>
          <cell r="AB187" t="str">
            <v/>
          </cell>
          <cell r="AC187" t="str">
            <v/>
          </cell>
          <cell r="AD187" t="str">
            <v/>
          </cell>
          <cell r="AE187" t="str">
            <v/>
          </cell>
          <cell r="AF187" t="str">
            <v/>
          </cell>
          <cell r="AG187" t="str">
            <v/>
          </cell>
          <cell r="AH187" t="str">
            <v/>
          </cell>
          <cell r="AI187" t="str">
            <v/>
          </cell>
          <cell r="AJ187" t="str">
            <v/>
          </cell>
          <cell r="AK187" t="str">
            <v/>
          </cell>
          <cell r="AL187" t="str">
            <v/>
          </cell>
          <cell r="AM187" t="str">
            <v/>
          </cell>
          <cell r="AN187" t="str">
            <v/>
          </cell>
          <cell r="AO187" t="str">
            <v/>
          </cell>
          <cell r="AP187" t="str">
            <v/>
          </cell>
          <cell r="AQ187" t="str">
            <v/>
          </cell>
          <cell r="AR187" t="str">
            <v/>
          </cell>
          <cell r="AS187" t="str">
            <v/>
          </cell>
          <cell r="AT187" t="str">
            <v/>
          </cell>
          <cell r="AU187" t="str">
            <v/>
          </cell>
          <cell r="AV187" t="str">
            <v/>
          </cell>
          <cell r="AW187" t="str">
            <v/>
          </cell>
          <cell r="AX187" t="str">
            <v/>
          </cell>
          <cell r="AY187" t="str">
            <v/>
          </cell>
          <cell r="AZ187">
            <v>3000</v>
          </cell>
          <cell r="BA187">
            <v>6000</v>
          </cell>
          <cell r="BB187">
            <v>9000</v>
          </cell>
          <cell r="BC187">
            <v>12000</v>
          </cell>
          <cell r="BD187">
            <v>12000</v>
          </cell>
          <cell r="BE187">
            <v>12000</v>
          </cell>
          <cell r="BF187">
            <v>12000</v>
          </cell>
          <cell r="BG187">
            <v>12000</v>
          </cell>
          <cell r="BH187">
            <v>12000</v>
          </cell>
          <cell r="BI187" t="str">
            <v/>
          </cell>
          <cell r="BJ187" t="str">
            <v/>
          </cell>
          <cell r="BK187" t="str">
            <v/>
          </cell>
          <cell r="BL187" t="str">
            <v/>
          </cell>
          <cell r="BM187" t="str">
            <v/>
          </cell>
          <cell r="BN187" t="str">
            <v/>
          </cell>
          <cell r="BO187" t="str">
            <v/>
          </cell>
          <cell r="BP187" t="str">
            <v/>
          </cell>
          <cell r="BQ187" t="str">
            <v/>
          </cell>
          <cell r="BR187" t="str">
            <v/>
          </cell>
          <cell r="BS187" t="str">
            <v/>
          </cell>
          <cell r="BT187" t="str">
            <v/>
          </cell>
          <cell r="BU187" t="str">
            <v/>
          </cell>
          <cell r="BV187" t="str">
            <v/>
          </cell>
          <cell r="BW187" t="str">
            <v/>
          </cell>
          <cell r="BX187" t="str">
            <v/>
          </cell>
          <cell r="BY187" t="str">
            <v/>
          </cell>
          <cell r="BZ187" t="str">
            <v/>
          </cell>
          <cell r="CA187" t="str">
            <v/>
          </cell>
          <cell r="CB187" t="str">
            <v/>
          </cell>
          <cell r="CC187" t="str">
            <v/>
          </cell>
          <cell r="CD187" t="str">
            <v/>
          </cell>
          <cell r="CE187" t="str">
            <v/>
          </cell>
          <cell r="CF187" t="str">
            <v/>
          </cell>
          <cell r="CG187" t="str">
            <v/>
          </cell>
          <cell r="CH187" t="str">
            <v/>
          </cell>
          <cell r="CI187" t="str">
            <v/>
          </cell>
          <cell r="CJ187" t="str">
            <v/>
          </cell>
          <cell r="CK187" t="str">
            <v/>
          </cell>
          <cell r="CL187" t="str">
            <v/>
          </cell>
          <cell r="CM187" t="str">
            <v/>
          </cell>
          <cell r="CN187" t="str">
            <v/>
          </cell>
          <cell r="CO187" t="str">
            <v/>
          </cell>
          <cell r="CP187" t="str">
            <v/>
          </cell>
          <cell r="CQ187" t="str">
            <v/>
          </cell>
          <cell r="CR187" t="str">
            <v/>
          </cell>
          <cell r="CS187" t="str">
            <v/>
          </cell>
          <cell r="CT187" t="str">
            <v/>
          </cell>
          <cell r="CU187" t="str">
            <v/>
          </cell>
          <cell r="CV187" t="str">
            <v/>
          </cell>
          <cell r="CW187" t="str">
            <v/>
          </cell>
          <cell r="CX187" t="str">
            <v/>
          </cell>
          <cell r="CY187" t="str">
            <v/>
          </cell>
          <cell r="CZ187" t="str">
            <v/>
          </cell>
          <cell r="DA187" t="str">
            <v/>
          </cell>
          <cell r="DB187" t="str">
            <v/>
          </cell>
          <cell r="DC187" t="str">
            <v/>
          </cell>
          <cell r="DD187" t="str">
            <v/>
          </cell>
          <cell r="DE187" t="str">
            <v/>
          </cell>
          <cell r="DF187" t="str">
            <v/>
          </cell>
          <cell r="DG187" t="str">
            <v/>
          </cell>
          <cell r="DH187" t="str">
            <v/>
          </cell>
          <cell r="DI187" t="str">
            <v/>
          </cell>
          <cell r="DJ187" t="str">
            <v/>
          </cell>
          <cell r="DK187" t="str">
            <v/>
          </cell>
          <cell r="DL187" t="str">
            <v/>
          </cell>
          <cell r="DM187" t="str">
            <v/>
          </cell>
          <cell r="DN187" t="str">
            <v/>
          </cell>
          <cell r="DO187" t="str">
            <v/>
          </cell>
          <cell r="DP187" t="str">
            <v/>
          </cell>
          <cell r="DQ187" t="str">
            <v/>
          </cell>
          <cell r="DR187" t="str">
            <v/>
          </cell>
          <cell r="DS187" t="str">
            <v/>
          </cell>
          <cell r="DT187" t="str">
            <v/>
          </cell>
          <cell r="DU187" t="str">
            <v/>
          </cell>
          <cell r="DV187" t="str">
            <v/>
          </cell>
          <cell r="DW187" t="str">
            <v/>
          </cell>
          <cell r="DX187" t="str">
            <v/>
          </cell>
          <cell r="DY187" t="str">
            <v/>
          </cell>
          <cell r="DZ187" t="str">
            <v/>
          </cell>
          <cell r="EA187" t="str">
            <v/>
          </cell>
          <cell r="EB187" t="str">
            <v/>
          </cell>
          <cell r="EC187" t="str">
            <v/>
          </cell>
          <cell r="ED187" t="str">
            <v/>
          </cell>
          <cell r="EE187" t="str">
            <v/>
          </cell>
          <cell r="EF187" t="str">
            <v/>
          </cell>
          <cell r="EG187" t="str">
            <v/>
          </cell>
          <cell r="EH187" t="str">
            <v/>
          </cell>
          <cell r="EI187" t="str">
            <v/>
          </cell>
          <cell r="EJ187" t="str">
            <v/>
          </cell>
          <cell r="EK187" t="str">
            <v/>
          </cell>
          <cell r="EL187" t="str">
            <v/>
          </cell>
          <cell r="EM187" t="str">
            <v/>
          </cell>
          <cell r="EN187" t="str">
            <v/>
          </cell>
          <cell r="EO187" t="str">
            <v/>
          </cell>
          <cell r="EP187" t="str">
            <v/>
          </cell>
          <cell r="EQ187" t="str">
            <v/>
          </cell>
          <cell r="ER187" t="str">
            <v/>
          </cell>
          <cell r="ES187" t="str">
            <v/>
          </cell>
          <cell r="ET187" t="str">
            <v/>
          </cell>
          <cell r="EU187" t="str">
            <v/>
          </cell>
          <cell r="EV187" t="str">
            <v/>
          </cell>
          <cell r="EW187" t="str">
            <v/>
          </cell>
          <cell r="EX187" t="str">
            <v/>
          </cell>
          <cell r="EY187" t="str">
            <v/>
          </cell>
          <cell r="EZ187" t="str">
            <v/>
          </cell>
          <cell r="FA187" t="str">
            <v/>
          </cell>
          <cell r="FB187" t="str">
            <v/>
          </cell>
          <cell r="FC187" t="str">
            <v/>
          </cell>
          <cell r="FD187" t="str">
            <v/>
          </cell>
          <cell r="FE187" t="str">
            <v/>
          </cell>
          <cell r="FF187" t="str">
            <v/>
          </cell>
          <cell r="FG187" t="str">
            <v/>
          </cell>
          <cell r="FH187" t="str">
            <v/>
          </cell>
          <cell r="FI187" t="str">
            <v/>
          </cell>
        </row>
        <row r="188">
          <cell r="V188" t="str">
            <v>PRE PROD</v>
          </cell>
          <cell r="W188">
            <v>30</v>
          </cell>
          <cell r="X188">
            <v>97000</v>
          </cell>
          <cell r="AA188" t="str">
            <v/>
          </cell>
          <cell r="AB188" t="str">
            <v/>
          </cell>
          <cell r="AC188" t="str">
            <v/>
          </cell>
          <cell r="AD188" t="str">
            <v/>
          </cell>
          <cell r="AE188" t="str">
            <v/>
          </cell>
          <cell r="AF188" t="str">
            <v/>
          </cell>
          <cell r="AG188" t="str">
            <v/>
          </cell>
          <cell r="AH188" t="str">
            <v/>
          </cell>
          <cell r="AI188" t="str">
            <v/>
          </cell>
          <cell r="AJ188" t="str">
            <v/>
          </cell>
          <cell r="AK188" t="str">
            <v/>
          </cell>
          <cell r="AL188" t="str">
            <v/>
          </cell>
          <cell r="AM188" t="str">
            <v/>
          </cell>
          <cell r="AN188" t="str">
            <v/>
          </cell>
          <cell r="AO188" t="str">
            <v/>
          </cell>
          <cell r="AP188" t="str">
            <v/>
          </cell>
          <cell r="AQ188" t="str">
            <v/>
          </cell>
          <cell r="AR188" t="str">
            <v/>
          </cell>
          <cell r="AS188" t="str">
            <v/>
          </cell>
          <cell r="AT188" t="str">
            <v/>
          </cell>
          <cell r="AU188" t="str">
            <v/>
          </cell>
          <cell r="AV188" t="str">
            <v/>
          </cell>
          <cell r="AW188" t="str">
            <v/>
          </cell>
          <cell r="AX188" t="str">
            <v/>
          </cell>
          <cell r="AY188" t="str">
            <v/>
          </cell>
          <cell r="AZ188">
            <v>3000</v>
          </cell>
          <cell r="BA188">
            <v>6000</v>
          </cell>
          <cell r="BB188">
            <v>9000</v>
          </cell>
          <cell r="BC188">
            <v>12000</v>
          </cell>
          <cell r="BD188">
            <v>12000</v>
          </cell>
          <cell r="BE188">
            <v>12000</v>
          </cell>
          <cell r="BF188">
            <v>13000</v>
          </cell>
          <cell r="BG188">
            <v>18000</v>
          </cell>
          <cell r="BH188">
            <v>12000</v>
          </cell>
          <cell r="BI188" t="str">
            <v/>
          </cell>
          <cell r="BJ188" t="str">
            <v/>
          </cell>
          <cell r="BK188" t="str">
            <v/>
          </cell>
          <cell r="BL188" t="str">
            <v/>
          </cell>
          <cell r="BM188" t="str">
            <v/>
          </cell>
          <cell r="BN188" t="str">
            <v/>
          </cell>
          <cell r="BO188" t="str">
            <v/>
          </cell>
          <cell r="BP188" t="str">
            <v/>
          </cell>
          <cell r="BQ188" t="str">
            <v/>
          </cell>
          <cell r="BR188" t="str">
            <v/>
          </cell>
          <cell r="BS188" t="str">
            <v/>
          </cell>
          <cell r="BT188" t="str">
            <v/>
          </cell>
          <cell r="BU188" t="str">
            <v/>
          </cell>
          <cell r="BV188" t="str">
            <v/>
          </cell>
          <cell r="BW188" t="str">
            <v/>
          </cell>
          <cell r="BX188" t="str">
            <v/>
          </cell>
          <cell r="BY188" t="str">
            <v/>
          </cell>
          <cell r="BZ188" t="str">
            <v/>
          </cell>
          <cell r="CA188" t="str">
            <v/>
          </cell>
          <cell r="CB188" t="str">
            <v/>
          </cell>
          <cell r="CC188" t="str">
            <v/>
          </cell>
          <cell r="CD188" t="str">
            <v/>
          </cell>
          <cell r="CE188" t="str">
            <v/>
          </cell>
          <cell r="CF188" t="str">
            <v/>
          </cell>
          <cell r="CG188" t="str">
            <v/>
          </cell>
          <cell r="CH188" t="str">
            <v/>
          </cell>
          <cell r="CI188" t="str">
            <v/>
          </cell>
          <cell r="CJ188" t="str">
            <v/>
          </cell>
          <cell r="CK188" t="str">
            <v/>
          </cell>
          <cell r="CL188" t="str">
            <v/>
          </cell>
          <cell r="CM188" t="str">
            <v/>
          </cell>
          <cell r="CN188" t="str">
            <v/>
          </cell>
          <cell r="CO188" t="str">
            <v/>
          </cell>
          <cell r="CP188" t="str">
            <v/>
          </cell>
          <cell r="CQ188" t="str">
            <v/>
          </cell>
          <cell r="CR188" t="str">
            <v/>
          </cell>
          <cell r="CS188" t="str">
            <v/>
          </cell>
          <cell r="CT188" t="str">
            <v/>
          </cell>
          <cell r="CU188" t="str">
            <v/>
          </cell>
          <cell r="CV188" t="str">
            <v/>
          </cell>
          <cell r="CW188" t="str">
            <v/>
          </cell>
          <cell r="CX188" t="str">
            <v/>
          </cell>
          <cell r="CY188" t="str">
            <v/>
          </cell>
          <cell r="CZ188" t="str">
            <v/>
          </cell>
          <cell r="DA188" t="str">
            <v/>
          </cell>
          <cell r="DB188" t="str">
            <v/>
          </cell>
          <cell r="DC188" t="str">
            <v/>
          </cell>
          <cell r="DD188" t="str">
            <v/>
          </cell>
          <cell r="DE188" t="str">
            <v/>
          </cell>
          <cell r="DF188" t="str">
            <v/>
          </cell>
          <cell r="DG188" t="str">
            <v/>
          </cell>
          <cell r="DH188" t="str">
            <v/>
          </cell>
          <cell r="DI188" t="str">
            <v/>
          </cell>
          <cell r="DJ188" t="str">
            <v/>
          </cell>
          <cell r="DK188" t="str">
            <v/>
          </cell>
          <cell r="DL188" t="str">
            <v/>
          </cell>
          <cell r="DM188" t="str">
            <v/>
          </cell>
          <cell r="DN188" t="str">
            <v/>
          </cell>
          <cell r="DO188" t="str">
            <v/>
          </cell>
          <cell r="DP188" t="str">
            <v/>
          </cell>
          <cell r="DQ188" t="str">
            <v/>
          </cell>
          <cell r="DR188" t="str">
            <v/>
          </cell>
          <cell r="DS188" t="str">
            <v/>
          </cell>
          <cell r="DT188" t="str">
            <v/>
          </cell>
          <cell r="DU188" t="str">
            <v/>
          </cell>
          <cell r="DV188" t="str">
            <v/>
          </cell>
          <cell r="DW188" t="str">
            <v/>
          </cell>
          <cell r="DX188" t="str">
            <v/>
          </cell>
          <cell r="DY188" t="str">
            <v/>
          </cell>
          <cell r="DZ188" t="str">
            <v/>
          </cell>
          <cell r="EA188" t="str">
            <v/>
          </cell>
          <cell r="EB188" t="str">
            <v/>
          </cell>
          <cell r="EC188" t="str">
            <v/>
          </cell>
          <cell r="ED188" t="str">
            <v/>
          </cell>
          <cell r="EE188" t="str">
            <v/>
          </cell>
          <cell r="EF188" t="str">
            <v/>
          </cell>
          <cell r="EG188" t="str">
            <v/>
          </cell>
          <cell r="EH188" t="str">
            <v/>
          </cell>
          <cell r="EI188" t="str">
            <v/>
          </cell>
          <cell r="EJ188" t="str">
            <v/>
          </cell>
          <cell r="EK188" t="str">
            <v/>
          </cell>
          <cell r="EL188" t="str">
            <v/>
          </cell>
          <cell r="EM188" t="str">
            <v/>
          </cell>
          <cell r="EN188" t="str">
            <v/>
          </cell>
          <cell r="EO188" t="str">
            <v/>
          </cell>
          <cell r="EP188" t="str">
            <v/>
          </cell>
          <cell r="EQ188" t="str">
            <v/>
          </cell>
          <cell r="ER188" t="str">
            <v/>
          </cell>
          <cell r="ES188" t="str">
            <v/>
          </cell>
          <cell r="ET188" t="str">
            <v/>
          </cell>
          <cell r="EU188" t="str">
            <v/>
          </cell>
          <cell r="EV188" t="str">
            <v/>
          </cell>
          <cell r="EW188" t="str">
            <v/>
          </cell>
          <cell r="EX188" t="str">
            <v/>
          </cell>
          <cell r="EY188" t="str">
            <v/>
          </cell>
          <cell r="EZ188" t="str">
            <v/>
          </cell>
          <cell r="FA188" t="str">
            <v/>
          </cell>
          <cell r="FB188" t="str">
            <v/>
          </cell>
          <cell r="FC188" t="str">
            <v/>
          </cell>
          <cell r="FD188" t="str">
            <v/>
          </cell>
          <cell r="FE188" t="str">
            <v/>
          </cell>
          <cell r="FF188" t="str">
            <v/>
          </cell>
          <cell r="FG188" t="str">
            <v/>
          </cell>
          <cell r="FH188" t="str">
            <v/>
          </cell>
          <cell r="FI188" t="str">
            <v/>
          </cell>
        </row>
        <row r="189">
          <cell r="V189" t="str">
            <v>PRODUCTION</v>
          </cell>
          <cell r="W189">
            <v>150</v>
          </cell>
          <cell r="X189">
            <v>438750</v>
          </cell>
          <cell r="AA189">
            <v>0</v>
          </cell>
          <cell r="AB189" t="str">
            <v/>
          </cell>
          <cell r="AC189" t="str">
            <v/>
          </cell>
          <cell r="AD189" t="str">
            <v/>
          </cell>
          <cell r="AE189" t="str">
            <v/>
          </cell>
          <cell r="AF189" t="str">
            <v/>
          </cell>
          <cell r="AG189" t="str">
            <v/>
          </cell>
          <cell r="AH189" t="str">
            <v/>
          </cell>
          <cell r="AI189" t="str">
            <v/>
          </cell>
          <cell r="AJ189" t="str">
            <v/>
          </cell>
          <cell r="AK189" t="str">
            <v/>
          </cell>
          <cell r="AL189" t="str">
            <v/>
          </cell>
          <cell r="AM189" t="str">
            <v/>
          </cell>
          <cell r="AN189" t="str">
            <v/>
          </cell>
          <cell r="AO189" t="str">
            <v/>
          </cell>
          <cell r="AP189" t="str">
            <v/>
          </cell>
          <cell r="AQ189" t="str">
            <v/>
          </cell>
          <cell r="AR189" t="str">
            <v/>
          </cell>
          <cell r="AS189" t="str">
            <v/>
          </cell>
          <cell r="AT189" t="str">
            <v/>
          </cell>
          <cell r="AU189" t="str">
            <v/>
          </cell>
          <cell r="AV189" t="str">
            <v/>
          </cell>
          <cell r="AW189" t="str">
            <v/>
          </cell>
          <cell r="AX189" t="str">
            <v/>
          </cell>
          <cell r="AY189" t="str">
            <v/>
          </cell>
          <cell r="AZ189" t="str">
            <v/>
          </cell>
          <cell r="BA189" t="str">
            <v/>
          </cell>
          <cell r="BB189" t="str">
            <v/>
          </cell>
          <cell r="BC189" t="str">
            <v/>
          </cell>
          <cell r="BD189" t="str">
            <v/>
          </cell>
          <cell r="BE189" t="str">
            <v/>
          </cell>
          <cell r="BF189" t="str">
            <v/>
          </cell>
          <cell r="BG189" t="str">
            <v/>
          </cell>
          <cell r="BH189">
            <v>0</v>
          </cell>
          <cell r="BI189">
            <v>0</v>
          </cell>
          <cell r="BJ189">
            <v>0</v>
          </cell>
          <cell r="BK189">
            <v>0</v>
          </cell>
          <cell r="BL189">
            <v>56250</v>
          </cell>
          <cell r="BM189">
            <v>63750</v>
          </cell>
          <cell r="BN189">
            <v>63750</v>
          </cell>
          <cell r="BO189">
            <v>63750</v>
          </cell>
          <cell r="BP189">
            <v>63750</v>
          </cell>
          <cell r="BQ189">
            <v>63750</v>
          </cell>
          <cell r="BR189">
            <v>63750</v>
          </cell>
          <cell r="BS189" t="str">
            <v/>
          </cell>
          <cell r="BT189" t="str">
            <v/>
          </cell>
          <cell r="BU189" t="str">
            <v/>
          </cell>
          <cell r="BV189" t="str">
            <v/>
          </cell>
          <cell r="BW189" t="str">
            <v/>
          </cell>
          <cell r="BX189" t="str">
            <v/>
          </cell>
          <cell r="BY189" t="str">
            <v/>
          </cell>
          <cell r="BZ189" t="str">
            <v/>
          </cell>
          <cell r="CA189" t="str">
            <v/>
          </cell>
          <cell r="CB189" t="str">
            <v/>
          </cell>
          <cell r="CC189" t="str">
            <v/>
          </cell>
          <cell r="CD189" t="str">
            <v/>
          </cell>
          <cell r="CE189" t="str">
            <v/>
          </cell>
          <cell r="CF189" t="str">
            <v/>
          </cell>
          <cell r="CG189" t="str">
            <v/>
          </cell>
          <cell r="CH189" t="str">
            <v/>
          </cell>
          <cell r="CI189" t="str">
            <v/>
          </cell>
          <cell r="CJ189" t="str">
            <v/>
          </cell>
          <cell r="CK189" t="str">
            <v/>
          </cell>
          <cell r="CL189" t="str">
            <v/>
          </cell>
          <cell r="CM189" t="str">
            <v/>
          </cell>
          <cell r="CN189" t="str">
            <v/>
          </cell>
          <cell r="CO189" t="str">
            <v/>
          </cell>
          <cell r="CP189" t="str">
            <v/>
          </cell>
          <cell r="CQ189" t="str">
            <v/>
          </cell>
          <cell r="CR189" t="str">
            <v/>
          </cell>
          <cell r="CS189" t="str">
            <v/>
          </cell>
          <cell r="CT189" t="str">
            <v/>
          </cell>
          <cell r="CU189" t="str">
            <v/>
          </cell>
          <cell r="CV189" t="str">
            <v/>
          </cell>
          <cell r="CW189" t="str">
            <v/>
          </cell>
          <cell r="CX189" t="str">
            <v/>
          </cell>
          <cell r="CY189" t="str">
            <v/>
          </cell>
          <cell r="CZ189" t="str">
            <v/>
          </cell>
          <cell r="DA189" t="str">
            <v/>
          </cell>
          <cell r="DB189" t="str">
            <v/>
          </cell>
          <cell r="DC189" t="str">
            <v/>
          </cell>
          <cell r="DD189" t="str">
            <v/>
          </cell>
          <cell r="DE189" t="str">
            <v/>
          </cell>
          <cell r="DF189" t="str">
            <v/>
          </cell>
          <cell r="DG189" t="str">
            <v/>
          </cell>
          <cell r="DH189" t="str">
            <v/>
          </cell>
          <cell r="DI189" t="str">
            <v/>
          </cell>
          <cell r="DJ189" t="str">
            <v/>
          </cell>
          <cell r="DK189" t="str">
            <v/>
          </cell>
          <cell r="DL189" t="str">
            <v/>
          </cell>
          <cell r="DM189" t="str">
            <v/>
          </cell>
          <cell r="DN189" t="str">
            <v/>
          </cell>
          <cell r="DO189" t="str">
            <v/>
          </cell>
          <cell r="DP189" t="str">
            <v/>
          </cell>
          <cell r="DQ189" t="str">
            <v/>
          </cell>
          <cell r="DR189" t="str">
            <v/>
          </cell>
          <cell r="DS189" t="str">
            <v/>
          </cell>
          <cell r="DT189" t="str">
            <v/>
          </cell>
          <cell r="DU189" t="str">
            <v/>
          </cell>
          <cell r="DV189" t="str">
            <v/>
          </cell>
          <cell r="DW189" t="str">
            <v/>
          </cell>
          <cell r="DX189" t="str">
            <v/>
          </cell>
          <cell r="DY189" t="str">
            <v/>
          </cell>
          <cell r="DZ189" t="str">
            <v/>
          </cell>
          <cell r="EA189" t="str">
            <v/>
          </cell>
          <cell r="EB189" t="str">
            <v/>
          </cell>
          <cell r="EC189" t="str">
            <v/>
          </cell>
          <cell r="ED189" t="str">
            <v/>
          </cell>
          <cell r="EE189" t="str">
            <v/>
          </cell>
          <cell r="EF189" t="str">
            <v/>
          </cell>
          <cell r="EG189" t="str">
            <v/>
          </cell>
          <cell r="EH189" t="str">
            <v/>
          </cell>
          <cell r="EI189" t="str">
            <v/>
          </cell>
          <cell r="EJ189" t="str">
            <v/>
          </cell>
          <cell r="EK189" t="str">
            <v/>
          </cell>
          <cell r="EL189" t="str">
            <v/>
          </cell>
          <cell r="EM189" t="str">
            <v/>
          </cell>
          <cell r="EN189" t="str">
            <v/>
          </cell>
          <cell r="EO189" t="str">
            <v/>
          </cell>
          <cell r="EP189" t="str">
            <v/>
          </cell>
          <cell r="EQ189" t="str">
            <v/>
          </cell>
          <cell r="ER189" t="str">
            <v/>
          </cell>
          <cell r="ES189" t="str">
            <v/>
          </cell>
          <cell r="ET189" t="str">
            <v/>
          </cell>
          <cell r="EU189" t="str">
            <v/>
          </cell>
          <cell r="EV189" t="str">
            <v/>
          </cell>
          <cell r="EW189" t="str">
            <v/>
          </cell>
          <cell r="EX189" t="str">
            <v/>
          </cell>
          <cell r="EY189" t="str">
            <v/>
          </cell>
          <cell r="EZ189" t="str">
            <v/>
          </cell>
          <cell r="FA189" t="str">
            <v/>
          </cell>
          <cell r="FB189" t="str">
            <v/>
          </cell>
          <cell r="FC189" t="str">
            <v/>
          </cell>
          <cell r="FD189" t="str">
            <v/>
          </cell>
          <cell r="FE189" t="str">
            <v/>
          </cell>
          <cell r="FF189" t="str">
            <v/>
          </cell>
          <cell r="FG189" t="str">
            <v/>
          </cell>
          <cell r="FH189" t="str">
            <v/>
          </cell>
          <cell r="FI189" t="str">
            <v/>
          </cell>
        </row>
        <row r="190">
          <cell r="V190" t="str">
            <v>PRODUCTION</v>
          </cell>
          <cell r="W190">
            <v>150</v>
          </cell>
          <cell r="X190">
            <v>531400</v>
          </cell>
          <cell r="AA190" t="str">
            <v/>
          </cell>
          <cell r="AB190" t="str">
            <v/>
          </cell>
          <cell r="AC190" t="str">
            <v/>
          </cell>
          <cell r="AD190" t="str">
            <v/>
          </cell>
          <cell r="AE190" t="str">
            <v/>
          </cell>
          <cell r="AF190" t="str">
            <v/>
          </cell>
          <cell r="AG190" t="str">
            <v/>
          </cell>
          <cell r="AH190" t="str">
            <v/>
          </cell>
          <cell r="AI190" t="str">
            <v/>
          </cell>
          <cell r="AJ190" t="str">
            <v/>
          </cell>
          <cell r="AK190" t="str">
            <v/>
          </cell>
          <cell r="AL190" t="str">
            <v/>
          </cell>
          <cell r="AM190" t="str">
            <v/>
          </cell>
          <cell r="AN190" t="str">
            <v/>
          </cell>
          <cell r="AO190" t="str">
            <v/>
          </cell>
          <cell r="AP190" t="str">
            <v/>
          </cell>
          <cell r="AQ190" t="str">
            <v/>
          </cell>
          <cell r="AR190" t="str">
            <v/>
          </cell>
          <cell r="AS190" t="str">
            <v/>
          </cell>
          <cell r="AT190" t="str">
            <v/>
          </cell>
          <cell r="AU190" t="str">
            <v/>
          </cell>
          <cell r="AV190" t="str">
            <v/>
          </cell>
          <cell r="AW190" t="str">
            <v/>
          </cell>
          <cell r="AX190" t="str">
            <v/>
          </cell>
          <cell r="AY190" t="str">
            <v/>
          </cell>
          <cell r="AZ190" t="str">
            <v/>
          </cell>
          <cell r="BA190" t="str">
            <v/>
          </cell>
          <cell r="BB190" t="str">
            <v/>
          </cell>
          <cell r="BC190" t="str">
            <v/>
          </cell>
          <cell r="BD190" t="str">
            <v/>
          </cell>
          <cell r="BE190" t="str">
            <v/>
          </cell>
          <cell r="BF190" t="str">
            <v/>
          </cell>
          <cell r="BG190" t="str">
            <v/>
          </cell>
          <cell r="BH190">
            <v>15150</v>
          </cell>
          <cell r="BI190">
            <v>22000</v>
          </cell>
          <cell r="BJ190">
            <v>28000</v>
          </cell>
          <cell r="BK190">
            <v>34000</v>
          </cell>
          <cell r="BL190">
            <v>40000</v>
          </cell>
          <cell r="BM190">
            <v>63750</v>
          </cell>
          <cell r="BN190">
            <v>63750</v>
          </cell>
          <cell r="BO190">
            <v>63750</v>
          </cell>
          <cell r="BP190">
            <v>67000</v>
          </cell>
          <cell r="BQ190">
            <v>67000</v>
          </cell>
          <cell r="BR190">
            <v>67000</v>
          </cell>
          <cell r="BS190" t="str">
            <v/>
          </cell>
          <cell r="BT190" t="str">
            <v/>
          </cell>
          <cell r="BU190" t="str">
            <v/>
          </cell>
          <cell r="BV190" t="str">
            <v/>
          </cell>
          <cell r="BW190" t="str">
            <v/>
          </cell>
          <cell r="BX190" t="str">
            <v/>
          </cell>
          <cell r="BY190" t="str">
            <v/>
          </cell>
          <cell r="BZ190" t="str">
            <v/>
          </cell>
          <cell r="CA190" t="str">
            <v/>
          </cell>
          <cell r="CB190" t="str">
            <v/>
          </cell>
          <cell r="CC190" t="str">
            <v/>
          </cell>
          <cell r="CD190" t="str">
            <v/>
          </cell>
          <cell r="CE190" t="str">
            <v/>
          </cell>
          <cell r="CF190" t="str">
            <v/>
          </cell>
          <cell r="CG190" t="str">
            <v/>
          </cell>
          <cell r="CH190" t="str">
            <v/>
          </cell>
          <cell r="CI190" t="str">
            <v/>
          </cell>
          <cell r="CJ190" t="str">
            <v/>
          </cell>
          <cell r="CK190" t="str">
            <v/>
          </cell>
          <cell r="CL190" t="str">
            <v/>
          </cell>
          <cell r="CM190" t="str">
            <v/>
          </cell>
          <cell r="CN190" t="str">
            <v/>
          </cell>
          <cell r="CO190" t="str">
            <v/>
          </cell>
          <cell r="CP190" t="str">
            <v/>
          </cell>
          <cell r="CQ190" t="str">
            <v/>
          </cell>
          <cell r="CR190" t="str">
            <v/>
          </cell>
          <cell r="CS190" t="str">
            <v/>
          </cell>
          <cell r="CT190" t="str">
            <v/>
          </cell>
          <cell r="CU190" t="str">
            <v/>
          </cell>
          <cell r="CV190" t="str">
            <v/>
          </cell>
          <cell r="CW190" t="str">
            <v/>
          </cell>
          <cell r="CX190" t="str">
            <v/>
          </cell>
          <cell r="CY190" t="str">
            <v/>
          </cell>
          <cell r="CZ190" t="str">
            <v/>
          </cell>
          <cell r="DA190" t="str">
            <v/>
          </cell>
          <cell r="DB190" t="str">
            <v/>
          </cell>
          <cell r="DC190" t="str">
            <v/>
          </cell>
          <cell r="DD190" t="str">
            <v/>
          </cell>
          <cell r="DE190" t="str">
            <v/>
          </cell>
          <cell r="DF190" t="str">
            <v/>
          </cell>
          <cell r="DG190" t="str">
            <v/>
          </cell>
          <cell r="DH190" t="str">
            <v/>
          </cell>
          <cell r="DI190" t="str">
            <v/>
          </cell>
          <cell r="DJ190" t="str">
            <v/>
          </cell>
          <cell r="DK190" t="str">
            <v/>
          </cell>
          <cell r="DL190" t="str">
            <v/>
          </cell>
          <cell r="DM190" t="str">
            <v/>
          </cell>
          <cell r="DN190" t="str">
            <v/>
          </cell>
          <cell r="DO190" t="str">
            <v/>
          </cell>
          <cell r="DP190" t="str">
            <v/>
          </cell>
          <cell r="DQ190" t="str">
            <v/>
          </cell>
          <cell r="DR190" t="str">
            <v/>
          </cell>
          <cell r="DS190" t="str">
            <v/>
          </cell>
          <cell r="DT190" t="str">
            <v/>
          </cell>
          <cell r="DU190" t="str">
            <v/>
          </cell>
          <cell r="DV190" t="str">
            <v/>
          </cell>
          <cell r="DW190" t="str">
            <v/>
          </cell>
          <cell r="DX190" t="str">
            <v/>
          </cell>
          <cell r="DY190" t="str">
            <v/>
          </cell>
          <cell r="DZ190" t="str">
            <v/>
          </cell>
          <cell r="EA190" t="str">
            <v/>
          </cell>
          <cell r="EB190" t="str">
            <v/>
          </cell>
          <cell r="EC190" t="str">
            <v/>
          </cell>
          <cell r="ED190" t="str">
            <v/>
          </cell>
          <cell r="EE190" t="str">
            <v/>
          </cell>
          <cell r="EF190" t="str">
            <v/>
          </cell>
          <cell r="EG190" t="str">
            <v/>
          </cell>
          <cell r="EH190" t="str">
            <v/>
          </cell>
          <cell r="EI190" t="str">
            <v/>
          </cell>
          <cell r="EJ190" t="str">
            <v/>
          </cell>
          <cell r="EK190" t="str">
            <v/>
          </cell>
          <cell r="EL190" t="str">
            <v/>
          </cell>
          <cell r="EM190" t="str">
            <v/>
          </cell>
          <cell r="EN190" t="str">
            <v/>
          </cell>
          <cell r="EO190" t="str">
            <v/>
          </cell>
          <cell r="EP190" t="str">
            <v/>
          </cell>
          <cell r="EQ190" t="str">
            <v/>
          </cell>
          <cell r="ER190" t="str">
            <v/>
          </cell>
          <cell r="ES190" t="str">
            <v/>
          </cell>
          <cell r="ET190" t="str">
            <v/>
          </cell>
          <cell r="EU190" t="str">
            <v/>
          </cell>
          <cell r="EV190" t="str">
            <v/>
          </cell>
          <cell r="EW190" t="str">
            <v/>
          </cell>
          <cell r="EX190" t="str">
            <v/>
          </cell>
          <cell r="EY190" t="str">
            <v/>
          </cell>
          <cell r="EZ190" t="str">
            <v/>
          </cell>
          <cell r="FA190" t="str">
            <v/>
          </cell>
          <cell r="FB190" t="str">
            <v/>
          </cell>
          <cell r="FC190" t="str">
            <v/>
          </cell>
          <cell r="FD190" t="str">
            <v/>
          </cell>
          <cell r="FE190" t="str">
            <v/>
          </cell>
          <cell r="FF190" t="str">
            <v/>
          </cell>
          <cell r="FG190" t="str">
            <v/>
          </cell>
          <cell r="FH190" t="str">
            <v/>
          </cell>
          <cell r="FI190" t="str">
            <v/>
          </cell>
        </row>
        <row r="191">
          <cell r="V191" t="str">
            <v>INK &amp; PAINT</v>
          </cell>
          <cell r="W191">
            <v>8</v>
          </cell>
          <cell r="X191">
            <v>34200</v>
          </cell>
          <cell r="AA191" t="str">
            <v/>
          </cell>
          <cell r="AB191" t="str">
            <v/>
          </cell>
          <cell r="AC191" t="str">
            <v/>
          </cell>
          <cell r="AD191" t="str">
            <v/>
          </cell>
          <cell r="AE191" t="str">
            <v/>
          </cell>
          <cell r="AF191" t="str">
            <v/>
          </cell>
          <cell r="AG191" t="str">
            <v/>
          </cell>
          <cell r="AH191" t="str">
            <v/>
          </cell>
          <cell r="AI191" t="str">
            <v/>
          </cell>
          <cell r="AJ191" t="str">
            <v/>
          </cell>
          <cell r="AK191" t="str">
            <v/>
          </cell>
          <cell r="AL191" t="str">
            <v/>
          </cell>
          <cell r="AM191" t="str">
            <v/>
          </cell>
          <cell r="AN191" t="str">
            <v/>
          </cell>
          <cell r="AO191" t="str">
            <v/>
          </cell>
          <cell r="AP191" t="str">
            <v/>
          </cell>
          <cell r="AQ191" t="str">
            <v/>
          </cell>
          <cell r="AR191" t="str">
            <v/>
          </cell>
          <cell r="AS191" t="str">
            <v/>
          </cell>
          <cell r="AT191" t="str">
            <v/>
          </cell>
          <cell r="AU191" t="str">
            <v/>
          </cell>
          <cell r="AV191" t="str">
            <v/>
          </cell>
          <cell r="AW191" t="str">
            <v/>
          </cell>
          <cell r="AX191" t="str">
            <v/>
          </cell>
          <cell r="AY191" t="str">
            <v/>
          </cell>
          <cell r="AZ191" t="str">
            <v/>
          </cell>
          <cell r="BA191" t="str">
            <v/>
          </cell>
          <cell r="BB191" t="str">
            <v/>
          </cell>
          <cell r="BC191" t="str">
            <v/>
          </cell>
          <cell r="BD191" t="str">
            <v/>
          </cell>
          <cell r="BE191" t="str">
            <v/>
          </cell>
          <cell r="BF191" t="str">
            <v/>
          </cell>
          <cell r="BG191" t="str">
            <v/>
          </cell>
          <cell r="BH191" t="str">
            <v/>
          </cell>
          <cell r="BI191" t="str">
            <v/>
          </cell>
          <cell r="BJ191" t="str">
            <v/>
          </cell>
          <cell r="BK191" t="str">
            <v/>
          </cell>
          <cell r="BL191" t="str">
            <v/>
          </cell>
          <cell r="BM191" t="str">
            <v/>
          </cell>
          <cell r="BN191">
            <v>1800</v>
          </cell>
          <cell r="BO191">
            <v>3600</v>
          </cell>
          <cell r="BP191">
            <v>5400</v>
          </cell>
          <cell r="BQ191">
            <v>3600</v>
          </cell>
          <cell r="BR191">
            <v>5400</v>
          </cell>
          <cell r="BS191">
            <v>7200</v>
          </cell>
          <cell r="BT191">
            <v>7200</v>
          </cell>
          <cell r="BU191" t="str">
            <v/>
          </cell>
          <cell r="BV191" t="str">
            <v/>
          </cell>
          <cell r="BW191" t="str">
            <v/>
          </cell>
          <cell r="BX191" t="str">
            <v/>
          </cell>
          <cell r="BY191" t="str">
            <v/>
          </cell>
          <cell r="BZ191" t="str">
            <v/>
          </cell>
          <cell r="CA191" t="str">
            <v/>
          </cell>
          <cell r="CB191" t="str">
            <v/>
          </cell>
          <cell r="CC191" t="str">
            <v/>
          </cell>
          <cell r="CD191" t="str">
            <v/>
          </cell>
          <cell r="CE191" t="str">
            <v/>
          </cell>
          <cell r="CF191" t="str">
            <v/>
          </cell>
          <cell r="CG191" t="str">
            <v/>
          </cell>
          <cell r="CH191" t="str">
            <v/>
          </cell>
          <cell r="CI191" t="str">
            <v/>
          </cell>
          <cell r="CJ191" t="str">
            <v/>
          </cell>
          <cell r="CK191" t="str">
            <v/>
          </cell>
          <cell r="CL191" t="str">
            <v/>
          </cell>
          <cell r="CM191" t="str">
            <v/>
          </cell>
          <cell r="CN191" t="str">
            <v/>
          </cell>
          <cell r="CO191" t="str">
            <v/>
          </cell>
          <cell r="CP191" t="str">
            <v/>
          </cell>
          <cell r="CQ191" t="str">
            <v/>
          </cell>
          <cell r="CR191" t="str">
            <v/>
          </cell>
          <cell r="CS191" t="str">
            <v/>
          </cell>
          <cell r="CT191" t="str">
            <v/>
          </cell>
          <cell r="CU191" t="str">
            <v/>
          </cell>
          <cell r="CV191" t="str">
            <v/>
          </cell>
          <cell r="CW191" t="str">
            <v/>
          </cell>
          <cell r="CX191" t="str">
            <v/>
          </cell>
          <cell r="CY191" t="str">
            <v/>
          </cell>
          <cell r="CZ191" t="str">
            <v/>
          </cell>
          <cell r="DA191" t="str">
            <v/>
          </cell>
          <cell r="DB191" t="str">
            <v/>
          </cell>
          <cell r="DC191" t="str">
            <v/>
          </cell>
          <cell r="DD191" t="str">
            <v/>
          </cell>
          <cell r="DE191" t="str">
            <v/>
          </cell>
          <cell r="DF191" t="str">
            <v/>
          </cell>
          <cell r="DG191" t="str">
            <v/>
          </cell>
          <cell r="DH191" t="str">
            <v/>
          </cell>
          <cell r="DI191" t="str">
            <v/>
          </cell>
          <cell r="DJ191" t="str">
            <v/>
          </cell>
          <cell r="DK191" t="str">
            <v/>
          </cell>
          <cell r="DL191" t="str">
            <v/>
          </cell>
          <cell r="DM191" t="str">
            <v/>
          </cell>
          <cell r="DN191" t="str">
            <v/>
          </cell>
          <cell r="DO191" t="str">
            <v/>
          </cell>
          <cell r="DP191" t="str">
            <v/>
          </cell>
          <cell r="DQ191" t="str">
            <v/>
          </cell>
          <cell r="DR191" t="str">
            <v/>
          </cell>
          <cell r="DS191" t="str">
            <v/>
          </cell>
          <cell r="DT191" t="str">
            <v/>
          </cell>
          <cell r="DU191" t="str">
            <v/>
          </cell>
          <cell r="DV191" t="str">
            <v/>
          </cell>
          <cell r="DW191" t="str">
            <v/>
          </cell>
          <cell r="DX191" t="str">
            <v/>
          </cell>
          <cell r="DY191" t="str">
            <v/>
          </cell>
          <cell r="DZ191" t="str">
            <v/>
          </cell>
          <cell r="EA191" t="str">
            <v/>
          </cell>
          <cell r="EB191" t="str">
            <v/>
          </cell>
          <cell r="EC191" t="str">
            <v/>
          </cell>
          <cell r="ED191" t="str">
            <v/>
          </cell>
          <cell r="EE191" t="str">
            <v/>
          </cell>
          <cell r="EF191" t="str">
            <v/>
          </cell>
          <cell r="EG191" t="str">
            <v/>
          </cell>
          <cell r="EH191" t="str">
            <v/>
          </cell>
          <cell r="EI191" t="str">
            <v/>
          </cell>
          <cell r="EJ191" t="str">
            <v/>
          </cell>
          <cell r="EK191" t="str">
            <v/>
          </cell>
          <cell r="EL191" t="str">
            <v/>
          </cell>
          <cell r="EM191" t="str">
            <v/>
          </cell>
          <cell r="EN191" t="str">
            <v/>
          </cell>
          <cell r="EO191" t="str">
            <v/>
          </cell>
          <cell r="EP191" t="str">
            <v/>
          </cell>
          <cell r="EQ191" t="str">
            <v/>
          </cell>
          <cell r="ER191" t="str">
            <v/>
          </cell>
          <cell r="ES191" t="str">
            <v/>
          </cell>
          <cell r="ET191" t="str">
            <v/>
          </cell>
          <cell r="EU191" t="str">
            <v/>
          </cell>
          <cell r="EV191" t="str">
            <v/>
          </cell>
          <cell r="EW191" t="str">
            <v/>
          </cell>
          <cell r="EX191" t="str">
            <v/>
          </cell>
          <cell r="EY191" t="str">
            <v/>
          </cell>
          <cell r="EZ191" t="str">
            <v/>
          </cell>
          <cell r="FA191" t="str">
            <v/>
          </cell>
          <cell r="FB191" t="str">
            <v/>
          </cell>
          <cell r="FC191" t="str">
            <v/>
          </cell>
          <cell r="FD191" t="str">
            <v/>
          </cell>
          <cell r="FE191" t="str">
            <v/>
          </cell>
          <cell r="FF191" t="str">
            <v/>
          </cell>
          <cell r="FG191" t="str">
            <v/>
          </cell>
          <cell r="FH191" t="str">
            <v/>
          </cell>
          <cell r="FI191" t="str">
            <v/>
          </cell>
        </row>
        <row r="192">
          <cell r="V192" t="str">
            <v>INK &amp; PAINT</v>
          </cell>
          <cell r="W192">
            <v>8</v>
          </cell>
          <cell r="X192">
            <v>39600</v>
          </cell>
          <cell r="AA192" t="str">
            <v/>
          </cell>
          <cell r="AB192" t="str">
            <v/>
          </cell>
          <cell r="AC192" t="str">
            <v/>
          </cell>
          <cell r="AD192" t="str">
            <v/>
          </cell>
          <cell r="AE192" t="str">
            <v/>
          </cell>
          <cell r="AF192" t="str">
            <v/>
          </cell>
          <cell r="AG192" t="str">
            <v/>
          </cell>
          <cell r="AH192" t="str">
            <v/>
          </cell>
          <cell r="AI192" t="str">
            <v/>
          </cell>
          <cell r="AJ192" t="str">
            <v/>
          </cell>
          <cell r="AK192" t="str">
            <v/>
          </cell>
          <cell r="AL192" t="str">
            <v/>
          </cell>
          <cell r="AM192" t="str">
            <v/>
          </cell>
          <cell r="AN192" t="str">
            <v/>
          </cell>
          <cell r="AO192" t="str">
            <v/>
          </cell>
          <cell r="AP192" t="str">
            <v/>
          </cell>
          <cell r="AQ192" t="str">
            <v/>
          </cell>
          <cell r="AR192" t="str">
            <v/>
          </cell>
          <cell r="AS192" t="str">
            <v/>
          </cell>
          <cell r="AT192" t="str">
            <v/>
          </cell>
          <cell r="AU192" t="str">
            <v/>
          </cell>
          <cell r="AV192" t="str">
            <v/>
          </cell>
          <cell r="AW192" t="str">
            <v/>
          </cell>
          <cell r="AX192" t="str">
            <v/>
          </cell>
          <cell r="AY192" t="str">
            <v/>
          </cell>
          <cell r="AZ192" t="str">
            <v/>
          </cell>
          <cell r="BA192" t="str">
            <v/>
          </cell>
          <cell r="BB192" t="str">
            <v/>
          </cell>
          <cell r="BC192" t="str">
            <v/>
          </cell>
          <cell r="BD192" t="str">
            <v/>
          </cell>
          <cell r="BE192" t="str">
            <v/>
          </cell>
          <cell r="BF192" t="str">
            <v/>
          </cell>
          <cell r="BG192" t="str">
            <v/>
          </cell>
          <cell r="BH192" t="str">
            <v/>
          </cell>
          <cell r="BI192" t="str">
            <v/>
          </cell>
          <cell r="BJ192" t="str">
            <v/>
          </cell>
          <cell r="BK192" t="str">
            <v/>
          </cell>
          <cell r="BL192" t="str">
            <v/>
          </cell>
          <cell r="BM192" t="str">
            <v/>
          </cell>
          <cell r="BN192">
            <v>1800</v>
          </cell>
          <cell r="BO192">
            <v>3600</v>
          </cell>
          <cell r="BP192">
            <v>5400</v>
          </cell>
          <cell r="BQ192">
            <v>7200</v>
          </cell>
          <cell r="BR192">
            <v>7200</v>
          </cell>
          <cell r="BS192">
            <v>7200</v>
          </cell>
          <cell r="BT192">
            <v>7200</v>
          </cell>
          <cell r="BU192" t="str">
            <v/>
          </cell>
          <cell r="BV192" t="str">
            <v/>
          </cell>
          <cell r="BW192" t="str">
            <v/>
          </cell>
          <cell r="BX192" t="str">
            <v/>
          </cell>
          <cell r="BY192" t="str">
            <v/>
          </cell>
          <cell r="BZ192" t="str">
            <v/>
          </cell>
          <cell r="CA192" t="str">
            <v/>
          </cell>
          <cell r="CB192" t="str">
            <v/>
          </cell>
          <cell r="CC192" t="str">
            <v/>
          </cell>
          <cell r="CD192" t="str">
            <v/>
          </cell>
          <cell r="CE192" t="str">
            <v/>
          </cell>
          <cell r="CF192" t="str">
            <v/>
          </cell>
          <cell r="CG192" t="str">
            <v/>
          </cell>
          <cell r="CH192" t="str">
            <v/>
          </cell>
          <cell r="CI192" t="str">
            <v/>
          </cell>
          <cell r="CJ192" t="str">
            <v/>
          </cell>
          <cell r="CK192" t="str">
            <v/>
          </cell>
          <cell r="CL192" t="str">
            <v/>
          </cell>
          <cell r="CM192" t="str">
            <v/>
          </cell>
          <cell r="CN192" t="str">
            <v/>
          </cell>
          <cell r="CO192" t="str">
            <v/>
          </cell>
          <cell r="CP192" t="str">
            <v/>
          </cell>
          <cell r="CQ192" t="str">
            <v/>
          </cell>
          <cell r="CR192" t="str">
            <v/>
          </cell>
          <cell r="CS192" t="str">
            <v/>
          </cell>
          <cell r="CT192" t="str">
            <v/>
          </cell>
          <cell r="CU192" t="str">
            <v/>
          </cell>
          <cell r="CV192" t="str">
            <v/>
          </cell>
          <cell r="CW192" t="str">
            <v/>
          </cell>
          <cell r="CX192" t="str">
            <v/>
          </cell>
          <cell r="CY192" t="str">
            <v/>
          </cell>
          <cell r="CZ192" t="str">
            <v/>
          </cell>
          <cell r="DA192" t="str">
            <v/>
          </cell>
          <cell r="DB192" t="str">
            <v/>
          </cell>
          <cell r="DC192" t="str">
            <v/>
          </cell>
          <cell r="DD192" t="str">
            <v/>
          </cell>
          <cell r="DE192" t="str">
            <v/>
          </cell>
          <cell r="DF192" t="str">
            <v/>
          </cell>
          <cell r="DG192" t="str">
            <v/>
          </cell>
          <cell r="DH192" t="str">
            <v/>
          </cell>
          <cell r="DI192" t="str">
            <v/>
          </cell>
          <cell r="DJ192" t="str">
            <v/>
          </cell>
          <cell r="DK192" t="str">
            <v/>
          </cell>
          <cell r="DL192" t="str">
            <v/>
          </cell>
          <cell r="DM192" t="str">
            <v/>
          </cell>
          <cell r="DN192" t="str">
            <v/>
          </cell>
          <cell r="DO192" t="str">
            <v/>
          </cell>
          <cell r="DP192" t="str">
            <v/>
          </cell>
          <cell r="DQ192" t="str">
            <v/>
          </cell>
          <cell r="DR192" t="str">
            <v/>
          </cell>
          <cell r="DS192" t="str">
            <v/>
          </cell>
          <cell r="DT192" t="str">
            <v/>
          </cell>
          <cell r="DU192" t="str">
            <v/>
          </cell>
          <cell r="DV192" t="str">
            <v/>
          </cell>
          <cell r="DW192" t="str">
            <v/>
          </cell>
          <cell r="DX192" t="str">
            <v/>
          </cell>
          <cell r="DY192" t="str">
            <v/>
          </cell>
          <cell r="DZ192" t="str">
            <v/>
          </cell>
          <cell r="EA192" t="str">
            <v/>
          </cell>
          <cell r="EB192" t="str">
            <v/>
          </cell>
          <cell r="EC192" t="str">
            <v/>
          </cell>
          <cell r="ED192" t="str">
            <v/>
          </cell>
          <cell r="EE192" t="str">
            <v/>
          </cell>
          <cell r="EF192" t="str">
            <v/>
          </cell>
          <cell r="EG192" t="str">
            <v/>
          </cell>
          <cell r="EH192" t="str">
            <v/>
          </cell>
          <cell r="EI192" t="str">
            <v/>
          </cell>
          <cell r="EJ192" t="str">
            <v/>
          </cell>
          <cell r="EK192" t="str">
            <v/>
          </cell>
          <cell r="EL192" t="str">
            <v/>
          </cell>
          <cell r="EM192" t="str">
            <v/>
          </cell>
          <cell r="EN192" t="str">
            <v/>
          </cell>
          <cell r="EO192" t="str">
            <v/>
          </cell>
          <cell r="EP192" t="str">
            <v/>
          </cell>
          <cell r="EQ192" t="str">
            <v/>
          </cell>
          <cell r="ER192" t="str">
            <v/>
          </cell>
          <cell r="ES192" t="str">
            <v/>
          </cell>
          <cell r="ET192" t="str">
            <v/>
          </cell>
          <cell r="EU192" t="str">
            <v/>
          </cell>
          <cell r="EV192" t="str">
            <v/>
          </cell>
          <cell r="EW192" t="str">
            <v/>
          </cell>
          <cell r="EX192" t="str">
            <v/>
          </cell>
          <cell r="EY192" t="str">
            <v/>
          </cell>
          <cell r="EZ192" t="str">
            <v/>
          </cell>
          <cell r="FA192" t="str">
            <v/>
          </cell>
          <cell r="FB192" t="str">
            <v/>
          </cell>
          <cell r="FC192" t="str">
            <v/>
          </cell>
          <cell r="FD192" t="str">
            <v/>
          </cell>
          <cell r="FE192" t="str">
            <v/>
          </cell>
          <cell r="FF192" t="str">
            <v/>
          </cell>
          <cell r="FG192" t="str">
            <v/>
          </cell>
          <cell r="FH192" t="str">
            <v/>
          </cell>
          <cell r="FI192" t="str">
            <v/>
          </cell>
        </row>
        <row r="193">
          <cell r="X193" t="str">
            <v>DIRECT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3000</v>
          </cell>
          <cell r="BA193">
            <v>6000</v>
          </cell>
          <cell r="BB193">
            <v>9000</v>
          </cell>
          <cell r="BC193">
            <v>12000</v>
          </cell>
          <cell r="BD193">
            <v>12000</v>
          </cell>
          <cell r="BE193">
            <v>12000</v>
          </cell>
          <cell r="BF193">
            <v>12000</v>
          </cell>
          <cell r="BG193">
            <v>12000</v>
          </cell>
          <cell r="BH193">
            <v>12000</v>
          </cell>
          <cell r="BI193">
            <v>0</v>
          </cell>
          <cell r="BJ193">
            <v>0</v>
          </cell>
          <cell r="BK193">
            <v>0</v>
          </cell>
          <cell r="BL193">
            <v>56250</v>
          </cell>
          <cell r="BM193">
            <v>63750</v>
          </cell>
          <cell r="BN193">
            <v>65550</v>
          </cell>
          <cell r="BO193">
            <v>67350</v>
          </cell>
          <cell r="BP193">
            <v>69150</v>
          </cell>
          <cell r="BQ193">
            <v>67350</v>
          </cell>
          <cell r="BR193">
            <v>69150</v>
          </cell>
          <cell r="BS193">
            <v>43063</v>
          </cell>
          <cell r="BT193">
            <v>43070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0</v>
          </cell>
          <cell r="CO193">
            <v>0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  <cell r="CT193">
            <v>0</v>
          </cell>
          <cell r="CU193">
            <v>0</v>
          </cell>
          <cell r="CV193">
            <v>0</v>
          </cell>
          <cell r="CW193">
            <v>0</v>
          </cell>
          <cell r="CX193">
            <v>0</v>
          </cell>
          <cell r="CY193">
            <v>0</v>
          </cell>
          <cell r="CZ193">
            <v>0</v>
          </cell>
          <cell r="DA193">
            <v>0</v>
          </cell>
          <cell r="DB193">
            <v>0</v>
          </cell>
          <cell r="DC193">
            <v>0</v>
          </cell>
          <cell r="DD193">
            <v>0</v>
          </cell>
          <cell r="DE193">
            <v>0</v>
          </cell>
          <cell r="DF193">
            <v>0</v>
          </cell>
          <cell r="DG193">
            <v>0</v>
          </cell>
          <cell r="DH193">
            <v>0</v>
          </cell>
          <cell r="DI193">
            <v>0</v>
          </cell>
          <cell r="DJ193">
            <v>0</v>
          </cell>
          <cell r="DK193">
            <v>0</v>
          </cell>
          <cell r="DL193">
            <v>0</v>
          </cell>
          <cell r="DM193">
            <v>0</v>
          </cell>
          <cell r="DN193">
            <v>0</v>
          </cell>
          <cell r="DO193">
            <v>0</v>
          </cell>
          <cell r="DP193">
            <v>0</v>
          </cell>
          <cell r="DQ193">
            <v>0</v>
          </cell>
          <cell r="DR193">
            <v>0</v>
          </cell>
          <cell r="DS193">
            <v>0</v>
          </cell>
          <cell r="DT193">
            <v>0</v>
          </cell>
          <cell r="DU193">
            <v>0</v>
          </cell>
          <cell r="DV193">
            <v>0</v>
          </cell>
          <cell r="DW193">
            <v>0</v>
          </cell>
          <cell r="DX193">
            <v>0</v>
          </cell>
          <cell r="DY193">
            <v>0</v>
          </cell>
          <cell r="DZ193">
            <v>0</v>
          </cell>
          <cell r="EA193">
            <v>0</v>
          </cell>
          <cell r="EB193">
            <v>0</v>
          </cell>
          <cell r="EC193">
            <v>0</v>
          </cell>
          <cell r="ED193">
            <v>0</v>
          </cell>
          <cell r="EE193">
            <v>0</v>
          </cell>
          <cell r="EF193">
            <v>0</v>
          </cell>
          <cell r="EG193">
            <v>0</v>
          </cell>
          <cell r="EH193">
            <v>0</v>
          </cell>
          <cell r="EI193">
            <v>0</v>
          </cell>
          <cell r="EJ193">
            <v>0</v>
          </cell>
          <cell r="EK193">
            <v>0</v>
          </cell>
          <cell r="EL193">
            <v>0</v>
          </cell>
          <cell r="EM193">
            <v>0</v>
          </cell>
          <cell r="EN193">
            <v>0</v>
          </cell>
          <cell r="EO193">
            <v>0</v>
          </cell>
          <cell r="EP193">
            <v>0</v>
          </cell>
          <cell r="EQ193">
            <v>0</v>
          </cell>
          <cell r="ER193">
            <v>0</v>
          </cell>
          <cell r="ES193">
            <v>0</v>
          </cell>
          <cell r="ET193">
            <v>0</v>
          </cell>
          <cell r="EU193">
            <v>0</v>
          </cell>
          <cell r="EV193">
            <v>0</v>
          </cell>
          <cell r="EW193">
            <v>0</v>
          </cell>
          <cell r="EX193">
            <v>0</v>
          </cell>
          <cell r="EY193">
            <v>0</v>
          </cell>
          <cell r="EZ193">
            <v>0</v>
          </cell>
          <cell r="FA193">
            <v>0</v>
          </cell>
          <cell r="FB193">
            <v>0</v>
          </cell>
          <cell r="FC193">
            <v>0</v>
          </cell>
          <cell r="FD193">
            <v>0</v>
          </cell>
          <cell r="FE193">
            <v>0</v>
          </cell>
          <cell r="FF193">
            <v>0</v>
          </cell>
          <cell r="FG193">
            <v>0</v>
          </cell>
          <cell r="FH193">
            <v>0</v>
          </cell>
          <cell r="FI193">
            <v>0</v>
          </cell>
        </row>
        <row r="194">
          <cell r="W194">
            <v>668000</v>
          </cell>
          <cell r="X194" t="str">
            <v>DIRECT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3000</v>
          </cell>
          <cell r="BA194">
            <v>4000</v>
          </cell>
          <cell r="BB194">
            <v>4000</v>
          </cell>
          <cell r="BC194">
            <v>4000</v>
          </cell>
          <cell r="BD194">
            <v>4000</v>
          </cell>
          <cell r="BE194">
            <v>4000</v>
          </cell>
          <cell r="BF194">
            <v>8000</v>
          </cell>
          <cell r="BG194">
            <v>12000</v>
          </cell>
          <cell r="BH194">
            <v>27150</v>
          </cell>
          <cell r="BI194">
            <v>22000</v>
          </cell>
          <cell r="BJ194">
            <v>28000</v>
          </cell>
          <cell r="BK194">
            <v>34000</v>
          </cell>
          <cell r="BL194">
            <v>40000</v>
          </cell>
          <cell r="BM194">
            <v>63750</v>
          </cell>
          <cell r="BN194">
            <v>65550</v>
          </cell>
          <cell r="BO194">
            <v>67350</v>
          </cell>
          <cell r="BP194">
            <v>72400</v>
          </cell>
          <cell r="BQ194">
            <v>74200</v>
          </cell>
          <cell r="BR194">
            <v>74200</v>
          </cell>
          <cell r="BS194">
            <v>50000</v>
          </cell>
          <cell r="BT194">
            <v>6400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0</v>
          </cell>
          <cell r="CN194">
            <v>0</v>
          </cell>
          <cell r="CO194">
            <v>0</v>
          </cell>
          <cell r="CP194">
            <v>0</v>
          </cell>
          <cell r="CQ194">
            <v>0</v>
          </cell>
          <cell r="CR194">
            <v>0</v>
          </cell>
          <cell r="CS194">
            <v>0</v>
          </cell>
          <cell r="CT194">
            <v>0</v>
          </cell>
          <cell r="CU194">
            <v>0</v>
          </cell>
          <cell r="CV194">
            <v>0</v>
          </cell>
          <cell r="CW194">
            <v>0</v>
          </cell>
          <cell r="CX194">
            <v>0</v>
          </cell>
          <cell r="CY194">
            <v>0</v>
          </cell>
          <cell r="CZ194">
            <v>0</v>
          </cell>
          <cell r="DA194">
            <v>0</v>
          </cell>
          <cell r="DB194">
            <v>0</v>
          </cell>
          <cell r="DC194">
            <v>0</v>
          </cell>
          <cell r="DD194">
            <v>0</v>
          </cell>
          <cell r="DE194">
            <v>0</v>
          </cell>
          <cell r="DF194">
            <v>0</v>
          </cell>
          <cell r="DG194">
            <v>0</v>
          </cell>
          <cell r="DH194">
            <v>0</v>
          </cell>
          <cell r="DI194">
            <v>0</v>
          </cell>
          <cell r="DJ194">
            <v>0</v>
          </cell>
          <cell r="DK194">
            <v>0</v>
          </cell>
          <cell r="DL194">
            <v>0</v>
          </cell>
          <cell r="DM194">
            <v>0</v>
          </cell>
          <cell r="DN194">
            <v>0</v>
          </cell>
          <cell r="DO194">
            <v>0</v>
          </cell>
          <cell r="DP194">
            <v>0</v>
          </cell>
          <cell r="DQ194">
            <v>0</v>
          </cell>
          <cell r="DR194">
            <v>0</v>
          </cell>
          <cell r="DS194">
            <v>0</v>
          </cell>
          <cell r="DT194">
            <v>0</v>
          </cell>
          <cell r="DU194">
            <v>0</v>
          </cell>
          <cell r="DV194">
            <v>0</v>
          </cell>
          <cell r="DW194">
            <v>0</v>
          </cell>
          <cell r="DX194">
            <v>0</v>
          </cell>
          <cell r="DY194">
            <v>0</v>
          </cell>
          <cell r="DZ194">
            <v>0</v>
          </cell>
          <cell r="EA194">
            <v>0</v>
          </cell>
          <cell r="EB194">
            <v>0</v>
          </cell>
          <cell r="EC194">
            <v>0</v>
          </cell>
          <cell r="ED194">
            <v>0</v>
          </cell>
          <cell r="EE194">
            <v>0</v>
          </cell>
          <cell r="EF194">
            <v>0</v>
          </cell>
          <cell r="EG194">
            <v>0</v>
          </cell>
          <cell r="EH194">
            <v>0</v>
          </cell>
          <cell r="EI194">
            <v>0</v>
          </cell>
          <cell r="EJ194">
            <v>0</v>
          </cell>
          <cell r="EK194">
            <v>0</v>
          </cell>
          <cell r="EL194">
            <v>0</v>
          </cell>
          <cell r="EM194">
            <v>0</v>
          </cell>
          <cell r="EN194">
            <v>0</v>
          </cell>
          <cell r="EO194">
            <v>0</v>
          </cell>
          <cell r="EP194">
            <v>0</v>
          </cell>
          <cell r="EQ194">
            <v>0</v>
          </cell>
          <cell r="ER194">
            <v>0</v>
          </cell>
          <cell r="ES194">
            <v>0</v>
          </cell>
          <cell r="ET194">
            <v>0</v>
          </cell>
          <cell r="EU194">
            <v>0</v>
          </cell>
          <cell r="EV194">
            <v>0</v>
          </cell>
          <cell r="EW194">
            <v>0</v>
          </cell>
          <cell r="EX194">
            <v>0</v>
          </cell>
          <cell r="EY194">
            <v>0</v>
          </cell>
          <cell r="EZ194">
            <v>0</v>
          </cell>
          <cell r="FA194">
            <v>0</v>
          </cell>
          <cell r="FB194">
            <v>0</v>
          </cell>
          <cell r="FC194">
            <v>0</v>
          </cell>
          <cell r="FD194">
            <v>0</v>
          </cell>
          <cell r="FE194">
            <v>0</v>
          </cell>
          <cell r="FF194">
            <v>0</v>
          </cell>
          <cell r="FG194">
            <v>0</v>
          </cell>
          <cell r="FH194">
            <v>0</v>
          </cell>
          <cell r="FI194">
            <v>0</v>
          </cell>
        </row>
        <row r="195">
          <cell r="X195" t="str">
            <v>LOADED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3000</v>
          </cell>
          <cell r="BA195">
            <v>7000</v>
          </cell>
          <cell r="BB195">
            <v>11000</v>
          </cell>
          <cell r="BC195">
            <v>15000</v>
          </cell>
          <cell r="BD195">
            <v>19000</v>
          </cell>
          <cell r="BE195">
            <v>23000</v>
          </cell>
          <cell r="BF195">
            <v>31000</v>
          </cell>
          <cell r="BG195">
            <v>43000</v>
          </cell>
          <cell r="BH195">
            <v>70150</v>
          </cell>
          <cell r="BI195">
            <v>92150</v>
          </cell>
          <cell r="BJ195">
            <v>120150</v>
          </cell>
          <cell r="BK195">
            <v>154150</v>
          </cell>
          <cell r="BL195">
            <v>194150</v>
          </cell>
          <cell r="BM195">
            <v>257900</v>
          </cell>
          <cell r="BN195">
            <v>323450</v>
          </cell>
          <cell r="BO195">
            <v>390800</v>
          </cell>
          <cell r="BP195">
            <v>463200</v>
          </cell>
          <cell r="BQ195">
            <v>537400</v>
          </cell>
          <cell r="BR195">
            <v>611600</v>
          </cell>
          <cell r="BS195">
            <v>661600</v>
          </cell>
          <cell r="BT195">
            <v>668000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>
            <v>0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0</v>
          </cell>
          <cell r="CO195">
            <v>0</v>
          </cell>
          <cell r="CP195">
            <v>0</v>
          </cell>
          <cell r="CQ195">
            <v>0</v>
          </cell>
          <cell r="CR195">
            <v>0</v>
          </cell>
          <cell r="CS195">
            <v>0</v>
          </cell>
          <cell r="CT195">
            <v>0</v>
          </cell>
          <cell r="CU195">
            <v>0</v>
          </cell>
          <cell r="CV195">
            <v>0</v>
          </cell>
          <cell r="CW195">
            <v>0</v>
          </cell>
          <cell r="CX195">
            <v>0</v>
          </cell>
          <cell r="CY195">
            <v>0</v>
          </cell>
          <cell r="CZ195">
            <v>0</v>
          </cell>
          <cell r="DA195">
            <v>0</v>
          </cell>
          <cell r="DB195">
            <v>0</v>
          </cell>
          <cell r="DC195">
            <v>0</v>
          </cell>
          <cell r="DD195">
            <v>0</v>
          </cell>
          <cell r="DE195">
            <v>0</v>
          </cell>
          <cell r="DF195">
            <v>0</v>
          </cell>
          <cell r="DG195">
            <v>0</v>
          </cell>
          <cell r="DH195">
            <v>0</v>
          </cell>
          <cell r="DI195">
            <v>0</v>
          </cell>
          <cell r="DJ195">
            <v>0</v>
          </cell>
          <cell r="DK195">
            <v>0</v>
          </cell>
          <cell r="DL195">
            <v>0</v>
          </cell>
          <cell r="DM195">
            <v>0</v>
          </cell>
          <cell r="DN195">
            <v>0</v>
          </cell>
          <cell r="DO195">
            <v>0</v>
          </cell>
          <cell r="DP195">
            <v>0</v>
          </cell>
          <cell r="DQ195">
            <v>0</v>
          </cell>
          <cell r="DR195">
            <v>0</v>
          </cell>
          <cell r="DS195">
            <v>0</v>
          </cell>
          <cell r="DT195">
            <v>0</v>
          </cell>
          <cell r="DU195">
            <v>0</v>
          </cell>
          <cell r="DV195">
            <v>0</v>
          </cell>
          <cell r="DW195">
            <v>0</v>
          </cell>
          <cell r="DX195">
            <v>0</v>
          </cell>
          <cell r="DY195">
            <v>0</v>
          </cell>
          <cell r="DZ195">
            <v>0</v>
          </cell>
          <cell r="EA195">
            <v>0</v>
          </cell>
          <cell r="EB195">
            <v>0</v>
          </cell>
          <cell r="EC195">
            <v>0</v>
          </cell>
          <cell r="ED195">
            <v>0</v>
          </cell>
          <cell r="EE195">
            <v>0</v>
          </cell>
          <cell r="EF195">
            <v>0</v>
          </cell>
          <cell r="EG195">
            <v>0</v>
          </cell>
          <cell r="EH195">
            <v>0</v>
          </cell>
          <cell r="EI195">
            <v>0</v>
          </cell>
          <cell r="EJ195">
            <v>0</v>
          </cell>
          <cell r="EK195">
            <v>0</v>
          </cell>
          <cell r="EL195">
            <v>0</v>
          </cell>
          <cell r="EM195">
            <v>0</v>
          </cell>
          <cell r="EN195">
            <v>0</v>
          </cell>
          <cell r="EO195">
            <v>0</v>
          </cell>
          <cell r="EP195">
            <v>0</v>
          </cell>
          <cell r="EQ195">
            <v>0</v>
          </cell>
          <cell r="ER195">
            <v>0</v>
          </cell>
          <cell r="ES195">
            <v>0</v>
          </cell>
          <cell r="ET195">
            <v>0</v>
          </cell>
          <cell r="EU195">
            <v>0</v>
          </cell>
          <cell r="EV195">
            <v>0</v>
          </cell>
          <cell r="EW195">
            <v>0</v>
          </cell>
          <cell r="EX195">
            <v>0</v>
          </cell>
          <cell r="EY195">
            <v>0</v>
          </cell>
          <cell r="EZ195">
            <v>0</v>
          </cell>
          <cell r="FA195">
            <v>0</v>
          </cell>
          <cell r="FB195">
            <v>0</v>
          </cell>
          <cell r="FC195">
            <v>0</v>
          </cell>
          <cell r="FD195">
            <v>0</v>
          </cell>
          <cell r="FE195">
            <v>0</v>
          </cell>
          <cell r="FF195">
            <v>0</v>
          </cell>
          <cell r="FG195">
            <v>0</v>
          </cell>
          <cell r="FH195">
            <v>0</v>
          </cell>
          <cell r="FI195">
            <v>0</v>
          </cell>
        </row>
        <row r="196">
          <cell r="T196" t="str">
            <v>ACTUAL COST TO DATE</v>
          </cell>
          <cell r="AA196" t="str">
            <v/>
          </cell>
          <cell r="AB196" t="str">
            <v/>
          </cell>
          <cell r="AC196" t="str">
            <v/>
          </cell>
          <cell r="AD196" t="str">
            <v/>
          </cell>
          <cell r="AE196" t="str">
            <v/>
          </cell>
          <cell r="AF196" t="str">
            <v/>
          </cell>
          <cell r="AG196" t="str">
            <v/>
          </cell>
          <cell r="AH196" t="str">
            <v/>
          </cell>
          <cell r="AI196" t="str">
            <v/>
          </cell>
          <cell r="AJ196" t="str">
            <v/>
          </cell>
          <cell r="AK196" t="str">
            <v/>
          </cell>
          <cell r="AL196" t="str">
            <v/>
          </cell>
          <cell r="AM196" t="str">
            <v/>
          </cell>
          <cell r="AN196" t="str">
            <v/>
          </cell>
          <cell r="AO196" t="str">
            <v/>
          </cell>
          <cell r="AP196" t="str">
            <v/>
          </cell>
          <cell r="AQ196" t="str">
            <v/>
          </cell>
          <cell r="AR196" t="str">
            <v/>
          </cell>
          <cell r="AS196" t="str">
            <v/>
          </cell>
          <cell r="AT196" t="str">
            <v/>
          </cell>
          <cell r="AU196" t="str">
            <v/>
          </cell>
          <cell r="AV196" t="str">
            <v/>
          </cell>
          <cell r="AW196" t="str">
            <v/>
          </cell>
          <cell r="AX196" t="str">
            <v/>
          </cell>
          <cell r="AY196" t="str">
            <v/>
          </cell>
          <cell r="AZ196" t="str">
            <v/>
          </cell>
          <cell r="BA196" t="str">
            <v/>
          </cell>
          <cell r="BB196" t="str">
            <v/>
          </cell>
          <cell r="BC196" t="str">
            <v/>
          </cell>
          <cell r="BD196" t="str">
            <v/>
          </cell>
          <cell r="BE196" t="str">
            <v/>
          </cell>
          <cell r="BF196" t="str">
            <v/>
          </cell>
          <cell r="BG196" t="str">
            <v/>
          </cell>
          <cell r="BH196" t="str">
            <v/>
          </cell>
          <cell r="BJ196" t="str">
            <v/>
          </cell>
          <cell r="BK196" t="str">
            <v/>
          </cell>
          <cell r="BT196">
            <v>35870</v>
          </cell>
          <cell r="BU196" t="str">
            <v/>
          </cell>
          <cell r="BV196" t="str">
            <v/>
          </cell>
          <cell r="BW196" t="str">
            <v/>
          </cell>
          <cell r="BX196" t="str">
            <v/>
          </cell>
          <cell r="BY196" t="str">
            <v/>
          </cell>
          <cell r="BZ196" t="str">
            <v/>
          </cell>
          <cell r="CA196" t="str">
            <v/>
          </cell>
          <cell r="CB196" t="str">
            <v/>
          </cell>
          <cell r="CC196" t="str">
            <v/>
          </cell>
          <cell r="CD196" t="str">
            <v/>
          </cell>
          <cell r="CE196" t="str">
            <v/>
          </cell>
          <cell r="CF196" t="str">
            <v/>
          </cell>
          <cell r="CG196" t="str">
            <v/>
          </cell>
          <cell r="CH196" t="str">
            <v/>
          </cell>
          <cell r="CI196" t="str">
            <v/>
          </cell>
          <cell r="CJ196" t="str">
            <v/>
          </cell>
          <cell r="CK196" t="str">
            <v/>
          </cell>
          <cell r="CL196" t="str">
            <v/>
          </cell>
          <cell r="CM196" t="str">
            <v/>
          </cell>
          <cell r="CN196" t="str">
            <v/>
          </cell>
          <cell r="CO196" t="str">
            <v/>
          </cell>
          <cell r="CP196" t="str">
            <v/>
          </cell>
          <cell r="CQ196" t="str">
            <v/>
          </cell>
          <cell r="CR196" t="str">
            <v/>
          </cell>
          <cell r="CS196" t="str">
            <v/>
          </cell>
          <cell r="CT196" t="str">
            <v/>
          </cell>
          <cell r="CU196" t="str">
            <v/>
          </cell>
          <cell r="CV196" t="str">
            <v/>
          </cell>
          <cell r="CW196" t="str">
            <v/>
          </cell>
          <cell r="CX196" t="str">
            <v/>
          </cell>
          <cell r="CY196" t="str">
            <v/>
          </cell>
          <cell r="CZ196" t="str">
            <v/>
          </cell>
          <cell r="DA196" t="str">
            <v/>
          </cell>
          <cell r="DB196" t="str">
            <v/>
          </cell>
          <cell r="DC196" t="str">
            <v/>
          </cell>
          <cell r="DD196" t="str">
            <v/>
          </cell>
          <cell r="DE196" t="str">
            <v/>
          </cell>
          <cell r="DF196" t="str">
            <v/>
          </cell>
          <cell r="DG196" t="str">
            <v/>
          </cell>
          <cell r="DH196" t="str">
            <v/>
          </cell>
          <cell r="DI196" t="str">
            <v/>
          </cell>
          <cell r="DJ196" t="str">
            <v/>
          </cell>
          <cell r="DK196" t="str">
            <v/>
          </cell>
          <cell r="DL196" t="str">
            <v/>
          </cell>
          <cell r="DM196" t="str">
            <v/>
          </cell>
          <cell r="DN196" t="str">
            <v/>
          </cell>
          <cell r="DO196" t="str">
            <v/>
          </cell>
          <cell r="DP196" t="str">
            <v/>
          </cell>
          <cell r="DQ196" t="str">
            <v/>
          </cell>
          <cell r="DR196" t="str">
            <v/>
          </cell>
          <cell r="DS196" t="str">
            <v/>
          </cell>
          <cell r="DT196" t="str">
            <v/>
          </cell>
          <cell r="DU196" t="str">
            <v/>
          </cell>
          <cell r="DV196" t="str">
            <v/>
          </cell>
          <cell r="DW196" t="str">
            <v/>
          </cell>
          <cell r="DX196" t="str">
            <v/>
          </cell>
          <cell r="DY196" t="str">
            <v/>
          </cell>
          <cell r="DZ196" t="str">
            <v/>
          </cell>
          <cell r="EA196" t="str">
            <v/>
          </cell>
          <cell r="EB196" t="str">
            <v/>
          </cell>
          <cell r="EC196" t="str">
            <v/>
          </cell>
          <cell r="ED196" t="str">
            <v/>
          </cell>
          <cell r="EE196" t="str">
            <v/>
          </cell>
          <cell r="EF196" t="str">
            <v/>
          </cell>
          <cell r="EG196" t="str">
            <v/>
          </cell>
          <cell r="EH196" t="str">
            <v/>
          </cell>
          <cell r="EI196" t="str">
            <v/>
          </cell>
          <cell r="EJ196" t="str">
            <v/>
          </cell>
          <cell r="EK196" t="str">
            <v/>
          </cell>
          <cell r="EL196" t="str">
            <v/>
          </cell>
          <cell r="EM196" t="str">
            <v/>
          </cell>
          <cell r="EN196" t="str">
            <v/>
          </cell>
          <cell r="EO196" t="str">
            <v/>
          </cell>
          <cell r="EP196" t="str">
            <v/>
          </cell>
          <cell r="EQ196" t="str">
            <v/>
          </cell>
          <cell r="ER196" t="str">
            <v/>
          </cell>
          <cell r="ES196" t="str">
            <v/>
          </cell>
          <cell r="ET196" t="str">
            <v/>
          </cell>
          <cell r="EU196" t="str">
            <v/>
          </cell>
          <cell r="EV196" t="str">
            <v/>
          </cell>
        </row>
        <row r="197">
          <cell r="S197" t="str">
            <v>COST TO DATE</v>
          </cell>
          <cell r="T197" t="str">
            <v>ACTUAL COST TO DATE</v>
          </cell>
          <cell r="V197" t="str">
            <v>DIRECT TO DATE</v>
          </cell>
          <cell r="W197" t="str">
            <v>BUDGET</v>
          </cell>
          <cell r="AA197" t="str">
            <v/>
          </cell>
          <cell r="AB197" t="str">
            <v/>
          </cell>
          <cell r="AC197" t="str">
            <v/>
          </cell>
          <cell r="AD197" t="str">
            <v/>
          </cell>
          <cell r="AE197" t="str">
            <v/>
          </cell>
          <cell r="AF197" t="str">
            <v/>
          </cell>
          <cell r="AG197" t="str">
            <v/>
          </cell>
          <cell r="AH197" t="str">
            <v/>
          </cell>
          <cell r="AI197" t="str">
            <v/>
          </cell>
          <cell r="AJ197" t="str">
            <v/>
          </cell>
          <cell r="AK197" t="str">
            <v/>
          </cell>
          <cell r="AL197" t="str">
            <v/>
          </cell>
          <cell r="AM197" t="str">
            <v/>
          </cell>
          <cell r="AN197" t="str">
            <v/>
          </cell>
          <cell r="AO197" t="str">
            <v/>
          </cell>
          <cell r="AP197" t="str">
            <v/>
          </cell>
          <cell r="AQ197" t="str">
            <v/>
          </cell>
          <cell r="AR197" t="str">
            <v/>
          </cell>
          <cell r="AS197" t="str">
            <v/>
          </cell>
          <cell r="AT197" t="str">
            <v/>
          </cell>
          <cell r="AU197" t="str">
            <v/>
          </cell>
          <cell r="AV197" t="str">
            <v/>
          </cell>
          <cell r="AW197" t="str">
            <v/>
          </cell>
          <cell r="AX197" t="str">
            <v/>
          </cell>
          <cell r="AY197" t="str">
            <v/>
          </cell>
          <cell r="AZ197" t="str">
            <v/>
          </cell>
          <cell r="BA197" t="str">
            <v/>
          </cell>
          <cell r="BB197" t="str">
            <v/>
          </cell>
          <cell r="BC197" t="str">
            <v/>
          </cell>
          <cell r="BD197" t="str">
            <v/>
          </cell>
          <cell r="BE197" t="str">
            <v/>
          </cell>
          <cell r="BF197" t="str">
            <v/>
          </cell>
          <cell r="BG197" t="str">
            <v/>
          </cell>
          <cell r="BH197" t="str">
            <v/>
          </cell>
          <cell r="BJ197" t="str">
            <v/>
          </cell>
          <cell r="BK197" t="str">
            <v/>
          </cell>
          <cell r="BU197" t="str">
            <v/>
          </cell>
          <cell r="BV197" t="str">
            <v/>
          </cell>
          <cell r="BW197" t="str">
            <v/>
          </cell>
          <cell r="BX197" t="str">
            <v/>
          </cell>
          <cell r="BY197" t="str">
            <v/>
          </cell>
          <cell r="BZ197" t="str">
            <v/>
          </cell>
          <cell r="CA197" t="str">
            <v/>
          </cell>
          <cell r="CB197" t="str">
            <v/>
          </cell>
          <cell r="CC197" t="str">
            <v/>
          </cell>
          <cell r="CD197" t="str">
            <v/>
          </cell>
          <cell r="CE197" t="str">
            <v/>
          </cell>
          <cell r="CF197" t="str">
            <v/>
          </cell>
          <cell r="CG197" t="str">
            <v/>
          </cell>
          <cell r="CH197" t="str">
            <v/>
          </cell>
          <cell r="CI197" t="str">
            <v/>
          </cell>
          <cell r="CJ197" t="str">
            <v/>
          </cell>
          <cell r="CK197" t="str">
            <v/>
          </cell>
          <cell r="CL197" t="str">
            <v/>
          </cell>
          <cell r="CM197" t="str">
            <v/>
          </cell>
          <cell r="CN197" t="str">
            <v/>
          </cell>
          <cell r="CO197" t="str">
            <v/>
          </cell>
          <cell r="CP197" t="str">
            <v/>
          </cell>
          <cell r="CQ197" t="str">
            <v/>
          </cell>
          <cell r="CR197" t="str">
            <v/>
          </cell>
          <cell r="CS197" t="str">
            <v/>
          </cell>
          <cell r="CT197" t="str">
            <v/>
          </cell>
          <cell r="CU197" t="str">
            <v/>
          </cell>
          <cell r="CV197" t="str">
            <v/>
          </cell>
          <cell r="CW197" t="str">
            <v/>
          </cell>
          <cell r="CX197" t="str">
            <v/>
          </cell>
          <cell r="CY197" t="str">
            <v/>
          </cell>
          <cell r="CZ197" t="str">
            <v/>
          </cell>
          <cell r="DA197" t="str">
            <v/>
          </cell>
          <cell r="DB197" t="str">
            <v/>
          </cell>
          <cell r="DC197" t="str">
            <v/>
          </cell>
          <cell r="DD197" t="str">
            <v/>
          </cell>
          <cell r="DE197" t="str">
            <v/>
          </cell>
          <cell r="DF197" t="str">
            <v/>
          </cell>
          <cell r="DG197" t="str">
            <v/>
          </cell>
          <cell r="DH197" t="str">
            <v/>
          </cell>
          <cell r="DI197" t="str">
            <v/>
          </cell>
          <cell r="DJ197" t="str">
            <v/>
          </cell>
          <cell r="DK197" t="str">
            <v/>
          </cell>
          <cell r="DL197" t="str">
            <v/>
          </cell>
          <cell r="DM197" t="str">
            <v/>
          </cell>
          <cell r="DN197" t="str">
            <v/>
          </cell>
          <cell r="DO197" t="str">
            <v/>
          </cell>
          <cell r="DP197" t="str">
            <v/>
          </cell>
          <cell r="DQ197" t="str">
            <v/>
          </cell>
          <cell r="DR197" t="str">
            <v/>
          </cell>
          <cell r="DS197" t="str">
            <v/>
          </cell>
          <cell r="DT197" t="str">
            <v/>
          </cell>
          <cell r="DU197" t="str">
            <v/>
          </cell>
          <cell r="DV197" t="str">
            <v/>
          </cell>
          <cell r="DW197" t="str">
            <v/>
          </cell>
          <cell r="DX197" t="str">
            <v/>
          </cell>
          <cell r="DY197" t="str">
            <v/>
          </cell>
          <cell r="DZ197" t="str">
            <v/>
          </cell>
          <cell r="EA197" t="str">
            <v/>
          </cell>
          <cell r="EB197" t="str">
            <v/>
          </cell>
          <cell r="EC197" t="str">
            <v/>
          </cell>
          <cell r="ED197" t="str">
            <v/>
          </cell>
          <cell r="EE197" t="str">
            <v/>
          </cell>
          <cell r="EF197" t="str">
            <v/>
          </cell>
          <cell r="EG197" t="str">
            <v/>
          </cell>
          <cell r="EH197" t="str">
            <v/>
          </cell>
          <cell r="EI197" t="str">
            <v/>
          </cell>
          <cell r="EJ197" t="str">
            <v/>
          </cell>
          <cell r="EK197" t="str">
            <v/>
          </cell>
          <cell r="EL197" t="str">
            <v/>
          </cell>
          <cell r="EM197" t="str">
            <v/>
          </cell>
          <cell r="EN197" t="str">
            <v/>
          </cell>
          <cell r="EO197" t="str">
            <v/>
          </cell>
          <cell r="EP197" t="str">
            <v/>
          </cell>
          <cell r="EQ197" t="str">
            <v/>
          </cell>
          <cell r="ER197" t="str">
            <v/>
          </cell>
          <cell r="ES197" t="str">
            <v/>
          </cell>
          <cell r="ET197" t="str">
            <v/>
          </cell>
          <cell r="EU197" t="str">
            <v/>
          </cell>
          <cell r="EV197" t="str">
            <v/>
          </cell>
        </row>
        <row r="198">
          <cell r="S198" t="str">
            <v>COST TO DATE</v>
          </cell>
          <cell r="T198" t="str">
            <v>DEVELOPMENT</v>
          </cell>
          <cell r="V198" t="str">
            <v>DIRECT TO DATE</v>
          </cell>
          <cell r="W198" t="str">
            <v>BUDGET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  <cell r="BP198">
            <v>0</v>
          </cell>
          <cell r="BQ198">
            <v>0</v>
          </cell>
        </row>
        <row r="199">
          <cell r="T199" t="str">
            <v>DEVELOPMENT</v>
          </cell>
          <cell r="U199">
            <v>2.6577205773952221E-2</v>
          </cell>
          <cell r="V199">
            <v>0</v>
          </cell>
          <cell r="W199">
            <v>136000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J199">
            <v>0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</row>
        <row r="200">
          <cell r="T200" t="str">
            <v>PRE PRODUCTION</v>
          </cell>
          <cell r="U200">
            <v>5.5194045738399006E-2</v>
          </cell>
          <cell r="V200">
            <v>7506.390220422265</v>
          </cell>
          <cell r="W200">
            <v>136000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73.249909107150017</v>
          </cell>
          <cell r="AV200">
            <v>0</v>
          </cell>
          <cell r="AW200">
            <v>0</v>
          </cell>
          <cell r="AX200">
            <v>211.84885891174685</v>
          </cell>
          <cell r="AY200">
            <v>131.4440248158169</v>
          </cell>
          <cell r="AZ200">
            <v>538.99606500616505</v>
          </cell>
          <cell r="BA200">
            <v>832.02093803214586</v>
          </cell>
          <cell r="BB200">
            <v>997.95049164271302</v>
          </cell>
          <cell r="BC200">
            <v>290.56169774176448</v>
          </cell>
          <cell r="BD200">
            <v>538.428</v>
          </cell>
          <cell r="BE200">
            <v>3891.8902351647635</v>
          </cell>
          <cell r="BF200">
            <v>0</v>
          </cell>
          <cell r="BG200">
            <v>0</v>
          </cell>
          <cell r="BH200">
            <v>0</v>
          </cell>
          <cell r="BJ200">
            <v>0</v>
          </cell>
          <cell r="BK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</row>
        <row r="201">
          <cell r="T201" t="str">
            <v>PRODUCTION</v>
          </cell>
          <cell r="V201">
            <v>0</v>
          </cell>
          <cell r="W201">
            <v>480000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0</v>
          </cell>
          <cell r="BF201">
            <v>0</v>
          </cell>
          <cell r="BG201">
            <v>0</v>
          </cell>
          <cell r="BH201">
            <v>0</v>
          </cell>
          <cell r="BJ201">
            <v>0</v>
          </cell>
          <cell r="BK201">
            <v>0</v>
          </cell>
          <cell r="BL201">
            <v>0</v>
          </cell>
          <cell r="BM201">
            <v>0</v>
          </cell>
          <cell r="BN201">
            <v>0</v>
          </cell>
          <cell r="BO201">
            <v>0</v>
          </cell>
          <cell r="BP201">
            <v>0</v>
          </cell>
          <cell r="BQ201">
            <v>0</v>
          </cell>
        </row>
        <row r="202">
          <cell r="T202" t="str">
            <v>INK &amp; PAINT</v>
          </cell>
          <cell r="V202">
            <v>0</v>
          </cell>
          <cell r="W202">
            <v>52000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0</v>
          </cell>
          <cell r="BF202">
            <v>0</v>
          </cell>
          <cell r="BG202">
            <v>0</v>
          </cell>
          <cell r="BH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EF202">
            <v>0</v>
          </cell>
          <cell r="EG202">
            <v>0</v>
          </cell>
          <cell r="EH202">
            <v>0</v>
          </cell>
          <cell r="EI202">
            <v>0</v>
          </cell>
          <cell r="EJ202">
            <v>0</v>
          </cell>
          <cell r="EK202">
            <v>0</v>
          </cell>
          <cell r="EL202">
            <v>0</v>
          </cell>
          <cell r="EM202">
            <v>0</v>
          </cell>
          <cell r="EN202">
            <v>0</v>
          </cell>
          <cell r="EO202">
            <v>0</v>
          </cell>
          <cell r="EP202">
            <v>0</v>
          </cell>
          <cell r="EQ202">
            <v>0</v>
          </cell>
          <cell r="ER202">
            <v>0</v>
          </cell>
          <cell r="ES202">
            <v>0</v>
          </cell>
          <cell r="ET202">
            <v>0</v>
          </cell>
          <cell r="EU202">
            <v>0</v>
          </cell>
          <cell r="EV202">
            <v>0</v>
          </cell>
        </row>
        <row r="203">
          <cell r="T203" t="str">
            <v>TOTAL DIRECT</v>
          </cell>
          <cell r="V203">
            <v>7506.390220422265</v>
          </cell>
          <cell r="X203" t="str">
            <v>DIRECT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73.249909107150017</v>
          </cell>
          <cell r="AV203">
            <v>0</v>
          </cell>
          <cell r="AW203">
            <v>0</v>
          </cell>
          <cell r="AX203">
            <v>211.84885891174685</v>
          </cell>
          <cell r="AY203">
            <v>131.4440248158169</v>
          </cell>
          <cell r="AZ203">
            <v>538.99606500616505</v>
          </cell>
          <cell r="BA203">
            <v>832.02093803214586</v>
          </cell>
          <cell r="BB203">
            <v>997.95049164271302</v>
          </cell>
          <cell r="BC203">
            <v>290.56169774176448</v>
          </cell>
          <cell r="BD203">
            <v>538.428</v>
          </cell>
          <cell r="BE203">
            <v>3891.8902351647635</v>
          </cell>
          <cell r="BF203">
            <v>0</v>
          </cell>
          <cell r="BG203">
            <v>0</v>
          </cell>
          <cell r="BH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EF203">
            <v>0</v>
          </cell>
          <cell r="EG203">
            <v>0</v>
          </cell>
          <cell r="EH203">
            <v>0</v>
          </cell>
          <cell r="EI203">
            <v>0</v>
          </cell>
          <cell r="EJ203">
            <v>0</v>
          </cell>
          <cell r="EK203">
            <v>0</v>
          </cell>
          <cell r="EL203">
            <v>0</v>
          </cell>
          <cell r="EM203">
            <v>0</v>
          </cell>
          <cell r="EN203">
            <v>0</v>
          </cell>
          <cell r="EO203">
            <v>0</v>
          </cell>
          <cell r="EP203">
            <v>0</v>
          </cell>
          <cell r="EQ203">
            <v>0</v>
          </cell>
          <cell r="ER203">
            <v>0</v>
          </cell>
          <cell r="ES203">
            <v>0</v>
          </cell>
          <cell r="ET203">
            <v>0</v>
          </cell>
          <cell r="EU203">
            <v>0</v>
          </cell>
          <cell r="EV203">
            <v>0</v>
          </cell>
        </row>
        <row r="204">
          <cell r="T204" t="str">
            <v>TOTAL TO DATE</v>
          </cell>
          <cell r="V204">
            <v>5060.2999793605031</v>
          </cell>
          <cell r="W204">
            <v>668000</v>
          </cell>
          <cell r="X204" t="str">
            <v>DIRECT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73.249909107150017</v>
          </cell>
          <cell r="AV204">
            <v>0</v>
          </cell>
          <cell r="AW204">
            <v>0</v>
          </cell>
          <cell r="AX204">
            <v>211.84885891174685</v>
          </cell>
          <cell r="AY204">
            <v>131.4440248158169</v>
          </cell>
          <cell r="AZ204">
            <v>538.99606500616505</v>
          </cell>
          <cell r="BA204">
            <v>832.02093803214586</v>
          </cell>
          <cell r="BB204">
            <v>997.95049164271302</v>
          </cell>
          <cell r="BC204">
            <v>290.56169774176448</v>
          </cell>
          <cell r="BD204">
            <v>538.428</v>
          </cell>
          <cell r="BE204">
            <v>3891.8902351647635</v>
          </cell>
          <cell r="BF204">
            <v>0</v>
          </cell>
          <cell r="BG204">
            <v>0</v>
          </cell>
          <cell r="BH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EF204">
            <v>0</v>
          </cell>
          <cell r="EG204">
            <v>0</v>
          </cell>
          <cell r="EH204">
            <v>0</v>
          </cell>
          <cell r="EI204">
            <v>0</v>
          </cell>
          <cell r="EJ204">
            <v>0</v>
          </cell>
          <cell r="EK204">
            <v>0</v>
          </cell>
          <cell r="EL204">
            <v>0</v>
          </cell>
          <cell r="EM204">
            <v>0</v>
          </cell>
          <cell r="EN204">
            <v>0</v>
          </cell>
          <cell r="EO204">
            <v>0</v>
          </cell>
          <cell r="EP204">
            <v>0</v>
          </cell>
          <cell r="EQ204">
            <v>0</v>
          </cell>
          <cell r="ER204">
            <v>0</v>
          </cell>
          <cell r="ES204">
            <v>0</v>
          </cell>
          <cell r="ET204">
            <v>0</v>
          </cell>
          <cell r="EU204">
            <v>0</v>
          </cell>
          <cell r="EV204">
            <v>0</v>
          </cell>
        </row>
        <row r="205">
          <cell r="T205" t="str">
            <v>TOTAL TO DATE</v>
          </cell>
          <cell r="V205">
            <v>10508.94630859117</v>
          </cell>
          <cell r="W205">
            <v>668000</v>
          </cell>
          <cell r="X205" t="str">
            <v>LOADED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102.54987275001002</v>
          </cell>
          <cell r="AV205">
            <v>0</v>
          </cell>
          <cell r="AW205">
            <v>0</v>
          </cell>
          <cell r="AX205">
            <v>296.58840247644559</v>
          </cell>
          <cell r="AY205">
            <v>184.02163474214368</v>
          </cell>
          <cell r="AZ205">
            <v>754.59449100863105</v>
          </cell>
          <cell r="BA205">
            <v>1164.8293132450042</v>
          </cell>
          <cell r="BB205">
            <v>1397.1306882997983</v>
          </cell>
          <cell r="BC205">
            <v>406.78637683847029</v>
          </cell>
          <cell r="BD205">
            <v>753.79920000000004</v>
          </cell>
          <cell r="BE205">
            <v>5448.6463292306689</v>
          </cell>
          <cell r="BF205">
            <v>0</v>
          </cell>
          <cell r="BG205">
            <v>0</v>
          </cell>
          <cell r="BH205">
            <v>0</v>
          </cell>
          <cell r="BJ205">
            <v>0</v>
          </cell>
          <cell r="BK205">
            <v>0</v>
          </cell>
          <cell r="BL205">
            <v>0</v>
          </cell>
          <cell r="BM205">
            <v>0</v>
          </cell>
          <cell r="BN205">
            <v>0</v>
          </cell>
          <cell r="BO205">
            <v>0</v>
          </cell>
          <cell r="BP205">
            <v>0</v>
          </cell>
          <cell r="BQ205">
            <v>0</v>
          </cell>
        </row>
        <row r="206">
          <cell r="V206" t="str">
            <v>PROJECTED RTM</v>
          </cell>
          <cell r="X206" t="str">
            <v>CUMULATIVE</v>
          </cell>
          <cell r="Y206">
            <v>126</v>
          </cell>
          <cell r="Z206">
            <v>22.992822222222223</v>
          </cell>
          <cell r="AU206">
            <v>102.54987275001002</v>
          </cell>
          <cell r="AV206">
            <v>102.54987275001002</v>
          </cell>
          <cell r="AW206">
            <v>102.54987275001002</v>
          </cell>
          <cell r="AX206">
            <v>399.13827522645562</v>
          </cell>
          <cell r="AY206">
            <v>583.15990996859932</v>
          </cell>
          <cell r="AZ206">
            <v>1337.7544009772305</v>
          </cell>
          <cell r="BA206">
            <v>2502.5837142222344</v>
          </cell>
          <cell r="BB206">
            <v>3899.7144025220327</v>
          </cell>
          <cell r="BC206">
            <v>4306.5007793605027</v>
          </cell>
          <cell r="BD206">
            <v>5060.2999793605031</v>
          </cell>
          <cell r="BE206">
            <v>10508.946308591172</v>
          </cell>
        </row>
        <row r="207">
          <cell r="V207" t="str">
            <v>PROJECTED RTM</v>
          </cell>
          <cell r="X207">
            <v>35937.992822222222</v>
          </cell>
          <cell r="Y207">
            <v>126</v>
          </cell>
          <cell r="Z207">
            <v>22.992822222222223</v>
          </cell>
          <cell r="BT207" t="str">
            <v/>
          </cell>
        </row>
        <row r="208">
          <cell r="V208" t="str">
            <v>PROJECTED STREET</v>
          </cell>
          <cell r="X208">
            <v>35966.992822222222</v>
          </cell>
          <cell r="BT208" t="str">
            <v/>
          </cell>
        </row>
        <row r="209">
          <cell r="V209" t="str">
            <v>+ or - Scheduled Date</v>
          </cell>
          <cell r="X209">
            <v>41.007177777777542</v>
          </cell>
        </row>
        <row r="210">
          <cell r="N210" t="str">
            <v>ENGINEERING</v>
          </cell>
          <cell r="R210" t="str">
            <v>CREATIVITY 2</v>
          </cell>
          <cell r="V210" t="str">
            <v>START DATE</v>
          </cell>
          <cell r="W210" t="str">
            <v>END     DATE</v>
          </cell>
          <cell r="X210">
            <v>3087.1529999999998</v>
          </cell>
          <cell r="Y210" t="str">
            <v>WK Count</v>
          </cell>
          <cell r="Z210" t="str">
            <v>Total Days</v>
          </cell>
        </row>
        <row r="211">
          <cell r="N211" t="str">
            <v>ENGINEERING</v>
          </cell>
          <cell r="R211" t="str">
            <v>CREATIVITY 2</v>
          </cell>
          <cell r="T211" t="str">
            <v>ANIMATION PRODUCTION</v>
          </cell>
          <cell r="V211" t="str">
            <v>START DATE</v>
          </cell>
          <cell r="W211" t="str">
            <v>END     DATE</v>
          </cell>
          <cell r="X211">
            <v>3087.1529999999998</v>
          </cell>
          <cell r="Y211" t="str">
            <v>WK Count</v>
          </cell>
          <cell r="Z211" t="str">
            <v>Total Days</v>
          </cell>
          <cell r="AA211" t="str">
            <v/>
          </cell>
          <cell r="AB211" t="str">
            <v/>
          </cell>
          <cell r="AC211" t="str">
            <v/>
          </cell>
          <cell r="AD211" t="str">
            <v/>
          </cell>
          <cell r="AE211" t="str">
            <v/>
          </cell>
          <cell r="AF211" t="str">
            <v/>
          </cell>
          <cell r="AG211" t="str">
            <v/>
          </cell>
          <cell r="AH211" t="str">
            <v/>
          </cell>
          <cell r="AI211" t="str">
            <v/>
          </cell>
          <cell r="AJ211" t="str">
            <v/>
          </cell>
          <cell r="AK211" t="str">
            <v/>
          </cell>
          <cell r="AL211" t="str">
            <v/>
          </cell>
          <cell r="AM211" t="str">
            <v/>
          </cell>
          <cell r="AN211" t="str">
            <v/>
          </cell>
          <cell r="AO211" t="str">
            <v/>
          </cell>
          <cell r="AP211" t="str">
            <v/>
          </cell>
          <cell r="AQ211" t="str">
            <v/>
          </cell>
          <cell r="AR211" t="str">
            <v/>
          </cell>
          <cell r="AS211" t="str">
            <v/>
          </cell>
          <cell r="AT211" t="str">
            <v/>
          </cell>
          <cell r="AU211" t="str">
            <v/>
          </cell>
          <cell r="AV211" t="str">
            <v/>
          </cell>
          <cell r="AW211" t="str">
            <v/>
          </cell>
          <cell r="AX211" t="str">
            <v/>
          </cell>
          <cell r="AY211" t="str">
            <v/>
          </cell>
          <cell r="AZ211" t="str">
            <v/>
          </cell>
          <cell r="BA211" t="str">
            <v/>
          </cell>
          <cell r="BB211" t="str">
            <v/>
          </cell>
          <cell r="BC211" t="str">
            <v/>
          </cell>
          <cell r="BD211" t="str">
            <v/>
          </cell>
          <cell r="BE211" t="str">
            <v/>
          </cell>
          <cell r="BF211" t="str">
            <v/>
          </cell>
          <cell r="BG211" t="str">
            <v/>
          </cell>
          <cell r="BH211" t="str">
            <v/>
          </cell>
          <cell r="BI211" t="str">
            <v/>
          </cell>
          <cell r="BJ211" t="str">
            <v/>
          </cell>
          <cell r="BK211" t="str">
            <v/>
          </cell>
          <cell r="BL211" t="str">
            <v/>
          </cell>
          <cell r="BM211" t="str">
            <v/>
          </cell>
          <cell r="BN211" t="str">
            <v/>
          </cell>
          <cell r="BO211" t="str">
            <v/>
          </cell>
          <cell r="BP211" t="str">
            <v/>
          </cell>
          <cell r="BQ211" t="str">
            <v/>
          </cell>
          <cell r="BR211" t="str">
            <v/>
          </cell>
          <cell r="BS211" t="str">
            <v/>
          </cell>
          <cell r="BT211" t="str">
            <v/>
          </cell>
          <cell r="BU211" t="str">
            <v/>
          </cell>
          <cell r="BV211" t="str">
            <v/>
          </cell>
          <cell r="BW211" t="str">
            <v/>
          </cell>
          <cell r="BX211">
            <v>35898</v>
          </cell>
          <cell r="BY211">
            <v>35905</v>
          </cell>
          <cell r="BZ211">
            <v>35912</v>
          </cell>
          <cell r="CA211">
            <v>35919</v>
          </cell>
          <cell r="CB211">
            <v>35926</v>
          </cell>
          <cell r="CC211">
            <v>35933</v>
          </cell>
          <cell r="CD211">
            <v>35940</v>
          </cell>
          <cell r="CE211">
            <v>35947</v>
          </cell>
          <cell r="CF211">
            <v>35954</v>
          </cell>
          <cell r="CG211" t="str">
            <v/>
          </cell>
          <cell r="CH211" t="str">
            <v/>
          </cell>
          <cell r="CI211" t="str">
            <v/>
          </cell>
          <cell r="CJ211" t="str">
            <v/>
          </cell>
          <cell r="CK211" t="str">
            <v/>
          </cell>
          <cell r="CL211" t="str">
            <v/>
          </cell>
          <cell r="CM211" t="str">
            <v/>
          </cell>
          <cell r="CN211" t="str">
            <v/>
          </cell>
          <cell r="CO211" t="str">
            <v/>
          </cell>
          <cell r="CP211" t="str">
            <v/>
          </cell>
          <cell r="CQ211" t="str">
            <v/>
          </cell>
          <cell r="CR211" t="str">
            <v/>
          </cell>
          <cell r="CS211" t="str">
            <v/>
          </cell>
          <cell r="CT211" t="str">
            <v/>
          </cell>
          <cell r="CU211" t="str">
            <v/>
          </cell>
          <cell r="CV211" t="str">
            <v/>
          </cell>
          <cell r="CW211" t="str">
            <v/>
          </cell>
          <cell r="CX211" t="str">
            <v/>
          </cell>
          <cell r="CY211" t="str">
            <v/>
          </cell>
          <cell r="CZ211" t="str">
            <v/>
          </cell>
          <cell r="DA211" t="str">
            <v/>
          </cell>
          <cell r="DB211" t="str">
            <v/>
          </cell>
          <cell r="DC211" t="str">
            <v/>
          </cell>
          <cell r="DD211" t="str">
            <v/>
          </cell>
          <cell r="DE211" t="str">
            <v/>
          </cell>
          <cell r="DF211" t="str">
            <v/>
          </cell>
          <cell r="DG211" t="str">
            <v/>
          </cell>
          <cell r="DH211" t="str">
            <v/>
          </cell>
          <cell r="DI211" t="str">
            <v/>
          </cell>
          <cell r="DJ211" t="str">
            <v/>
          </cell>
          <cell r="DK211" t="str">
            <v/>
          </cell>
          <cell r="DL211" t="str">
            <v/>
          </cell>
          <cell r="DM211" t="str">
            <v/>
          </cell>
          <cell r="DN211" t="str">
            <v/>
          </cell>
          <cell r="DO211" t="str">
            <v/>
          </cell>
          <cell r="DP211" t="str">
            <v/>
          </cell>
          <cell r="DQ211" t="str">
            <v/>
          </cell>
          <cell r="DR211" t="str">
            <v/>
          </cell>
          <cell r="DS211" t="str">
            <v/>
          </cell>
          <cell r="DT211" t="str">
            <v/>
          </cell>
          <cell r="DU211" t="str">
            <v/>
          </cell>
          <cell r="DV211" t="str">
            <v/>
          </cell>
          <cell r="DW211" t="str">
            <v/>
          </cell>
          <cell r="DX211" t="str">
            <v/>
          </cell>
          <cell r="DY211" t="str">
            <v/>
          </cell>
          <cell r="DZ211" t="str">
            <v/>
          </cell>
          <cell r="EA211" t="str">
            <v/>
          </cell>
          <cell r="EB211" t="str">
            <v/>
          </cell>
          <cell r="EC211" t="str">
            <v/>
          </cell>
          <cell r="ED211" t="str">
            <v/>
          </cell>
          <cell r="EE211" t="str">
            <v/>
          </cell>
          <cell r="EF211" t="str">
            <v/>
          </cell>
          <cell r="EG211" t="str">
            <v/>
          </cell>
          <cell r="EH211" t="str">
            <v/>
          </cell>
          <cell r="EI211" t="str">
            <v/>
          </cell>
          <cell r="EJ211" t="str">
            <v/>
          </cell>
          <cell r="EK211" t="str">
            <v/>
          </cell>
          <cell r="EL211" t="str">
            <v/>
          </cell>
          <cell r="EM211" t="str">
            <v/>
          </cell>
          <cell r="EN211" t="str">
            <v/>
          </cell>
          <cell r="EO211" t="str">
            <v/>
          </cell>
          <cell r="EP211" t="str">
            <v/>
          </cell>
          <cell r="EQ211" t="str">
            <v/>
          </cell>
          <cell r="ER211" t="str">
            <v/>
          </cell>
          <cell r="ES211" t="str">
            <v/>
          </cell>
          <cell r="ET211" t="str">
            <v/>
          </cell>
          <cell r="EU211" t="str">
            <v/>
          </cell>
          <cell r="EV211" t="str">
            <v/>
          </cell>
        </row>
        <row r="212">
          <cell r="A212" t="str">
            <v>PREP</v>
          </cell>
          <cell r="F212" t="str">
            <v>ANIMATION</v>
          </cell>
          <cell r="I212" t="str">
            <v>INK &amp; PAINT</v>
          </cell>
          <cell r="L212" t="str">
            <v>ALPHA</v>
          </cell>
          <cell r="N212" t="str">
            <v>BETA</v>
          </cell>
          <cell r="P212" t="str">
            <v>RTM</v>
          </cell>
          <cell r="R212" t="str">
            <v>STREET</v>
          </cell>
          <cell r="T212" t="str">
            <v>ANIMATION PRODUCTION</v>
          </cell>
          <cell r="V212">
            <v>35898</v>
          </cell>
          <cell r="W212">
            <v>35955.220141999998</v>
          </cell>
          <cell r="X212">
            <v>500</v>
          </cell>
          <cell r="Y212">
            <v>9</v>
          </cell>
          <cell r="Z212">
            <v>57.220141999999996</v>
          </cell>
          <cell r="AA212" t="str">
            <v/>
          </cell>
          <cell r="AB212" t="str">
            <v/>
          </cell>
          <cell r="AC212" t="str">
            <v/>
          </cell>
          <cell r="AD212" t="str">
            <v/>
          </cell>
          <cell r="AE212" t="str">
            <v/>
          </cell>
          <cell r="AF212" t="str">
            <v/>
          </cell>
          <cell r="AG212" t="str">
            <v/>
          </cell>
          <cell r="AH212" t="str">
            <v/>
          </cell>
          <cell r="AI212" t="str">
            <v/>
          </cell>
          <cell r="AJ212" t="str">
            <v/>
          </cell>
          <cell r="AK212" t="str">
            <v/>
          </cell>
          <cell r="AL212" t="str">
            <v/>
          </cell>
          <cell r="AM212" t="str">
            <v/>
          </cell>
          <cell r="AN212" t="str">
            <v/>
          </cell>
          <cell r="AO212" t="str">
            <v/>
          </cell>
          <cell r="AP212" t="str">
            <v/>
          </cell>
          <cell r="AQ212" t="str">
            <v/>
          </cell>
          <cell r="AR212" t="str">
            <v/>
          </cell>
          <cell r="AS212" t="str">
            <v/>
          </cell>
          <cell r="AT212" t="str">
            <v/>
          </cell>
          <cell r="AU212" t="str">
            <v/>
          </cell>
          <cell r="AV212" t="str">
            <v/>
          </cell>
          <cell r="AW212" t="str">
            <v/>
          </cell>
          <cell r="AX212" t="str">
            <v/>
          </cell>
          <cell r="AY212" t="str">
            <v/>
          </cell>
          <cell r="AZ212" t="str">
            <v/>
          </cell>
          <cell r="BA212" t="str">
            <v/>
          </cell>
          <cell r="BB212" t="str">
            <v/>
          </cell>
          <cell r="BC212" t="str">
            <v/>
          </cell>
          <cell r="BD212" t="str">
            <v/>
          </cell>
          <cell r="BE212" t="str">
            <v/>
          </cell>
          <cell r="BF212" t="str">
            <v/>
          </cell>
          <cell r="BG212" t="str">
            <v/>
          </cell>
          <cell r="BH212" t="str">
            <v/>
          </cell>
          <cell r="BI212" t="str">
            <v/>
          </cell>
          <cell r="BJ212" t="str">
            <v/>
          </cell>
          <cell r="BK212" t="str">
            <v/>
          </cell>
          <cell r="BL212" t="str">
            <v/>
          </cell>
          <cell r="BM212" t="str">
            <v/>
          </cell>
          <cell r="BN212" t="str">
            <v/>
          </cell>
          <cell r="BO212" t="str">
            <v/>
          </cell>
          <cell r="BP212" t="str">
            <v/>
          </cell>
          <cell r="BQ212" t="str">
            <v/>
          </cell>
          <cell r="BR212" t="str">
            <v/>
          </cell>
          <cell r="BS212" t="str">
            <v/>
          </cell>
          <cell r="BT212" t="str">
            <v/>
          </cell>
          <cell r="BU212" t="str">
            <v/>
          </cell>
          <cell r="BV212" t="str">
            <v/>
          </cell>
          <cell r="BW212" t="str">
            <v/>
          </cell>
          <cell r="BX212">
            <v>35898</v>
          </cell>
          <cell r="BY212">
            <v>35905</v>
          </cell>
          <cell r="BZ212">
            <v>35912</v>
          </cell>
          <cell r="CA212">
            <v>35919</v>
          </cell>
          <cell r="CB212">
            <v>35926</v>
          </cell>
          <cell r="CC212">
            <v>35933</v>
          </cell>
          <cell r="CD212">
            <v>35940</v>
          </cell>
          <cell r="CE212">
            <v>35947</v>
          </cell>
          <cell r="CF212">
            <v>35954</v>
          </cell>
          <cell r="CG212" t="str">
            <v/>
          </cell>
          <cell r="CH212" t="str">
            <v/>
          </cell>
          <cell r="CI212" t="str">
            <v/>
          </cell>
          <cell r="CJ212" t="str">
            <v/>
          </cell>
          <cell r="CK212" t="str">
            <v/>
          </cell>
          <cell r="CL212" t="str">
            <v/>
          </cell>
          <cell r="CM212" t="str">
            <v/>
          </cell>
          <cell r="CN212" t="str">
            <v/>
          </cell>
          <cell r="CO212" t="str">
            <v/>
          </cell>
          <cell r="CP212" t="str">
            <v/>
          </cell>
          <cell r="CQ212" t="str">
            <v/>
          </cell>
          <cell r="CR212" t="str">
            <v/>
          </cell>
          <cell r="CS212" t="str">
            <v/>
          </cell>
          <cell r="CT212" t="str">
            <v/>
          </cell>
          <cell r="CU212" t="str">
            <v/>
          </cell>
          <cell r="CV212" t="str">
            <v/>
          </cell>
          <cell r="CW212" t="str">
            <v/>
          </cell>
          <cell r="CX212" t="str">
            <v/>
          </cell>
          <cell r="CY212" t="str">
            <v/>
          </cell>
          <cell r="CZ212" t="str">
            <v/>
          </cell>
          <cell r="DA212" t="str">
            <v/>
          </cell>
          <cell r="DB212" t="str">
            <v/>
          </cell>
          <cell r="DC212" t="str">
            <v/>
          </cell>
          <cell r="DD212" t="str">
            <v/>
          </cell>
          <cell r="DE212" t="str">
            <v/>
          </cell>
          <cell r="DF212" t="str">
            <v/>
          </cell>
          <cell r="DG212" t="str">
            <v/>
          </cell>
          <cell r="DH212" t="str">
            <v/>
          </cell>
          <cell r="DI212" t="str">
            <v/>
          </cell>
          <cell r="DJ212" t="str">
            <v/>
          </cell>
          <cell r="DK212" t="str">
            <v/>
          </cell>
          <cell r="DL212" t="str">
            <v/>
          </cell>
          <cell r="DM212" t="str">
            <v/>
          </cell>
          <cell r="DN212" t="str">
            <v/>
          </cell>
          <cell r="DO212" t="str">
            <v/>
          </cell>
          <cell r="DP212" t="str">
            <v/>
          </cell>
          <cell r="DQ212" t="str">
            <v/>
          </cell>
          <cell r="DR212" t="str">
            <v/>
          </cell>
          <cell r="DS212" t="str">
            <v/>
          </cell>
          <cell r="DT212" t="str">
            <v/>
          </cell>
          <cell r="DU212" t="str">
            <v/>
          </cell>
          <cell r="DV212" t="str">
            <v/>
          </cell>
          <cell r="DW212" t="str">
            <v/>
          </cell>
          <cell r="DX212" t="str">
            <v/>
          </cell>
          <cell r="DY212" t="str">
            <v/>
          </cell>
          <cell r="DZ212" t="str">
            <v/>
          </cell>
          <cell r="EA212" t="str">
            <v/>
          </cell>
          <cell r="EB212" t="str">
            <v/>
          </cell>
          <cell r="EC212" t="str">
            <v/>
          </cell>
          <cell r="ED212" t="str">
            <v/>
          </cell>
          <cell r="EE212" t="str">
            <v/>
          </cell>
          <cell r="EF212" t="str">
            <v/>
          </cell>
          <cell r="EG212" t="str">
            <v/>
          </cell>
          <cell r="EH212" t="str">
            <v/>
          </cell>
          <cell r="EI212" t="str">
            <v/>
          </cell>
          <cell r="EJ212" t="str">
            <v/>
          </cell>
          <cell r="EK212" t="str">
            <v/>
          </cell>
          <cell r="EL212" t="str">
            <v/>
          </cell>
          <cell r="EM212" t="str">
            <v/>
          </cell>
          <cell r="EN212" t="str">
            <v/>
          </cell>
          <cell r="EO212" t="str">
            <v/>
          </cell>
          <cell r="EP212" t="str">
            <v/>
          </cell>
          <cell r="EQ212" t="str">
            <v/>
          </cell>
          <cell r="ER212" t="str">
            <v/>
          </cell>
          <cell r="ES212" t="str">
            <v/>
          </cell>
          <cell r="ET212" t="str">
            <v/>
          </cell>
          <cell r="EU212" t="str">
            <v/>
          </cell>
          <cell r="EV212" t="str">
            <v/>
          </cell>
        </row>
        <row r="213">
          <cell r="A213" t="str">
            <v>PREP</v>
          </cell>
          <cell r="B213" t="str">
            <v>Days</v>
          </cell>
          <cell r="F213" t="str">
            <v>ANIMATION</v>
          </cell>
          <cell r="G213" t="str">
            <v>Days</v>
          </cell>
          <cell r="H213" t="str">
            <v>Frames</v>
          </cell>
          <cell r="I213" t="str">
            <v>INK &amp; PAINT</v>
          </cell>
          <cell r="J213" t="str">
            <v>Days</v>
          </cell>
          <cell r="L213" t="str">
            <v>ALPHA</v>
          </cell>
          <cell r="N213" t="str">
            <v>BETA</v>
          </cell>
          <cell r="P213" t="str">
            <v>RTM</v>
          </cell>
          <cell r="R213" t="str">
            <v>STREET</v>
          </cell>
          <cell r="T213" t="str">
            <v>Prep Projection</v>
          </cell>
          <cell r="V213">
            <v>35898</v>
          </cell>
          <cell r="W213">
            <v>35955.220141999998</v>
          </cell>
          <cell r="X213">
            <v>500</v>
          </cell>
          <cell r="Y213">
            <v>9</v>
          </cell>
          <cell r="Z213">
            <v>57.220141999999996</v>
          </cell>
          <cell r="AA213" t="str">
            <v/>
          </cell>
          <cell r="AB213" t="str">
            <v/>
          </cell>
          <cell r="AC213" t="str">
            <v/>
          </cell>
          <cell r="AD213" t="str">
            <v/>
          </cell>
          <cell r="AE213" t="str">
            <v/>
          </cell>
          <cell r="AF213" t="str">
            <v/>
          </cell>
          <cell r="AG213" t="str">
            <v/>
          </cell>
          <cell r="AH213" t="str">
            <v/>
          </cell>
          <cell r="AI213" t="str">
            <v/>
          </cell>
          <cell r="AJ213" t="str">
            <v/>
          </cell>
          <cell r="AK213" t="str">
            <v/>
          </cell>
          <cell r="AL213" t="str">
            <v/>
          </cell>
          <cell r="AM213" t="str">
            <v/>
          </cell>
          <cell r="AN213" t="str">
            <v/>
          </cell>
          <cell r="AO213" t="str">
            <v/>
          </cell>
          <cell r="AP213" t="str">
            <v/>
          </cell>
          <cell r="AQ213" t="str">
            <v/>
          </cell>
          <cell r="AR213" t="str">
            <v/>
          </cell>
          <cell r="AS213" t="str">
            <v/>
          </cell>
          <cell r="AT213" t="str">
            <v/>
          </cell>
          <cell r="AU213" t="str">
            <v/>
          </cell>
          <cell r="AV213" t="str">
            <v/>
          </cell>
          <cell r="AW213" t="str">
            <v/>
          </cell>
          <cell r="AX213" t="str">
            <v/>
          </cell>
          <cell r="AY213" t="str">
            <v/>
          </cell>
          <cell r="AZ213" t="str">
            <v/>
          </cell>
          <cell r="BA213" t="str">
            <v/>
          </cell>
          <cell r="BB213" t="str">
            <v/>
          </cell>
          <cell r="BC213" t="str">
            <v/>
          </cell>
          <cell r="BD213" t="str">
            <v/>
          </cell>
          <cell r="BE213" t="str">
            <v/>
          </cell>
          <cell r="BF213" t="str">
            <v/>
          </cell>
          <cell r="BG213" t="str">
            <v/>
          </cell>
          <cell r="BH213" t="str">
            <v/>
          </cell>
          <cell r="BI213" t="str">
            <v/>
          </cell>
          <cell r="BJ213" t="str">
            <v/>
          </cell>
          <cell r="BK213" t="str">
            <v/>
          </cell>
          <cell r="BL213" t="str">
            <v/>
          </cell>
          <cell r="BM213" t="str">
            <v/>
          </cell>
          <cell r="BN213" t="str">
            <v/>
          </cell>
          <cell r="BO213" t="str">
            <v/>
          </cell>
          <cell r="BP213" t="str">
            <v/>
          </cell>
          <cell r="BQ213" t="str">
            <v/>
          </cell>
          <cell r="BR213" t="str">
            <v/>
          </cell>
          <cell r="BS213" t="str">
            <v/>
          </cell>
          <cell r="BT213" t="str">
            <v/>
          </cell>
          <cell r="BU213" t="str">
            <v/>
          </cell>
          <cell r="BV213" t="str">
            <v/>
          </cell>
          <cell r="BW213" t="str">
            <v/>
          </cell>
          <cell r="BX213">
            <v>125</v>
          </cell>
          <cell r="BY213">
            <v>250</v>
          </cell>
          <cell r="BZ213">
            <v>375</v>
          </cell>
          <cell r="CA213">
            <v>500</v>
          </cell>
          <cell r="CB213">
            <v>500</v>
          </cell>
          <cell r="CC213">
            <v>500</v>
          </cell>
          <cell r="CD213">
            <v>500</v>
          </cell>
          <cell r="CE213">
            <v>500</v>
          </cell>
          <cell r="CF213">
            <v>500</v>
          </cell>
          <cell r="CG213" t="str">
            <v/>
          </cell>
          <cell r="CH213" t="str">
            <v/>
          </cell>
          <cell r="CI213" t="str">
            <v/>
          </cell>
          <cell r="CJ213" t="str">
            <v/>
          </cell>
          <cell r="CK213" t="str">
            <v/>
          </cell>
          <cell r="CL213" t="str">
            <v/>
          </cell>
          <cell r="CM213" t="str">
            <v/>
          </cell>
          <cell r="CN213" t="str">
            <v/>
          </cell>
          <cell r="CO213" t="str">
            <v/>
          </cell>
          <cell r="CP213" t="str">
            <v/>
          </cell>
          <cell r="CQ213" t="str">
            <v/>
          </cell>
          <cell r="CR213" t="str">
            <v/>
          </cell>
          <cell r="CS213" t="str">
            <v/>
          </cell>
          <cell r="CT213" t="str">
            <v/>
          </cell>
          <cell r="CU213" t="str">
            <v/>
          </cell>
          <cell r="CV213" t="str">
            <v/>
          </cell>
          <cell r="CW213" t="str">
            <v/>
          </cell>
          <cell r="CX213" t="str">
            <v/>
          </cell>
          <cell r="CY213" t="str">
            <v/>
          </cell>
          <cell r="CZ213" t="str">
            <v/>
          </cell>
          <cell r="DA213" t="str">
            <v/>
          </cell>
          <cell r="DB213" t="str">
            <v/>
          </cell>
          <cell r="DC213" t="str">
            <v/>
          </cell>
          <cell r="DD213" t="str">
            <v/>
          </cell>
          <cell r="DE213" t="str">
            <v/>
          </cell>
          <cell r="DF213" t="str">
            <v/>
          </cell>
          <cell r="DG213" t="str">
            <v/>
          </cell>
          <cell r="DH213" t="str">
            <v/>
          </cell>
          <cell r="DI213" t="str">
            <v/>
          </cell>
          <cell r="DJ213" t="str">
            <v/>
          </cell>
          <cell r="DK213" t="str">
            <v/>
          </cell>
          <cell r="DL213" t="str">
            <v/>
          </cell>
          <cell r="DM213" t="str">
            <v/>
          </cell>
          <cell r="DN213" t="str">
            <v/>
          </cell>
          <cell r="DO213" t="str">
            <v/>
          </cell>
          <cell r="DP213" t="str">
            <v/>
          </cell>
          <cell r="DQ213" t="str">
            <v/>
          </cell>
          <cell r="DR213" t="str">
            <v/>
          </cell>
          <cell r="DS213" t="str">
            <v/>
          </cell>
          <cell r="DT213" t="str">
            <v/>
          </cell>
          <cell r="DU213" t="str">
            <v/>
          </cell>
          <cell r="DV213" t="str">
            <v/>
          </cell>
          <cell r="DW213" t="str">
            <v/>
          </cell>
          <cell r="DX213" t="str">
            <v/>
          </cell>
          <cell r="DY213" t="str">
            <v/>
          </cell>
          <cell r="DZ213" t="str">
            <v/>
          </cell>
          <cell r="EA213" t="str">
            <v/>
          </cell>
          <cell r="EB213" t="str">
            <v/>
          </cell>
          <cell r="EC213" t="str">
            <v/>
          </cell>
          <cell r="ED213" t="str">
            <v/>
          </cell>
          <cell r="EE213" t="str">
            <v/>
          </cell>
          <cell r="EF213" t="str">
            <v/>
          </cell>
          <cell r="EG213" t="str">
            <v/>
          </cell>
          <cell r="EH213" t="str">
            <v/>
          </cell>
          <cell r="EI213" t="str">
            <v/>
          </cell>
          <cell r="EJ213" t="str">
            <v/>
          </cell>
          <cell r="EK213" t="str">
            <v/>
          </cell>
          <cell r="EL213" t="str">
            <v/>
          </cell>
          <cell r="EM213" t="str">
            <v/>
          </cell>
          <cell r="EN213" t="str">
            <v/>
          </cell>
          <cell r="EO213" t="str">
            <v/>
          </cell>
          <cell r="EP213" t="str">
            <v/>
          </cell>
          <cell r="EQ213" t="str">
            <v/>
          </cell>
          <cell r="ER213" t="str">
            <v/>
          </cell>
          <cell r="ES213" t="str">
            <v/>
          </cell>
          <cell r="ET213" t="str">
            <v/>
          </cell>
          <cell r="EU213" t="str">
            <v/>
          </cell>
          <cell r="EV213" t="str">
            <v/>
          </cell>
        </row>
        <row r="214">
          <cell r="A214" t="str">
            <v>Wks</v>
          </cell>
          <cell r="B214" t="str">
            <v>Days</v>
          </cell>
          <cell r="F214" t="str">
            <v>Wks</v>
          </cell>
          <cell r="G214" t="str">
            <v>Days</v>
          </cell>
          <cell r="H214" t="str">
            <v>Frames</v>
          </cell>
          <cell r="I214" t="str">
            <v>Wks</v>
          </cell>
          <cell r="J214" t="str">
            <v>Days</v>
          </cell>
          <cell r="K214">
            <v>21</v>
          </cell>
          <cell r="M214">
            <v>29</v>
          </cell>
          <cell r="O214">
            <v>29</v>
          </cell>
          <cell r="Q214">
            <v>29</v>
          </cell>
          <cell r="R214">
            <v>36100</v>
          </cell>
          <cell r="T214" t="str">
            <v>Animation Projection</v>
          </cell>
          <cell r="V214">
            <v>35926</v>
          </cell>
          <cell r="W214">
            <v>35999.220141999998</v>
          </cell>
          <cell r="X214">
            <v>500</v>
          </cell>
          <cell r="Y214">
            <v>11</v>
          </cell>
          <cell r="Z214">
            <v>73.220141999999996</v>
          </cell>
          <cell r="AA214" t="str">
            <v/>
          </cell>
          <cell r="AB214" t="str">
            <v/>
          </cell>
          <cell r="AC214" t="str">
            <v/>
          </cell>
          <cell r="AD214" t="str">
            <v/>
          </cell>
          <cell r="AE214" t="str">
            <v/>
          </cell>
          <cell r="AF214" t="str">
            <v/>
          </cell>
          <cell r="AG214" t="str">
            <v/>
          </cell>
          <cell r="AH214" t="str">
            <v/>
          </cell>
          <cell r="AI214" t="str">
            <v/>
          </cell>
          <cell r="AJ214" t="str">
            <v/>
          </cell>
          <cell r="AK214" t="str">
            <v/>
          </cell>
          <cell r="AL214" t="str">
            <v/>
          </cell>
          <cell r="AM214" t="str">
            <v/>
          </cell>
          <cell r="AN214" t="str">
            <v/>
          </cell>
          <cell r="AO214" t="str">
            <v/>
          </cell>
          <cell r="AP214" t="str">
            <v/>
          </cell>
          <cell r="AQ214" t="str">
            <v/>
          </cell>
          <cell r="AR214" t="str">
            <v/>
          </cell>
          <cell r="AS214" t="str">
            <v/>
          </cell>
          <cell r="AT214" t="str">
            <v/>
          </cell>
          <cell r="AU214" t="str">
            <v/>
          </cell>
          <cell r="AV214" t="str">
            <v/>
          </cell>
          <cell r="AW214" t="str">
            <v/>
          </cell>
          <cell r="AX214" t="str">
            <v/>
          </cell>
          <cell r="AY214" t="str">
            <v/>
          </cell>
          <cell r="AZ214" t="str">
            <v/>
          </cell>
          <cell r="BA214" t="str">
            <v/>
          </cell>
          <cell r="BB214" t="str">
            <v/>
          </cell>
          <cell r="BC214" t="str">
            <v/>
          </cell>
          <cell r="BD214" t="str">
            <v/>
          </cell>
          <cell r="BE214" t="str">
            <v/>
          </cell>
          <cell r="BF214" t="str">
            <v/>
          </cell>
          <cell r="BG214" t="str">
            <v/>
          </cell>
          <cell r="BH214" t="str">
            <v/>
          </cell>
          <cell r="BI214" t="str">
            <v/>
          </cell>
          <cell r="BJ214" t="str">
            <v/>
          </cell>
          <cell r="BK214" t="str">
            <v/>
          </cell>
          <cell r="BL214" t="str">
            <v/>
          </cell>
          <cell r="BM214" t="str">
            <v/>
          </cell>
          <cell r="BN214" t="str">
            <v/>
          </cell>
          <cell r="BO214" t="str">
            <v/>
          </cell>
          <cell r="BP214" t="str">
            <v/>
          </cell>
          <cell r="BQ214" t="str">
            <v/>
          </cell>
          <cell r="BR214" t="str">
            <v/>
          </cell>
          <cell r="BS214" t="str">
            <v/>
          </cell>
          <cell r="BT214" t="str">
            <v/>
          </cell>
          <cell r="BU214" t="str">
            <v/>
          </cell>
          <cell r="BV214" t="str">
            <v/>
          </cell>
          <cell r="BW214" t="str">
            <v/>
          </cell>
          <cell r="BX214" t="str">
            <v/>
          </cell>
          <cell r="BY214" t="str">
            <v/>
          </cell>
          <cell r="BZ214" t="str">
            <v/>
          </cell>
          <cell r="CA214" t="str">
            <v/>
          </cell>
          <cell r="CB214">
            <v>0</v>
          </cell>
          <cell r="CC214">
            <v>0</v>
          </cell>
          <cell r="CD214">
            <v>0</v>
          </cell>
          <cell r="CE214">
            <v>125</v>
          </cell>
          <cell r="CF214">
            <v>250</v>
          </cell>
          <cell r="CG214">
            <v>375</v>
          </cell>
          <cell r="CH214">
            <v>500</v>
          </cell>
          <cell r="CI214">
            <v>500</v>
          </cell>
          <cell r="CJ214">
            <v>500</v>
          </cell>
          <cell r="CK214">
            <v>500</v>
          </cell>
          <cell r="CL214">
            <v>500</v>
          </cell>
          <cell r="CM214" t="str">
            <v/>
          </cell>
          <cell r="CN214" t="str">
            <v/>
          </cell>
          <cell r="CO214" t="str">
            <v/>
          </cell>
          <cell r="CP214" t="str">
            <v/>
          </cell>
          <cell r="CQ214" t="str">
            <v/>
          </cell>
          <cell r="CR214" t="str">
            <v/>
          </cell>
          <cell r="CS214" t="str">
            <v/>
          </cell>
          <cell r="CT214" t="str">
            <v/>
          </cell>
          <cell r="CU214" t="str">
            <v/>
          </cell>
          <cell r="CV214" t="str">
            <v/>
          </cell>
          <cell r="CW214" t="str">
            <v/>
          </cell>
          <cell r="CX214" t="str">
            <v/>
          </cell>
          <cell r="CY214" t="str">
            <v/>
          </cell>
          <cell r="CZ214" t="str">
            <v/>
          </cell>
          <cell r="DA214" t="str">
            <v/>
          </cell>
          <cell r="DB214" t="str">
            <v/>
          </cell>
          <cell r="DC214" t="str">
            <v/>
          </cell>
          <cell r="DD214" t="str">
            <v/>
          </cell>
          <cell r="DE214" t="str">
            <v/>
          </cell>
          <cell r="DF214" t="str">
            <v/>
          </cell>
          <cell r="DG214" t="str">
            <v/>
          </cell>
          <cell r="DH214" t="str">
            <v/>
          </cell>
          <cell r="DI214" t="str">
            <v/>
          </cell>
          <cell r="DJ214" t="str">
            <v/>
          </cell>
          <cell r="DK214" t="str">
            <v/>
          </cell>
          <cell r="DL214" t="str">
            <v/>
          </cell>
          <cell r="DM214" t="str">
            <v/>
          </cell>
          <cell r="DN214" t="str">
            <v/>
          </cell>
          <cell r="DO214" t="str">
            <v/>
          </cell>
          <cell r="DP214" t="str">
            <v/>
          </cell>
          <cell r="DQ214" t="str">
            <v/>
          </cell>
          <cell r="DR214" t="str">
            <v/>
          </cell>
          <cell r="DS214" t="str">
            <v/>
          </cell>
          <cell r="DT214" t="str">
            <v/>
          </cell>
          <cell r="DU214" t="str">
            <v/>
          </cell>
          <cell r="DV214" t="str">
            <v/>
          </cell>
          <cell r="DW214" t="str">
            <v/>
          </cell>
          <cell r="DX214" t="str">
            <v/>
          </cell>
          <cell r="DY214" t="str">
            <v/>
          </cell>
          <cell r="DZ214" t="str">
            <v/>
          </cell>
          <cell r="EA214" t="str">
            <v/>
          </cell>
          <cell r="EB214" t="str">
            <v/>
          </cell>
          <cell r="EC214" t="str">
            <v/>
          </cell>
          <cell r="ED214" t="str">
            <v/>
          </cell>
          <cell r="EE214" t="str">
            <v/>
          </cell>
          <cell r="EF214" t="str">
            <v/>
          </cell>
          <cell r="EG214" t="str">
            <v/>
          </cell>
          <cell r="EH214" t="str">
            <v/>
          </cell>
          <cell r="EI214" t="str">
            <v/>
          </cell>
          <cell r="EJ214" t="str">
            <v/>
          </cell>
          <cell r="EK214" t="str">
            <v/>
          </cell>
          <cell r="EL214" t="str">
            <v/>
          </cell>
          <cell r="EM214" t="str">
            <v/>
          </cell>
          <cell r="EN214" t="str">
            <v/>
          </cell>
          <cell r="EO214" t="str">
            <v/>
          </cell>
          <cell r="EP214" t="str">
            <v/>
          </cell>
          <cell r="EQ214" t="str">
            <v/>
          </cell>
          <cell r="ER214" t="str">
            <v/>
          </cell>
          <cell r="ES214" t="str">
            <v/>
          </cell>
          <cell r="ET214" t="str">
            <v/>
          </cell>
          <cell r="EU214" t="str">
            <v/>
          </cell>
          <cell r="EV214" t="str">
            <v/>
          </cell>
        </row>
        <row r="215">
          <cell r="A215">
            <v>6.1743059999999996</v>
          </cell>
          <cell r="B215">
            <v>57.220141999999996</v>
          </cell>
          <cell r="F215">
            <v>6.1743059999999996</v>
          </cell>
          <cell r="G215">
            <v>73.220141999999996</v>
          </cell>
          <cell r="H215">
            <v>3087.1529999999998</v>
          </cell>
          <cell r="I215">
            <v>6.1743059999999996</v>
          </cell>
          <cell r="J215">
            <v>57.220141999999996</v>
          </cell>
          <cell r="K215">
            <v>21</v>
          </cell>
          <cell r="M215">
            <v>29</v>
          </cell>
          <cell r="O215">
            <v>29</v>
          </cell>
          <cell r="Q215">
            <v>29</v>
          </cell>
          <cell r="R215">
            <v>36100</v>
          </cell>
          <cell r="T215" t="str">
            <v>Ink &amp; Paint Projection</v>
          </cell>
          <cell r="V215">
            <v>35956</v>
          </cell>
          <cell r="W215">
            <v>36013.220141999998</v>
          </cell>
          <cell r="X215">
            <v>500</v>
          </cell>
          <cell r="Y215">
            <v>8</v>
          </cell>
          <cell r="Z215">
            <v>57.220141999999996</v>
          </cell>
          <cell r="AA215" t="str">
            <v/>
          </cell>
          <cell r="AB215" t="str">
            <v/>
          </cell>
          <cell r="AC215" t="str">
            <v/>
          </cell>
          <cell r="AD215" t="str">
            <v/>
          </cell>
          <cell r="AE215" t="str">
            <v/>
          </cell>
          <cell r="AF215" t="str">
            <v/>
          </cell>
          <cell r="AG215" t="str">
            <v/>
          </cell>
          <cell r="AH215" t="str">
            <v/>
          </cell>
          <cell r="AI215" t="str">
            <v/>
          </cell>
          <cell r="AJ215" t="str">
            <v/>
          </cell>
          <cell r="AK215" t="str">
            <v/>
          </cell>
          <cell r="AL215" t="str">
            <v/>
          </cell>
          <cell r="AM215" t="str">
            <v/>
          </cell>
          <cell r="AN215" t="str">
            <v/>
          </cell>
          <cell r="AO215" t="str">
            <v/>
          </cell>
          <cell r="AP215" t="str">
            <v/>
          </cell>
          <cell r="AQ215" t="str">
            <v/>
          </cell>
          <cell r="AR215" t="str">
            <v/>
          </cell>
          <cell r="AS215" t="str">
            <v/>
          </cell>
          <cell r="AT215" t="str">
            <v/>
          </cell>
          <cell r="AU215" t="str">
            <v/>
          </cell>
          <cell r="AV215" t="str">
            <v/>
          </cell>
          <cell r="AW215" t="str">
            <v/>
          </cell>
          <cell r="AX215" t="str">
            <v/>
          </cell>
          <cell r="AY215" t="str">
            <v/>
          </cell>
          <cell r="AZ215" t="str">
            <v/>
          </cell>
          <cell r="BA215" t="str">
            <v/>
          </cell>
          <cell r="BB215" t="str">
            <v/>
          </cell>
          <cell r="BC215" t="str">
            <v/>
          </cell>
          <cell r="BD215" t="str">
            <v/>
          </cell>
          <cell r="BE215" t="str">
            <v/>
          </cell>
          <cell r="BF215" t="str">
            <v/>
          </cell>
          <cell r="BG215" t="str">
            <v/>
          </cell>
          <cell r="BH215" t="str">
            <v/>
          </cell>
          <cell r="BI215" t="str">
            <v/>
          </cell>
          <cell r="BJ215" t="str">
            <v/>
          </cell>
          <cell r="BK215" t="str">
            <v/>
          </cell>
          <cell r="BL215" t="str">
            <v/>
          </cell>
          <cell r="BM215" t="str">
            <v/>
          </cell>
          <cell r="BN215" t="str">
            <v/>
          </cell>
          <cell r="BO215" t="str">
            <v/>
          </cell>
          <cell r="BP215" t="str">
            <v/>
          </cell>
          <cell r="BQ215" t="str">
            <v/>
          </cell>
          <cell r="BR215" t="str">
            <v/>
          </cell>
          <cell r="BS215" t="str">
            <v/>
          </cell>
          <cell r="BT215" t="str">
            <v/>
          </cell>
          <cell r="BU215" t="str">
            <v/>
          </cell>
          <cell r="BV215" t="str">
            <v/>
          </cell>
          <cell r="BW215" t="str">
            <v/>
          </cell>
          <cell r="BX215" t="str">
            <v/>
          </cell>
          <cell r="BY215" t="str">
            <v/>
          </cell>
          <cell r="BZ215" t="str">
            <v/>
          </cell>
          <cell r="CA215" t="str">
            <v/>
          </cell>
          <cell r="CB215" t="str">
            <v/>
          </cell>
          <cell r="CC215" t="str">
            <v/>
          </cell>
          <cell r="CD215" t="str">
            <v/>
          </cell>
          <cell r="CE215" t="str">
            <v/>
          </cell>
          <cell r="CF215" t="str">
            <v/>
          </cell>
          <cell r="CG215">
            <v>125</v>
          </cell>
          <cell r="CH215">
            <v>250</v>
          </cell>
          <cell r="CI215">
            <v>375</v>
          </cell>
          <cell r="CJ215">
            <v>500</v>
          </cell>
          <cell r="CK215">
            <v>500</v>
          </cell>
          <cell r="CL215">
            <v>500</v>
          </cell>
          <cell r="CM215">
            <v>500</v>
          </cell>
          <cell r="CN215">
            <v>500</v>
          </cell>
          <cell r="CO215" t="str">
            <v/>
          </cell>
          <cell r="CP215" t="str">
            <v/>
          </cell>
          <cell r="CQ215" t="str">
            <v/>
          </cell>
          <cell r="CR215" t="str">
            <v/>
          </cell>
          <cell r="CS215" t="str">
            <v/>
          </cell>
          <cell r="CT215" t="str">
            <v/>
          </cell>
          <cell r="CU215" t="str">
            <v/>
          </cell>
          <cell r="CV215" t="str">
            <v/>
          </cell>
          <cell r="CW215" t="str">
            <v/>
          </cell>
          <cell r="CX215" t="str">
            <v/>
          </cell>
          <cell r="CY215" t="str">
            <v/>
          </cell>
          <cell r="CZ215" t="str">
            <v/>
          </cell>
          <cell r="DA215" t="str">
            <v/>
          </cell>
          <cell r="DB215" t="str">
            <v/>
          </cell>
          <cell r="DC215" t="str">
            <v/>
          </cell>
          <cell r="DD215" t="str">
            <v/>
          </cell>
          <cell r="DE215" t="str">
            <v/>
          </cell>
          <cell r="DF215" t="str">
            <v/>
          </cell>
          <cell r="DG215" t="str">
            <v/>
          </cell>
          <cell r="DH215" t="str">
            <v/>
          </cell>
          <cell r="DI215" t="str">
            <v/>
          </cell>
          <cell r="DJ215" t="str">
            <v/>
          </cell>
          <cell r="DK215" t="str">
            <v/>
          </cell>
          <cell r="DL215" t="str">
            <v/>
          </cell>
          <cell r="DM215" t="str">
            <v/>
          </cell>
          <cell r="DN215" t="str">
            <v/>
          </cell>
          <cell r="DO215" t="str">
            <v/>
          </cell>
          <cell r="DP215" t="str">
            <v/>
          </cell>
          <cell r="DQ215" t="str">
            <v/>
          </cell>
          <cell r="DR215" t="str">
            <v/>
          </cell>
          <cell r="DS215" t="str">
            <v/>
          </cell>
          <cell r="DT215" t="str">
            <v/>
          </cell>
          <cell r="DU215" t="str">
            <v/>
          </cell>
          <cell r="DV215" t="str">
            <v/>
          </cell>
          <cell r="DW215" t="str">
            <v/>
          </cell>
          <cell r="DX215" t="str">
            <v/>
          </cell>
          <cell r="DY215" t="str">
            <v/>
          </cell>
          <cell r="DZ215" t="str">
            <v/>
          </cell>
          <cell r="EA215" t="str">
            <v/>
          </cell>
          <cell r="EB215" t="str">
            <v/>
          </cell>
          <cell r="EC215" t="str">
            <v/>
          </cell>
          <cell r="ED215" t="str">
            <v/>
          </cell>
          <cell r="EE215" t="str">
            <v/>
          </cell>
          <cell r="EF215" t="str">
            <v/>
          </cell>
          <cell r="EG215" t="str">
            <v/>
          </cell>
          <cell r="EH215" t="str">
            <v/>
          </cell>
          <cell r="EI215" t="str">
            <v/>
          </cell>
          <cell r="EJ215" t="str">
            <v/>
          </cell>
          <cell r="EK215" t="str">
            <v/>
          </cell>
          <cell r="EL215" t="str">
            <v/>
          </cell>
          <cell r="EM215" t="str">
            <v/>
          </cell>
          <cell r="EN215" t="str">
            <v/>
          </cell>
          <cell r="EO215" t="str">
            <v/>
          </cell>
          <cell r="EP215" t="str">
            <v/>
          </cell>
          <cell r="EQ215" t="str">
            <v/>
          </cell>
          <cell r="ER215" t="str">
            <v/>
          </cell>
          <cell r="ES215" t="str">
            <v/>
          </cell>
          <cell r="ET215" t="str">
            <v/>
          </cell>
          <cell r="EU215" t="str">
            <v/>
          </cell>
          <cell r="EV215" t="str">
            <v/>
          </cell>
        </row>
        <row r="217">
          <cell r="T217" t="str">
            <v>BUDGET FORECAST</v>
          </cell>
          <cell r="AA217" t="str">
            <v/>
          </cell>
          <cell r="AB217" t="str">
            <v/>
          </cell>
          <cell r="AC217" t="str">
            <v/>
          </cell>
          <cell r="AD217" t="str">
            <v/>
          </cell>
          <cell r="AE217" t="str">
            <v/>
          </cell>
          <cell r="AF217" t="str">
            <v/>
          </cell>
          <cell r="AG217" t="str">
            <v/>
          </cell>
          <cell r="AH217" t="str">
            <v/>
          </cell>
          <cell r="AI217" t="str">
            <v/>
          </cell>
          <cell r="AJ217" t="str">
            <v/>
          </cell>
          <cell r="AK217" t="str">
            <v/>
          </cell>
          <cell r="AL217" t="str">
            <v/>
          </cell>
          <cell r="AM217" t="str">
            <v/>
          </cell>
          <cell r="AN217" t="str">
            <v/>
          </cell>
          <cell r="AO217" t="str">
            <v/>
          </cell>
          <cell r="AP217" t="str">
            <v/>
          </cell>
          <cell r="AQ217" t="str">
            <v/>
          </cell>
          <cell r="AR217" t="str">
            <v/>
          </cell>
          <cell r="AS217" t="str">
            <v/>
          </cell>
          <cell r="AT217" t="str">
            <v/>
          </cell>
          <cell r="AU217" t="str">
            <v/>
          </cell>
          <cell r="AV217" t="str">
            <v/>
          </cell>
          <cell r="AW217" t="str">
            <v/>
          </cell>
          <cell r="AX217" t="str">
            <v/>
          </cell>
          <cell r="AY217" t="str">
            <v/>
          </cell>
          <cell r="AZ217" t="str">
            <v/>
          </cell>
          <cell r="BA217" t="str">
            <v/>
          </cell>
          <cell r="BB217" t="str">
            <v/>
          </cell>
          <cell r="BC217" t="str">
            <v/>
          </cell>
          <cell r="BD217" t="str">
            <v/>
          </cell>
          <cell r="BE217" t="str">
            <v/>
          </cell>
          <cell r="BF217" t="str">
            <v/>
          </cell>
          <cell r="BG217" t="str">
            <v/>
          </cell>
          <cell r="BH217" t="str">
            <v/>
          </cell>
          <cell r="BI217" t="str">
            <v/>
          </cell>
          <cell r="BJ217" t="str">
            <v/>
          </cell>
          <cell r="BK217" t="str">
            <v/>
          </cell>
          <cell r="BL217" t="str">
            <v/>
          </cell>
          <cell r="BM217" t="str">
            <v/>
          </cell>
          <cell r="BN217" t="str">
            <v/>
          </cell>
          <cell r="BO217" t="str">
            <v/>
          </cell>
          <cell r="BP217" t="str">
            <v/>
          </cell>
          <cell r="BQ217" t="str">
            <v/>
          </cell>
          <cell r="BR217" t="str">
            <v/>
          </cell>
          <cell r="BS217" t="str">
            <v/>
          </cell>
          <cell r="BT217" t="str">
            <v/>
          </cell>
          <cell r="BU217" t="str">
            <v/>
          </cell>
          <cell r="BV217" t="str">
            <v/>
          </cell>
          <cell r="BW217" t="str">
            <v/>
          </cell>
          <cell r="BX217">
            <v>35898</v>
          </cell>
          <cell r="BY217">
            <v>35905</v>
          </cell>
          <cell r="BZ217">
            <v>35912</v>
          </cell>
          <cell r="CA217">
            <v>35919</v>
          </cell>
          <cell r="CB217">
            <v>35926</v>
          </cell>
          <cell r="CC217">
            <v>35933</v>
          </cell>
          <cell r="CD217">
            <v>35940</v>
          </cell>
          <cell r="CE217">
            <v>35947</v>
          </cell>
          <cell r="CF217">
            <v>35954</v>
          </cell>
          <cell r="CG217" t="str">
            <v/>
          </cell>
          <cell r="CH217" t="str">
            <v/>
          </cell>
          <cell r="CI217" t="str">
            <v/>
          </cell>
          <cell r="CJ217" t="str">
            <v/>
          </cell>
          <cell r="CK217" t="str">
            <v/>
          </cell>
          <cell r="CL217" t="str">
            <v/>
          </cell>
          <cell r="CM217" t="str">
            <v/>
          </cell>
          <cell r="CN217" t="str">
            <v/>
          </cell>
          <cell r="CO217" t="str">
            <v/>
          </cell>
          <cell r="CP217" t="str">
            <v/>
          </cell>
          <cell r="CQ217" t="str">
            <v/>
          </cell>
          <cell r="CR217" t="str">
            <v/>
          </cell>
          <cell r="CS217" t="str">
            <v/>
          </cell>
          <cell r="CT217" t="str">
            <v/>
          </cell>
          <cell r="CU217" t="str">
            <v/>
          </cell>
          <cell r="CV217" t="str">
            <v/>
          </cell>
          <cell r="CW217" t="str">
            <v/>
          </cell>
          <cell r="CX217" t="str">
            <v/>
          </cell>
          <cell r="CY217" t="str">
            <v/>
          </cell>
          <cell r="CZ217" t="str">
            <v/>
          </cell>
          <cell r="DA217" t="str">
            <v/>
          </cell>
          <cell r="DB217" t="str">
            <v/>
          </cell>
          <cell r="DC217" t="str">
            <v/>
          </cell>
          <cell r="DD217" t="str">
            <v/>
          </cell>
          <cell r="DE217" t="str">
            <v/>
          </cell>
          <cell r="DF217" t="str">
            <v/>
          </cell>
          <cell r="DG217" t="str">
            <v/>
          </cell>
          <cell r="DH217" t="str">
            <v/>
          </cell>
          <cell r="DI217" t="str">
            <v/>
          </cell>
          <cell r="DJ217" t="str">
            <v/>
          </cell>
          <cell r="DK217" t="str">
            <v/>
          </cell>
          <cell r="DL217" t="str">
            <v/>
          </cell>
          <cell r="DM217" t="str">
            <v/>
          </cell>
          <cell r="DN217" t="str">
            <v/>
          </cell>
          <cell r="DO217" t="str">
            <v/>
          </cell>
          <cell r="DP217" t="str">
            <v/>
          </cell>
          <cell r="DQ217" t="str">
            <v/>
          </cell>
          <cell r="DR217" t="str">
            <v/>
          </cell>
          <cell r="DS217" t="str">
            <v/>
          </cell>
          <cell r="DT217" t="str">
            <v/>
          </cell>
          <cell r="DU217" t="str">
            <v/>
          </cell>
          <cell r="DV217" t="str">
            <v/>
          </cell>
          <cell r="DW217" t="str">
            <v/>
          </cell>
          <cell r="DX217" t="str">
            <v/>
          </cell>
          <cell r="DY217" t="str">
            <v/>
          </cell>
          <cell r="DZ217" t="str">
            <v/>
          </cell>
          <cell r="EA217" t="str">
            <v/>
          </cell>
          <cell r="EB217" t="str">
            <v/>
          </cell>
          <cell r="EC217" t="str">
            <v/>
          </cell>
          <cell r="ED217" t="str">
            <v/>
          </cell>
          <cell r="EE217" t="str">
            <v/>
          </cell>
          <cell r="EF217" t="str">
            <v/>
          </cell>
          <cell r="EG217" t="str">
            <v/>
          </cell>
          <cell r="EH217" t="str">
            <v/>
          </cell>
          <cell r="EI217" t="str">
            <v/>
          </cell>
          <cell r="EJ217" t="str">
            <v/>
          </cell>
          <cell r="EK217" t="str">
            <v/>
          </cell>
          <cell r="EL217" t="str">
            <v/>
          </cell>
          <cell r="EM217" t="str">
            <v/>
          </cell>
          <cell r="EN217" t="str">
            <v/>
          </cell>
          <cell r="EO217" t="str">
            <v/>
          </cell>
          <cell r="EP217" t="str">
            <v/>
          </cell>
          <cell r="EQ217" t="str">
            <v/>
          </cell>
          <cell r="ER217" t="str">
            <v/>
          </cell>
          <cell r="ES217" t="str">
            <v/>
          </cell>
          <cell r="ET217" t="str">
            <v/>
          </cell>
          <cell r="EU217" t="str">
            <v/>
          </cell>
          <cell r="EV217" t="str">
            <v/>
          </cell>
          <cell r="EW217" t="str">
            <v/>
          </cell>
          <cell r="EX217" t="str">
            <v/>
          </cell>
          <cell r="EY217" t="str">
            <v/>
          </cell>
          <cell r="EZ217" t="str">
            <v/>
          </cell>
          <cell r="FA217" t="str">
            <v/>
          </cell>
          <cell r="FB217" t="str">
            <v/>
          </cell>
          <cell r="FC217" t="str">
            <v/>
          </cell>
          <cell r="FD217" t="str">
            <v/>
          </cell>
          <cell r="FE217" t="str">
            <v/>
          </cell>
          <cell r="FF217" t="str">
            <v/>
          </cell>
          <cell r="FG217" t="str">
            <v/>
          </cell>
          <cell r="FH217" t="str">
            <v/>
          </cell>
          <cell r="FI217" t="str">
            <v/>
          </cell>
        </row>
        <row r="218">
          <cell r="T218" t="str">
            <v>BUDGET FORECAST</v>
          </cell>
          <cell r="V218" t="str">
            <v>PRE PROD</v>
          </cell>
          <cell r="W218">
            <v>30</v>
          </cell>
          <cell r="X218">
            <v>112500</v>
          </cell>
          <cell r="AA218" t="str">
            <v/>
          </cell>
          <cell r="AB218" t="str">
            <v/>
          </cell>
          <cell r="AC218" t="str">
            <v/>
          </cell>
          <cell r="AD218" t="str">
            <v/>
          </cell>
          <cell r="AE218" t="str">
            <v/>
          </cell>
          <cell r="AF218" t="str">
            <v/>
          </cell>
          <cell r="AG218" t="str">
            <v/>
          </cell>
          <cell r="AH218" t="str">
            <v/>
          </cell>
          <cell r="AI218" t="str">
            <v/>
          </cell>
          <cell r="AJ218" t="str">
            <v/>
          </cell>
          <cell r="AK218" t="str">
            <v/>
          </cell>
          <cell r="AL218" t="str">
            <v/>
          </cell>
          <cell r="AM218" t="str">
            <v/>
          </cell>
          <cell r="AN218" t="str">
            <v/>
          </cell>
          <cell r="AO218" t="str">
            <v/>
          </cell>
          <cell r="AP218" t="str">
            <v/>
          </cell>
          <cell r="AQ218" t="str">
            <v/>
          </cell>
          <cell r="AR218" t="str">
            <v/>
          </cell>
          <cell r="AS218" t="str">
            <v/>
          </cell>
          <cell r="AT218" t="str">
            <v/>
          </cell>
          <cell r="AU218" t="str">
            <v/>
          </cell>
          <cell r="AV218" t="str">
            <v/>
          </cell>
          <cell r="AW218" t="str">
            <v/>
          </cell>
          <cell r="AX218" t="str">
            <v/>
          </cell>
          <cell r="AY218" t="str">
            <v/>
          </cell>
          <cell r="AZ218" t="str">
            <v/>
          </cell>
          <cell r="BA218" t="str">
            <v/>
          </cell>
          <cell r="BB218" t="str">
            <v/>
          </cell>
          <cell r="BC218" t="str">
            <v/>
          </cell>
          <cell r="BD218" t="str">
            <v/>
          </cell>
          <cell r="BE218" t="str">
            <v/>
          </cell>
          <cell r="BF218" t="str">
            <v/>
          </cell>
          <cell r="BG218" t="str">
            <v/>
          </cell>
          <cell r="BH218" t="str">
            <v/>
          </cell>
          <cell r="BI218" t="str">
            <v/>
          </cell>
          <cell r="BJ218" t="str">
            <v/>
          </cell>
          <cell r="BK218" t="str">
            <v/>
          </cell>
          <cell r="BL218" t="str">
            <v/>
          </cell>
          <cell r="BM218" t="str">
            <v/>
          </cell>
          <cell r="BN218" t="str">
            <v/>
          </cell>
          <cell r="BO218" t="str">
            <v/>
          </cell>
          <cell r="BP218" t="str">
            <v/>
          </cell>
          <cell r="BQ218" t="str">
            <v/>
          </cell>
          <cell r="BR218" t="str">
            <v/>
          </cell>
          <cell r="BS218" t="str">
            <v/>
          </cell>
          <cell r="BT218" t="str">
            <v/>
          </cell>
          <cell r="BU218" t="str">
            <v/>
          </cell>
          <cell r="BV218" t="str">
            <v/>
          </cell>
          <cell r="BW218" t="str">
            <v/>
          </cell>
          <cell r="BX218">
            <v>35898</v>
          </cell>
          <cell r="BY218">
            <v>35905</v>
          </cell>
          <cell r="BZ218">
            <v>35912</v>
          </cell>
          <cell r="CA218">
            <v>35919</v>
          </cell>
          <cell r="CB218">
            <v>35926</v>
          </cell>
          <cell r="CC218">
            <v>35933</v>
          </cell>
          <cell r="CD218">
            <v>35940</v>
          </cell>
          <cell r="CE218">
            <v>35947</v>
          </cell>
          <cell r="CF218">
            <v>35954</v>
          </cell>
          <cell r="CG218" t="str">
            <v/>
          </cell>
          <cell r="CH218" t="str">
            <v/>
          </cell>
          <cell r="CI218" t="str">
            <v/>
          </cell>
          <cell r="CJ218" t="str">
            <v/>
          </cell>
          <cell r="CK218" t="str">
            <v/>
          </cell>
          <cell r="CL218" t="str">
            <v/>
          </cell>
          <cell r="CM218" t="str">
            <v/>
          </cell>
          <cell r="CN218" t="str">
            <v/>
          </cell>
          <cell r="CO218" t="str">
            <v/>
          </cell>
          <cell r="CP218" t="str">
            <v/>
          </cell>
          <cell r="CQ218" t="str">
            <v/>
          </cell>
          <cell r="CR218" t="str">
            <v/>
          </cell>
          <cell r="CS218" t="str">
            <v/>
          </cell>
          <cell r="CT218" t="str">
            <v/>
          </cell>
          <cell r="CU218" t="str">
            <v/>
          </cell>
          <cell r="CV218" t="str">
            <v/>
          </cell>
          <cell r="CW218" t="str">
            <v/>
          </cell>
          <cell r="CX218" t="str">
            <v/>
          </cell>
          <cell r="CY218" t="str">
            <v/>
          </cell>
          <cell r="CZ218" t="str">
            <v/>
          </cell>
          <cell r="DA218" t="str">
            <v/>
          </cell>
          <cell r="DB218" t="str">
            <v/>
          </cell>
          <cell r="DC218" t="str">
            <v/>
          </cell>
          <cell r="DD218" t="str">
            <v/>
          </cell>
          <cell r="DE218" t="str">
            <v/>
          </cell>
          <cell r="DF218" t="str">
            <v/>
          </cell>
          <cell r="DG218" t="str">
            <v/>
          </cell>
          <cell r="DH218" t="str">
            <v/>
          </cell>
          <cell r="DI218" t="str">
            <v/>
          </cell>
          <cell r="DJ218" t="str">
            <v/>
          </cell>
          <cell r="DK218" t="str">
            <v/>
          </cell>
          <cell r="DL218" t="str">
            <v/>
          </cell>
          <cell r="DM218" t="str">
            <v/>
          </cell>
          <cell r="DN218" t="str">
            <v/>
          </cell>
          <cell r="DO218" t="str">
            <v/>
          </cell>
          <cell r="DP218" t="str">
            <v/>
          </cell>
          <cell r="DQ218" t="str">
            <v/>
          </cell>
          <cell r="DR218" t="str">
            <v/>
          </cell>
          <cell r="DS218" t="str">
            <v/>
          </cell>
          <cell r="DT218" t="str">
            <v/>
          </cell>
          <cell r="DU218" t="str">
            <v/>
          </cell>
          <cell r="DV218" t="str">
            <v/>
          </cell>
          <cell r="DW218" t="str">
            <v/>
          </cell>
          <cell r="DX218" t="str">
            <v/>
          </cell>
          <cell r="DY218" t="str">
            <v/>
          </cell>
          <cell r="DZ218" t="str">
            <v/>
          </cell>
          <cell r="EA218" t="str">
            <v/>
          </cell>
          <cell r="EB218" t="str">
            <v/>
          </cell>
          <cell r="EC218" t="str">
            <v/>
          </cell>
          <cell r="ED218" t="str">
            <v/>
          </cell>
          <cell r="EE218" t="str">
            <v/>
          </cell>
          <cell r="EF218" t="str">
            <v/>
          </cell>
          <cell r="EG218" t="str">
            <v/>
          </cell>
          <cell r="EH218" t="str">
            <v/>
          </cell>
          <cell r="EI218" t="str">
            <v/>
          </cell>
          <cell r="EJ218" t="str">
            <v/>
          </cell>
          <cell r="EK218" t="str">
            <v/>
          </cell>
          <cell r="EL218" t="str">
            <v/>
          </cell>
          <cell r="EM218" t="str">
            <v/>
          </cell>
          <cell r="EN218" t="str">
            <v/>
          </cell>
          <cell r="EO218" t="str">
            <v/>
          </cell>
          <cell r="EP218" t="str">
            <v/>
          </cell>
          <cell r="EQ218" t="str">
            <v/>
          </cell>
          <cell r="ER218" t="str">
            <v/>
          </cell>
          <cell r="ES218" t="str">
            <v/>
          </cell>
          <cell r="ET218" t="str">
            <v/>
          </cell>
          <cell r="EU218" t="str">
            <v/>
          </cell>
          <cell r="EV218" t="str">
            <v/>
          </cell>
          <cell r="EW218" t="str">
            <v/>
          </cell>
          <cell r="EX218" t="str">
            <v/>
          </cell>
          <cell r="EY218" t="str">
            <v/>
          </cell>
          <cell r="EZ218" t="str">
            <v/>
          </cell>
          <cell r="FA218" t="str">
            <v/>
          </cell>
          <cell r="FB218" t="str">
            <v/>
          </cell>
          <cell r="FC218" t="str">
            <v/>
          </cell>
          <cell r="FD218" t="str">
            <v/>
          </cell>
          <cell r="FE218" t="str">
            <v/>
          </cell>
          <cell r="FF218" t="str">
            <v/>
          </cell>
          <cell r="FG218" t="str">
            <v/>
          </cell>
          <cell r="FH218" t="str">
            <v/>
          </cell>
          <cell r="FI218" t="str">
            <v/>
          </cell>
        </row>
        <row r="219">
          <cell r="V219" t="str">
            <v>PRE PROD</v>
          </cell>
          <cell r="W219">
            <v>30</v>
          </cell>
          <cell r="X219">
            <v>112500</v>
          </cell>
          <cell r="AA219" t="str">
            <v/>
          </cell>
          <cell r="AB219" t="str">
            <v/>
          </cell>
          <cell r="AC219" t="str">
            <v/>
          </cell>
          <cell r="AD219" t="str">
            <v/>
          </cell>
          <cell r="AE219" t="str">
            <v/>
          </cell>
          <cell r="AF219" t="str">
            <v/>
          </cell>
          <cell r="AG219" t="str">
            <v/>
          </cell>
          <cell r="AH219" t="str">
            <v/>
          </cell>
          <cell r="AI219" t="str">
            <v/>
          </cell>
          <cell r="AJ219" t="str">
            <v/>
          </cell>
          <cell r="AK219" t="str">
            <v/>
          </cell>
          <cell r="AL219" t="str">
            <v/>
          </cell>
          <cell r="AM219" t="str">
            <v/>
          </cell>
          <cell r="AN219" t="str">
            <v/>
          </cell>
          <cell r="AO219" t="str">
            <v/>
          </cell>
          <cell r="AP219" t="str">
            <v/>
          </cell>
          <cell r="AQ219" t="str">
            <v/>
          </cell>
          <cell r="AR219" t="str">
            <v/>
          </cell>
          <cell r="AS219" t="str">
            <v/>
          </cell>
          <cell r="AT219" t="str">
            <v/>
          </cell>
          <cell r="AU219" t="str">
            <v/>
          </cell>
          <cell r="AV219" t="str">
            <v/>
          </cell>
          <cell r="AW219" t="str">
            <v/>
          </cell>
          <cell r="AX219" t="str">
            <v/>
          </cell>
          <cell r="AY219" t="str">
            <v/>
          </cell>
          <cell r="AZ219" t="str">
            <v/>
          </cell>
          <cell r="BA219" t="str">
            <v/>
          </cell>
          <cell r="BB219" t="str">
            <v/>
          </cell>
          <cell r="BC219" t="str">
            <v/>
          </cell>
          <cell r="BD219" t="str">
            <v/>
          </cell>
          <cell r="BE219" t="str">
            <v/>
          </cell>
          <cell r="BF219" t="str">
            <v/>
          </cell>
          <cell r="BG219" t="str">
            <v/>
          </cell>
          <cell r="BH219" t="str">
            <v/>
          </cell>
          <cell r="BI219" t="str">
            <v/>
          </cell>
          <cell r="BJ219" t="str">
            <v/>
          </cell>
          <cell r="BK219" t="str">
            <v/>
          </cell>
          <cell r="BL219" t="str">
            <v/>
          </cell>
          <cell r="BM219" t="str">
            <v/>
          </cell>
          <cell r="BN219" t="str">
            <v/>
          </cell>
          <cell r="BO219" t="str">
            <v/>
          </cell>
          <cell r="BP219" t="str">
            <v/>
          </cell>
          <cell r="BQ219" t="str">
            <v/>
          </cell>
          <cell r="BR219" t="str">
            <v/>
          </cell>
          <cell r="BS219" t="str">
            <v/>
          </cell>
          <cell r="BT219" t="str">
            <v/>
          </cell>
          <cell r="BU219" t="str">
            <v/>
          </cell>
          <cell r="BV219" t="str">
            <v/>
          </cell>
          <cell r="BW219" t="str">
            <v/>
          </cell>
          <cell r="BX219">
            <v>3750</v>
          </cell>
          <cell r="BY219">
            <v>7500</v>
          </cell>
          <cell r="BZ219">
            <v>11250</v>
          </cell>
          <cell r="CA219">
            <v>15000</v>
          </cell>
          <cell r="CB219">
            <v>15000</v>
          </cell>
          <cell r="CC219">
            <v>15000</v>
          </cell>
          <cell r="CD219">
            <v>15000</v>
          </cell>
          <cell r="CE219">
            <v>15000</v>
          </cell>
          <cell r="CF219">
            <v>15000</v>
          </cell>
          <cell r="CG219" t="str">
            <v/>
          </cell>
          <cell r="CH219" t="str">
            <v/>
          </cell>
          <cell r="CI219" t="str">
            <v/>
          </cell>
          <cell r="CJ219" t="str">
            <v/>
          </cell>
          <cell r="CK219" t="str">
            <v/>
          </cell>
          <cell r="CL219" t="str">
            <v/>
          </cell>
          <cell r="CM219" t="str">
            <v/>
          </cell>
          <cell r="CN219" t="str">
            <v/>
          </cell>
          <cell r="CO219" t="str">
            <v/>
          </cell>
          <cell r="CP219" t="str">
            <v/>
          </cell>
          <cell r="CQ219" t="str">
            <v/>
          </cell>
          <cell r="CR219" t="str">
            <v/>
          </cell>
          <cell r="CS219" t="str">
            <v/>
          </cell>
          <cell r="CT219" t="str">
            <v/>
          </cell>
          <cell r="CU219" t="str">
            <v/>
          </cell>
          <cell r="CV219" t="str">
            <v/>
          </cell>
          <cell r="CW219" t="str">
            <v/>
          </cell>
          <cell r="CX219" t="str">
            <v/>
          </cell>
          <cell r="CY219" t="str">
            <v/>
          </cell>
          <cell r="CZ219" t="str">
            <v/>
          </cell>
          <cell r="DA219" t="str">
            <v/>
          </cell>
          <cell r="DB219" t="str">
            <v/>
          </cell>
          <cell r="DC219" t="str">
            <v/>
          </cell>
          <cell r="DD219" t="str">
            <v/>
          </cell>
          <cell r="DE219" t="str">
            <v/>
          </cell>
          <cell r="DF219" t="str">
            <v/>
          </cell>
          <cell r="DG219" t="str">
            <v/>
          </cell>
          <cell r="DH219" t="str">
            <v/>
          </cell>
          <cell r="DI219" t="str">
            <v/>
          </cell>
          <cell r="DJ219" t="str">
            <v/>
          </cell>
          <cell r="DK219" t="str">
            <v/>
          </cell>
          <cell r="DL219" t="str">
            <v/>
          </cell>
          <cell r="DM219" t="str">
            <v/>
          </cell>
          <cell r="DN219" t="str">
            <v/>
          </cell>
          <cell r="DO219" t="str">
            <v/>
          </cell>
          <cell r="DP219" t="str">
            <v/>
          </cell>
          <cell r="DQ219" t="str">
            <v/>
          </cell>
          <cell r="DR219" t="str">
            <v/>
          </cell>
          <cell r="DS219" t="str">
            <v/>
          </cell>
          <cell r="DT219" t="str">
            <v/>
          </cell>
          <cell r="DU219" t="str">
            <v/>
          </cell>
          <cell r="DV219" t="str">
            <v/>
          </cell>
          <cell r="DW219" t="str">
            <v/>
          </cell>
          <cell r="DX219" t="str">
            <v/>
          </cell>
          <cell r="DY219" t="str">
            <v/>
          </cell>
          <cell r="DZ219" t="str">
            <v/>
          </cell>
          <cell r="EA219" t="str">
            <v/>
          </cell>
          <cell r="EB219" t="str">
            <v/>
          </cell>
          <cell r="EC219" t="str">
            <v/>
          </cell>
          <cell r="ED219" t="str">
            <v/>
          </cell>
          <cell r="EE219" t="str">
            <v/>
          </cell>
          <cell r="EF219" t="str">
            <v/>
          </cell>
          <cell r="EG219" t="str">
            <v/>
          </cell>
          <cell r="EH219" t="str">
            <v/>
          </cell>
          <cell r="EI219" t="str">
            <v/>
          </cell>
          <cell r="EJ219" t="str">
            <v/>
          </cell>
          <cell r="EK219" t="str">
            <v/>
          </cell>
          <cell r="EL219" t="str">
            <v/>
          </cell>
          <cell r="EM219" t="str">
            <v/>
          </cell>
          <cell r="EN219" t="str">
            <v/>
          </cell>
          <cell r="EO219" t="str">
            <v/>
          </cell>
          <cell r="EP219" t="str">
            <v/>
          </cell>
          <cell r="EQ219" t="str">
            <v/>
          </cell>
          <cell r="ER219" t="str">
            <v/>
          </cell>
          <cell r="ES219" t="str">
            <v/>
          </cell>
          <cell r="ET219" t="str">
            <v/>
          </cell>
          <cell r="EU219" t="str">
            <v/>
          </cell>
          <cell r="EV219" t="str">
            <v/>
          </cell>
          <cell r="EW219" t="str">
            <v/>
          </cell>
          <cell r="EX219" t="str">
            <v/>
          </cell>
          <cell r="EY219" t="str">
            <v/>
          </cell>
          <cell r="EZ219" t="str">
            <v/>
          </cell>
          <cell r="FA219" t="str">
            <v/>
          </cell>
          <cell r="FB219" t="str">
            <v/>
          </cell>
          <cell r="FC219" t="str">
            <v/>
          </cell>
          <cell r="FD219" t="str">
            <v/>
          </cell>
          <cell r="FE219" t="str">
            <v/>
          </cell>
          <cell r="FF219" t="str">
            <v/>
          </cell>
          <cell r="FG219" t="str">
            <v/>
          </cell>
          <cell r="FH219" t="str">
            <v/>
          </cell>
          <cell r="FI219" t="str">
            <v/>
          </cell>
        </row>
        <row r="220">
          <cell r="V220" t="str">
            <v>PRODUCTION</v>
          </cell>
          <cell r="W220">
            <v>150</v>
          </cell>
          <cell r="X220">
            <v>487500</v>
          </cell>
          <cell r="AA220" t="str">
            <v/>
          </cell>
          <cell r="AB220" t="str">
            <v/>
          </cell>
          <cell r="AC220" t="str">
            <v/>
          </cell>
          <cell r="AD220" t="str">
            <v/>
          </cell>
          <cell r="AE220" t="str">
            <v/>
          </cell>
          <cell r="AF220" t="str">
            <v/>
          </cell>
          <cell r="AG220" t="str">
            <v/>
          </cell>
          <cell r="AH220" t="str">
            <v/>
          </cell>
          <cell r="AI220" t="str">
            <v/>
          </cell>
          <cell r="AJ220" t="str">
            <v/>
          </cell>
          <cell r="AK220" t="str">
            <v/>
          </cell>
          <cell r="AL220" t="str">
            <v/>
          </cell>
          <cell r="AM220" t="str">
            <v/>
          </cell>
          <cell r="AN220" t="str">
            <v/>
          </cell>
          <cell r="AO220" t="str">
            <v/>
          </cell>
          <cell r="AP220" t="str">
            <v/>
          </cell>
          <cell r="AQ220" t="str">
            <v/>
          </cell>
          <cell r="AR220" t="str">
            <v/>
          </cell>
          <cell r="AS220" t="str">
            <v/>
          </cell>
          <cell r="AT220" t="str">
            <v/>
          </cell>
          <cell r="AU220" t="str">
            <v/>
          </cell>
          <cell r="AV220" t="str">
            <v/>
          </cell>
          <cell r="AW220" t="str">
            <v/>
          </cell>
          <cell r="AX220" t="str">
            <v/>
          </cell>
          <cell r="AY220" t="str">
            <v/>
          </cell>
          <cell r="AZ220" t="str">
            <v/>
          </cell>
          <cell r="BA220" t="str">
            <v/>
          </cell>
          <cell r="BB220" t="str">
            <v/>
          </cell>
          <cell r="BC220" t="str">
            <v/>
          </cell>
          <cell r="BD220" t="str">
            <v/>
          </cell>
          <cell r="BE220" t="str">
            <v/>
          </cell>
          <cell r="BF220" t="str">
            <v/>
          </cell>
          <cell r="BG220" t="str">
            <v/>
          </cell>
          <cell r="BH220" t="str">
            <v/>
          </cell>
          <cell r="BI220" t="str">
            <v/>
          </cell>
          <cell r="BJ220" t="str">
            <v/>
          </cell>
          <cell r="BK220" t="str">
            <v/>
          </cell>
          <cell r="BL220" t="str">
            <v/>
          </cell>
          <cell r="BM220" t="str">
            <v/>
          </cell>
          <cell r="BN220" t="str">
            <v/>
          </cell>
          <cell r="BO220" t="str">
            <v/>
          </cell>
          <cell r="BP220" t="str">
            <v/>
          </cell>
          <cell r="BQ220" t="str">
            <v/>
          </cell>
          <cell r="BR220" t="str">
            <v/>
          </cell>
          <cell r="BS220" t="str">
            <v/>
          </cell>
          <cell r="BT220" t="str">
            <v/>
          </cell>
          <cell r="BU220" t="str">
            <v/>
          </cell>
          <cell r="BV220" t="str">
            <v/>
          </cell>
          <cell r="BW220" t="str">
            <v/>
          </cell>
          <cell r="BX220" t="str">
            <v/>
          </cell>
          <cell r="BY220" t="str">
            <v/>
          </cell>
          <cell r="BZ220" t="str">
            <v/>
          </cell>
          <cell r="CA220" t="str">
            <v/>
          </cell>
          <cell r="CB220">
            <v>35926</v>
          </cell>
          <cell r="CC220">
            <v>35933</v>
          </cell>
          <cell r="CD220">
            <v>35940</v>
          </cell>
          <cell r="CE220">
            <v>35947</v>
          </cell>
          <cell r="CF220">
            <v>35954</v>
          </cell>
          <cell r="CG220">
            <v>35961</v>
          </cell>
          <cell r="CH220">
            <v>35968</v>
          </cell>
          <cell r="CI220">
            <v>35975</v>
          </cell>
          <cell r="CJ220">
            <v>35982</v>
          </cell>
          <cell r="CK220">
            <v>35989</v>
          </cell>
          <cell r="CL220">
            <v>35996</v>
          </cell>
          <cell r="CM220" t="str">
            <v/>
          </cell>
          <cell r="CN220" t="str">
            <v/>
          </cell>
          <cell r="CO220" t="str">
            <v/>
          </cell>
          <cell r="CP220" t="str">
            <v/>
          </cell>
          <cell r="CQ220" t="str">
            <v/>
          </cell>
          <cell r="CR220" t="str">
            <v/>
          </cell>
          <cell r="CS220" t="str">
            <v/>
          </cell>
          <cell r="CT220" t="str">
            <v/>
          </cell>
          <cell r="CU220" t="str">
            <v/>
          </cell>
          <cell r="CV220" t="str">
            <v/>
          </cell>
          <cell r="CW220" t="str">
            <v/>
          </cell>
          <cell r="CX220" t="str">
            <v/>
          </cell>
          <cell r="CY220" t="str">
            <v/>
          </cell>
          <cell r="CZ220" t="str">
            <v/>
          </cell>
          <cell r="DA220" t="str">
            <v/>
          </cell>
          <cell r="DB220" t="str">
            <v/>
          </cell>
          <cell r="DC220" t="str">
            <v/>
          </cell>
          <cell r="DD220" t="str">
            <v/>
          </cell>
          <cell r="DE220" t="str">
            <v/>
          </cell>
          <cell r="DF220" t="str">
            <v/>
          </cell>
          <cell r="DG220" t="str">
            <v/>
          </cell>
          <cell r="DH220" t="str">
            <v/>
          </cell>
          <cell r="DI220" t="str">
            <v/>
          </cell>
          <cell r="DJ220" t="str">
            <v/>
          </cell>
          <cell r="DK220" t="str">
            <v/>
          </cell>
          <cell r="DL220" t="str">
            <v/>
          </cell>
          <cell r="DM220" t="str">
            <v/>
          </cell>
          <cell r="DN220" t="str">
            <v/>
          </cell>
          <cell r="DO220" t="str">
            <v/>
          </cell>
          <cell r="DP220" t="str">
            <v/>
          </cell>
          <cell r="DQ220" t="str">
            <v/>
          </cell>
          <cell r="DR220" t="str">
            <v/>
          </cell>
          <cell r="DS220" t="str">
            <v/>
          </cell>
          <cell r="DT220" t="str">
            <v/>
          </cell>
          <cell r="DU220" t="str">
            <v/>
          </cell>
          <cell r="DV220" t="str">
            <v/>
          </cell>
          <cell r="DW220" t="str">
            <v/>
          </cell>
          <cell r="DX220" t="str">
            <v/>
          </cell>
          <cell r="DY220" t="str">
            <v/>
          </cell>
          <cell r="DZ220" t="str">
            <v/>
          </cell>
          <cell r="EA220" t="str">
            <v/>
          </cell>
          <cell r="EB220" t="str">
            <v/>
          </cell>
          <cell r="EC220" t="str">
            <v/>
          </cell>
          <cell r="ED220" t="str">
            <v/>
          </cell>
          <cell r="EE220" t="str">
            <v/>
          </cell>
          <cell r="EF220" t="str">
            <v/>
          </cell>
          <cell r="EG220" t="str">
            <v/>
          </cell>
          <cell r="EH220" t="str">
            <v/>
          </cell>
          <cell r="EI220" t="str">
            <v/>
          </cell>
          <cell r="EJ220" t="str">
            <v/>
          </cell>
          <cell r="EK220" t="str">
            <v/>
          </cell>
          <cell r="EL220" t="str">
            <v/>
          </cell>
          <cell r="EM220" t="str">
            <v/>
          </cell>
          <cell r="EN220" t="str">
            <v/>
          </cell>
          <cell r="EO220" t="str">
            <v/>
          </cell>
          <cell r="EP220" t="str">
            <v/>
          </cell>
          <cell r="EQ220" t="str">
            <v/>
          </cell>
          <cell r="ER220" t="str">
            <v/>
          </cell>
          <cell r="ES220" t="str">
            <v/>
          </cell>
          <cell r="ET220" t="str">
            <v/>
          </cell>
          <cell r="EU220" t="str">
            <v/>
          </cell>
          <cell r="EV220" t="str">
            <v/>
          </cell>
          <cell r="EW220" t="str">
            <v/>
          </cell>
          <cell r="EX220" t="str">
            <v/>
          </cell>
          <cell r="EY220" t="str">
            <v/>
          </cell>
          <cell r="EZ220" t="str">
            <v/>
          </cell>
          <cell r="FA220" t="str">
            <v/>
          </cell>
          <cell r="FB220" t="str">
            <v/>
          </cell>
          <cell r="FC220" t="str">
            <v/>
          </cell>
          <cell r="FD220" t="str">
            <v/>
          </cell>
          <cell r="FE220" t="str">
            <v/>
          </cell>
          <cell r="FF220" t="str">
            <v/>
          </cell>
          <cell r="FG220" t="str">
            <v/>
          </cell>
          <cell r="FH220" t="str">
            <v/>
          </cell>
          <cell r="FI220" t="str">
            <v/>
          </cell>
        </row>
        <row r="221">
          <cell r="V221" t="str">
            <v>PRODUCTION</v>
          </cell>
          <cell r="W221">
            <v>150</v>
          </cell>
          <cell r="X221">
            <v>487500</v>
          </cell>
          <cell r="AA221" t="str">
            <v/>
          </cell>
          <cell r="AB221" t="str">
            <v/>
          </cell>
          <cell r="AC221" t="str">
            <v/>
          </cell>
          <cell r="AD221" t="str">
            <v/>
          </cell>
          <cell r="AE221" t="str">
            <v/>
          </cell>
          <cell r="AF221" t="str">
            <v/>
          </cell>
          <cell r="AG221" t="str">
            <v/>
          </cell>
          <cell r="AH221" t="str">
            <v/>
          </cell>
          <cell r="AI221" t="str">
            <v/>
          </cell>
          <cell r="AJ221" t="str">
            <v/>
          </cell>
          <cell r="AK221" t="str">
            <v/>
          </cell>
          <cell r="AL221" t="str">
            <v/>
          </cell>
          <cell r="AM221" t="str">
            <v/>
          </cell>
          <cell r="AN221" t="str">
            <v/>
          </cell>
          <cell r="AO221" t="str">
            <v/>
          </cell>
          <cell r="AP221" t="str">
            <v/>
          </cell>
          <cell r="AQ221" t="str">
            <v/>
          </cell>
          <cell r="AR221" t="str">
            <v/>
          </cell>
          <cell r="AS221" t="str">
            <v/>
          </cell>
          <cell r="AT221" t="str">
            <v/>
          </cell>
          <cell r="AU221" t="str">
            <v/>
          </cell>
          <cell r="AV221" t="str">
            <v/>
          </cell>
          <cell r="AW221" t="str">
            <v/>
          </cell>
          <cell r="AX221" t="str">
            <v/>
          </cell>
          <cell r="AY221" t="str">
            <v/>
          </cell>
          <cell r="AZ221" t="str">
            <v/>
          </cell>
          <cell r="BA221" t="str">
            <v/>
          </cell>
          <cell r="BB221" t="str">
            <v/>
          </cell>
          <cell r="BC221" t="str">
            <v/>
          </cell>
          <cell r="BD221" t="str">
            <v/>
          </cell>
          <cell r="BE221" t="str">
            <v/>
          </cell>
          <cell r="BF221" t="str">
            <v/>
          </cell>
          <cell r="BG221" t="str">
            <v/>
          </cell>
          <cell r="BH221" t="str">
            <v/>
          </cell>
          <cell r="BI221" t="str">
            <v/>
          </cell>
          <cell r="BJ221" t="str">
            <v/>
          </cell>
          <cell r="BK221" t="str">
            <v/>
          </cell>
          <cell r="BL221" t="str">
            <v/>
          </cell>
          <cell r="BM221" t="str">
            <v/>
          </cell>
          <cell r="BN221" t="str">
            <v/>
          </cell>
          <cell r="BO221" t="str">
            <v/>
          </cell>
          <cell r="BP221" t="str">
            <v/>
          </cell>
          <cell r="BQ221" t="str">
            <v/>
          </cell>
          <cell r="BR221" t="str">
            <v/>
          </cell>
          <cell r="BS221" t="str">
            <v/>
          </cell>
          <cell r="BT221" t="str">
            <v/>
          </cell>
          <cell r="BU221" t="str">
            <v/>
          </cell>
          <cell r="BV221" t="str">
            <v/>
          </cell>
          <cell r="BW221" t="str">
            <v/>
          </cell>
          <cell r="BX221" t="str">
            <v/>
          </cell>
          <cell r="BY221" t="str">
            <v/>
          </cell>
          <cell r="BZ221" t="str">
            <v/>
          </cell>
          <cell r="CA221" t="str">
            <v/>
          </cell>
          <cell r="CB221">
            <v>0</v>
          </cell>
          <cell r="CC221">
            <v>0</v>
          </cell>
          <cell r="CD221">
            <v>0</v>
          </cell>
          <cell r="CE221">
            <v>18750</v>
          </cell>
          <cell r="CF221">
            <v>37500</v>
          </cell>
          <cell r="CG221">
            <v>56250</v>
          </cell>
          <cell r="CH221">
            <v>75000</v>
          </cell>
          <cell r="CI221">
            <v>75000</v>
          </cell>
          <cell r="CJ221">
            <v>75000</v>
          </cell>
          <cell r="CK221">
            <v>75000</v>
          </cell>
          <cell r="CL221">
            <v>75000</v>
          </cell>
          <cell r="CM221" t="str">
            <v/>
          </cell>
          <cell r="CN221" t="str">
            <v/>
          </cell>
          <cell r="CO221" t="str">
            <v/>
          </cell>
          <cell r="CP221" t="str">
            <v/>
          </cell>
          <cell r="CQ221" t="str">
            <v/>
          </cell>
          <cell r="CR221" t="str">
            <v/>
          </cell>
          <cell r="CS221" t="str">
            <v/>
          </cell>
          <cell r="CT221" t="str">
            <v/>
          </cell>
          <cell r="CU221" t="str">
            <v/>
          </cell>
          <cell r="CV221" t="str">
            <v/>
          </cell>
          <cell r="CW221" t="str">
            <v/>
          </cell>
          <cell r="CX221" t="str">
            <v/>
          </cell>
          <cell r="CY221" t="str">
            <v/>
          </cell>
          <cell r="CZ221" t="str">
            <v/>
          </cell>
          <cell r="DA221" t="str">
            <v/>
          </cell>
          <cell r="DB221" t="str">
            <v/>
          </cell>
          <cell r="DC221" t="str">
            <v/>
          </cell>
          <cell r="DD221" t="str">
            <v/>
          </cell>
          <cell r="DE221" t="str">
            <v/>
          </cell>
          <cell r="DF221" t="str">
            <v/>
          </cell>
          <cell r="DG221" t="str">
            <v/>
          </cell>
          <cell r="DH221" t="str">
            <v/>
          </cell>
          <cell r="DI221" t="str">
            <v/>
          </cell>
          <cell r="DJ221" t="str">
            <v/>
          </cell>
          <cell r="DK221" t="str">
            <v/>
          </cell>
          <cell r="DL221" t="str">
            <v/>
          </cell>
          <cell r="DM221" t="str">
            <v/>
          </cell>
          <cell r="DN221" t="str">
            <v/>
          </cell>
          <cell r="DO221" t="str">
            <v/>
          </cell>
          <cell r="DP221" t="str">
            <v/>
          </cell>
          <cell r="DQ221" t="str">
            <v/>
          </cell>
          <cell r="DR221" t="str">
            <v/>
          </cell>
          <cell r="DS221" t="str">
            <v/>
          </cell>
          <cell r="DT221" t="str">
            <v/>
          </cell>
          <cell r="DU221" t="str">
            <v/>
          </cell>
          <cell r="DV221" t="str">
            <v/>
          </cell>
          <cell r="DW221" t="str">
            <v/>
          </cell>
          <cell r="DX221" t="str">
            <v/>
          </cell>
          <cell r="DY221" t="str">
            <v/>
          </cell>
          <cell r="DZ221" t="str">
            <v/>
          </cell>
          <cell r="EA221" t="str">
            <v/>
          </cell>
          <cell r="EB221" t="str">
            <v/>
          </cell>
          <cell r="EC221" t="str">
            <v/>
          </cell>
          <cell r="ED221" t="str">
            <v/>
          </cell>
          <cell r="EE221" t="str">
            <v/>
          </cell>
          <cell r="EF221" t="str">
            <v/>
          </cell>
          <cell r="EG221" t="str">
            <v/>
          </cell>
          <cell r="EH221" t="str">
            <v/>
          </cell>
          <cell r="EI221" t="str">
            <v/>
          </cell>
          <cell r="EJ221" t="str">
            <v/>
          </cell>
          <cell r="EK221" t="str">
            <v/>
          </cell>
          <cell r="EL221" t="str">
            <v/>
          </cell>
          <cell r="EM221" t="str">
            <v/>
          </cell>
          <cell r="EN221" t="str">
            <v/>
          </cell>
          <cell r="EO221" t="str">
            <v/>
          </cell>
          <cell r="EP221" t="str">
            <v/>
          </cell>
          <cell r="EQ221" t="str">
            <v/>
          </cell>
          <cell r="ER221" t="str">
            <v/>
          </cell>
          <cell r="ES221" t="str">
            <v/>
          </cell>
          <cell r="ET221" t="str">
            <v/>
          </cell>
          <cell r="EU221" t="str">
            <v/>
          </cell>
          <cell r="EV221" t="str">
            <v/>
          </cell>
          <cell r="EW221" t="str">
            <v/>
          </cell>
          <cell r="EX221" t="str">
            <v/>
          </cell>
          <cell r="EY221" t="str">
            <v/>
          </cell>
          <cell r="EZ221" t="str">
            <v/>
          </cell>
          <cell r="FA221" t="str">
            <v/>
          </cell>
          <cell r="FB221" t="str">
            <v/>
          </cell>
          <cell r="FC221" t="str">
            <v/>
          </cell>
          <cell r="FD221" t="str">
            <v/>
          </cell>
          <cell r="FE221" t="str">
            <v/>
          </cell>
          <cell r="FF221" t="str">
            <v/>
          </cell>
          <cell r="FG221" t="str">
            <v/>
          </cell>
          <cell r="FH221" t="str">
            <v/>
          </cell>
          <cell r="FI221" t="str">
            <v/>
          </cell>
        </row>
        <row r="222">
          <cell r="V222" t="str">
            <v>INK &amp; PAINT</v>
          </cell>
          <cell r="W222">
            <v>8</v>
          </cell>
          <cell r="X222">
            <v>26000</v>
          </cell>
          <cell r="AA222" t="str">
            <v/>
          </cell>
          <cell r="AB222" t="str">
            <v/>
          </cell>
          <cell r="AC222" t="str">
            <v/>
          </cell>
          <cell r="AD222" t="str">
            <v/>
          </cell>
          <cell r="AE222" t="str">
            <v/>
          </cell>
          <cell r="AF222" t="str">
            <v/>
          </cell>
          <cell r="AG222" t="str">
            <v/>
          </cell>
          <cell r="AH222" t="str">
            <v/>
          </cell>
          <cell r="AI222" t="str">
            <v/>
          </cell>
          <cell r="AJ222" t="str">
            <v/>
          </cell>
          <cell r="AK222" t="str">
            <v/>
          </cell>
          <cell r="AL222" t="str">
            <v/>
          </cell>
          <cell r="AM222" t="str">
            <v/>
          </cell>
          <cell r="AN222" t="str">
            <v/>
          </cell>
          <cell r="AO222" t="str">
            <v/>
          </cell>
          <cell r="AP222" t="str">
            <v/>
          </cell>
          <cell r="AQ222" t="str">
            <v/>
          </cell>
          <cell r="AR222" t="str">
            <v/>
          </cell>
          <cell r="AS222" t="str">
            <v/>
          </cell>
          <cell r="AT222" t="str">
            <v/>
          </cell>
          <cell r="AU222" t="str">
            <v/>
          </cell>
          <cell r="AV222" t="str">
            <v/>
          </cell>
          <cell r="AW222" t="str">
            <v/>
          </cell>
          <cell r="AX222" t="str">
            <v/>
          </cell>
          <cell r="AY222" t="str">
            <v/>
          </cell>
          <cell r="AZ222" t="str">
            <v/>
          </cell>
          <cell r="BA222" t="str">
            <v/>
          </cell>
          <cell r="BB222" t="str">
            <v/>
          </cell>
          <cell r="BC222" t="str">
            <v/>
          </cell>
          <cell r="BD222" t="str">
            <v/>
          </cell>
          <cell r="BE222" t="str">
            <v/>
          </cell>
          <cell r="BF222" t="str">
            <v/>
          </cell>
          <cell r="BG222" t="str">
            <v/>
          </cell>
          <cell r="BH222" t="str">
            <v/>
          </cell>
          <cell r="BI222" t="str">
            <v/>
          </cell>
          <cell r="BJ222" t="str">
            <v/>
          </cell>
          <cell r="BK222" t="str">
            <v/>
          </cell>
          <cell r="BL222" t="str">
            <v/>
          </cell>
          <cell r="BM222" t="str">
            <v/>
          </cell>
          <cell r="BN222" t="str">
            <v/>
          </cell>
          <cell r="BO222" t="str">
            <v/>
          </cell>
          <cell r="BP222" t="str">
            <v/>
          </cell>
          <cell r="BQ222" t="str">
            <v/>
          </cell>
          <cell r="BR222" t="str">
            <v/>
          </cell>
          <cell r="BS222" t="str">
            <v/>
          </cell>
          <cell r="BT222" t="str">
            <v/>
          </cell>
          <cell r="BU222" t="str">
            <v/>
          </cell>
          <cell r="BV222" t="str">
            <v/>
          </cell>
          <cell r="BW222" t="str">
            <v/>
          </cell>
          <cell r="BX222" t="str">
            <v/>
          </cell>
          <cell r="BY222" t="str">
            <v/>
          </cell>
          <cell r="BZ222" t="str">
            <v/>
          </cell>
          <cell r="CA222" t="str">
            <v/>
          </cell>
          <cell r="CB222" t="str">
            <v/>
          </cell>
          <cell r="CC222" t="str">
            <v/>
          </cell>
          <cell r="CD222" t="str">
            <v/>
          </cell>
          <cell r="CE222" t="str">
            <v/>
          </cell>
          <cell r="CF222" t="str">
            <v/>
          </cell>
          <cell r="CG222">
            <v>35961</v>
          </cell>
          <cell r="CH222">
            <v>35968</v>
          </cell>
          <cell r="CI222">
            <v>35975</v>
          </cell>
          <cell r="CJ222">
            <v>35982</v>
          </cell>
          <cell r="CK222">
            <v>35989</v>
          </cell>
          <cell r="CL222">
            <v>35996</v>
          </cell>
          <cell r="CM222">
            <v>36003</v>
          </cell>
          <cell r="CN222">
            <v>36010</v>
          </cell>
          <cell r="CO222" t="str">
            <v/>
          </cell>
          <cell r="CP222" t="str">
            <v/>
          </cell>
          <cell r="CQ222" t="str">
            <v/>
          </cell>
          <cell r="CR222" t="str">
            <v/>
          </cell>
          <cell r="CS222" t="str">
            <v/>
          </cell>
          <cell r="CT222" t="str">
            <v/>
          </cell>
          <cell r="CU222" t="str">
            <v/>
          </cell>
          <cell r="CV222" t="str">
            <v/>
          </cell>
          <cell r="CW222" t="str">
            <v/>
          </cell>
          <cell r="CX222" t="str">
            <v/>
          </cell>
          <cell r="CY222" t="str">
            <v/>
          </cell>
          <cell r="CZ222" t="str">
            <v/>
          </cell>
          <cell r="DA222" t="str">
            <v/>
          </cell>
          <cell r="DB222" t="str">
            <v/>
          </cell>
          <cell r="DC222" t="str">
            <v/>
          </cell>
          <cell r="DD222" t="str">
            <v/>
          </cell>
          <cell r="DE222" t="str">
            <v/>
          </cell>
          <cell r="DF222" t="str">
            <v/>
          </cell>
          <cell r="DG222" t="str">
            <v/>
          </cell>
          <cell r="DH222" t="str">
            <v/>
          </cell>
          <cell r="DI222" t="str">
            <v/>
          </cell>
          <cell r="DJ222" t="str">
            <v/>
          </cell>
          <cell r="DK222" t="str">
            <v/>
          </cell>
          <cell r="DL222" t="str">
            <v/>
          </cell>
          <cell r="DM222" t="str">
            <v/>
          </cell>
          <cell r="DN222" t="str">
            <v/>
          </cell>
          <cell r="DO222" t="str">
            <v/>
          </cell>
          <cell r="DP222" t="str">
            <v/>
          </cell>
          <cell r="DQ222" t="str">
            <v/>
          </cell>
          <cell r="DR222" t="str">
            <v/>
          </cell>
          <cell r="DS222" t="str">
            <v/>
          </cell>
          <cell r="DT222" t="str">
            <v/>
          </cell>
          <cell r="DU222" t="str">
            <v/>
          </cell>
          <cell r="DV222" t="str">
            <v/>
          </cell>
          <cell r="DW222" t="str">
            <v/>
          </cell>
          <cell r="DX222" t="str">
            <v/>
          </cell>
          <cell r="DY222" t="str">
            <v/>
          </cell>
          <cell r="DZ222" t="str">
            <v/>
          </cell>
          <cell r="EA222" t="str">
            <v/>
          </cell>
          <cell r="EB222" t="str">
            <v/>
          </cell>
          <cell r="EC222" t="str">
            <v/>
          </cell>
          <cell r="ED222" t="str">
            <v/>
          </cell>
          <cell r="EE222" t="str">
            <v/>
          </cell>
          <cell r="EF222" t="str">
            <v/>
          </cell>
          <cell r="EG222" t="str">
            <v/>
          </cell>
          <cell r="EH222" t="str">
            <v/>
          </cell>
          <cell r="EI222" t="str">
            <v/>
          </cell>
          <cell r="EJ222" t="str">
            <v/>
          </cell>
          <cell r="EK222" t="str">
            <v/>
          </cell>
          <cell r="EL222" t="str">
            <v/>
          </cell>
          <cell r="EM222" t="str">
            <v/>
          </cell>
          <cell r="EN222" t="str">
            <v/>
          </cell>
          <cell r="EO222" t="str">
            <v/>
          </cell>
          <cell r="EP222" t="str">
            <v/>
          </cell>
          <cell r="EQ222" t="str">
            <v/>
          </cell>
          <cell r="ER222" t="str">
            <v/>
          </cell>
          <cell r="ES222" t="str">
            <v/>
          </cell>
          <cell r="ET222" t="str">
            <v/>
          </cell>
          <cell r="EU222" t="str">
            <v/>
          </cell>
          <cell r="EV222" t="str">
            <v/>
          </cell>
          <cell r="EW222" t="str">
            <v/>
          </cell>
          <cell r="EX222" t="str">
            <v/>
          </cell>
          <cell r="EY222" t="str">
            <v/>
          </cell>
          <cell r="EZ222" t="str">
            <v/>
          </cell>
          <cell r="FA222" t="str">
            <v/>
          </cell>
          <cell r="FB222" t="str">
            <v/>
          </cell>
          <cell r="FC222" t="str">
            <v/>
          </cell>
          <cell r="FD222" t="str">
            <v/>
          </cell>
          <cell r="FE222" t="str">
            <v/>
          </cell>
          <cell r="FF222" t="str">
            <v/>
          </cell>
          <cell r="FG222" t="str">
            <v/>
          </cell>
          <cell r="FH222" t="str">
            <v/>
          </cell>
          <cell r="FI222" t="str">
            <v/>
          </cell>
        </row>
        <row r="223">
          <cell r="V223" t="str">
            <v>INK &amp; PAINT</v>
          </cell>
          <cell r="W223">
            <v>8</v>
          </cell>
          <cell r="X223">
            <v>26000</v>
          </cell>
          <cell r="AA223" t="str">
            <v/>
          </cell>
          <cell r="AB223" t="str">
            <v/>
          </cell>
          <cell r="AC223" t="str">
            <v/>
          </cell>
          <cell r="AD223" t="str">
            <v/>
          </cell>
          <cell r="AE223" t="str">
            <v/>
          </cell>
          <cell r="AF223" t="str">
            <v/>
          </cell>
          <cell r="AG223" t="str">
            <v/>
          </cell>
          <cell r="AH223" t="str">
            <v/>
          </cell>
          <cell r="AI223" t="str">
            <v/>
          </cell>
          <cell r="AJ223" t="str">
            <v/>
          </cell>
          <cell r="AK223" t="str">
            <v/>
          </cell>
          <cell r="AL223" t="str">
            <v/>
          </cell>
          <cell r="AM223" t="str">
            <v/>
          </cell>
          <cell r="AN223" t="str">
            <v/>
          </cell>
          <cell r="AO223" t="str">
            <v/>
          </cell>
          <cell r="AP223" t="str">
            <v/>
          </cell>
          <cell r="AQ223" t="str">
            <v/>
          </cell>
          <cell r="AR223" t="str">
            <v/>
          </cell>
          <cell r="AS223" t="str">
            <v/>
          </cell>
          <cell r="AT223" t="str">
            <v/>
          </cell>
          <cell r="AU223" t="str">
            <v/>
          </cell>
          <cell r="AV223" t="str">
            <v/>
          </cell>
          <cell r="AW223" t="str">
            <v/>
          </cell>
          <cell r="AX223" t="str">
            <v/>
          </cell>
          <cell r="AY223" t="str">
            <v/>
          </cell>
          <cell r="AZ223" t="str">
            <v/>
          </cell>
          <cell r="BA223" t="str">
            <v/>
          </cell>
          <cell r="BB223" t="str">
            <v/>
          </cell>
          <cell r="BC223" t="str">
            <v/>
          </cell>
          <cell r="BD223" t="str">
            <v/>
          </cell>
          <cell r="BE223" t="str">
            <v/>
          </cell>
          <cell r="BF223" t="str">
            <v/>
          </cell>
          <cell r="BG223" t="str">
            <v/>
          </cell>
          <cell r="BH223" t="str">
            <v/>
          </cell>
          <cell r="BI223" t="str">
            <v/>
          </cell>
          <cell r="BJ223" t="str">
            <v/>
          </cell>
          <cell r="BK223" t="str">
            <v/>
          </cell>
          <cell r="BL223" t="str">
            <v/>
          </cell>
          <cell r="BM223" t="str">
            <v/>
          </cell>
          <cell r="BN223" t="str">
            <v/>
          </cell>
          <cell r="BO223" t="str">
            <v/>
          </cell>
          <cell r="BP223" t="str">
            <v/>
          </cell>
          <cell r="BQ223" t="str">
            <v/>
          </cell>
          <cell r="BR223" t="str">
            <v/>
          </cell>
          <cell r="BS223" t="str">
            <v/>
          </cell>
          <cell r="BT223" t="str">
            <v/>
          </cell>
          <cell r="BU223" t="str">
            <v/>
          </cell>
          <cell r="BV223" t="str">
            <v/>
          </cell>
          <cell r="BW223" t="str">
            <v/>
          </cell>
          <cell r="BX223" t="str">
            <v/>
          </cell>
          <cell r="BY223" t="str">
            <v/>
          </cell>
          <cell r="BZ223" t="str">
            <v/>
          </cell>
          <cell r="CA223" t="str">
            <v/>
          </cell>
          <cell r="CB223" t="str">
            <v/>
          </cell>
          <cell r="CC223" t="str">
            <v/>
          </cell>
          <cell r="CD223" t="str">
            <v/>
          </cell>
          <cell r="CE223" t="str">
            <v/>
          </cell>
          <cell r="CF223" t="str">
            <v/>
          </cell>
          <cell r="CG223">
            <v>1000</v>
          </cell>
          <cell r="CH223">
            <v>2000</v>
          </cell>
          <cell r="CI223">
            <v>3000</v>
          </cell>
          <cell r="CJ223">
            <v>4000</v>
          </cell>
          <cell r="CK223">
            <v>4000</v>
          </cell>
          <cell r="CL223">
            <v>4000</v>
          </cell>
          <cell r="CM223">
            <v>4000</v>
          </cell>
          <cell r="CN223">
            <v>4000</v>
          </cell>
          <cell r="CO223" t="str">
            <v/>
          </cell>
          <cell r="CP223" t="str">
            <v/>
          </cell>
          <cell r="CQ223" t="str">
            <v/>
          </cell>
          <cell r="CR223" t="str">
            <v/>
          </cell>
          <cell r="CS223" t="str">
            <v/>
          </cell>
          <cell r="CT223" t="str">
            <v/>
          </cell>
          <cell r="CU223" t="str">
            <v/>
          </cell>
          <cell r="CV223" t="str">
            <v/>
          </cell>
          <cell r="CW223" t="str">
            <v/>
          </cell>
          <cell r="CX223" t="str">
            <v/>
          </cell>
          <cell r="CY223" t="str">
            <v/>
          </cell>
          <cell r="CZ223" t="str">
            <v/>
          </cell>
          <cell r="DA223" t="str">
            <v/>
          </cell>
          <cell r="DB223" t="str">
            <v/>
          </cell>
          <cell r="DC223" t="str">
            <v/>
          </cell>
          <cell r="DD223" t="str">
            <v/>
          </cell>
          <cell r="DE223" t="str">
            <v/>
          </cell>
          <cell r="DF223" t="str">
            <v/>
          </cell>
          <cell r="DG223" t="str">
            <v/>
          </cell>
          <cell r="DH223" t="str">
            <v/>
          </cell>
          <cell r="DI223" t="str">
            <v/>
          </cell>
          <cell r="DJ223" t="str">
            <v/>
          </cell>
          <cell r="DK223" t="str">
            <v/>
          </cell>
          <cell r="DL223" t="str">
            <v/>
          </cell>
          <cell r="DM223" t="str">
            <v/>
          </cell>
          <cell r="DN223" t="str">
            <v/>
          </cell>
          <cell r="DO223" t="str">
            <v/>
          </cell>
          <cell r="DP223" t="str">
            <v/>
          </cell>
          <cell r="DQ223" t="str">
            <v/>
          </cell>
          <cell r="DR223" t="str">
            <v/>
          </cell>
          <cell r="DS223" t="str">
            <v/>
          </cell>
          <cell r="DT223" t="str">
            <v/>
          </cell>
          <cell r="DU223" t="str">
            <v/>
          </cell>
          <cell r="DV223" t="str">
            <v/>
          </cell>
          <cell r="DW223" t="str">
            <v/>
          </cell>
          <cell r="DX223" t="str">
            <v/>
          </cell>
          <cell r="DY223" t="str">
            <v/>
          </cell>
          <cell r="DZ223" t="str">
            <v/>
          </cell>
          <cell r="EA223" t="str">
            <v/>
          </cell>
          <cell r="EB223" t="str">
            <v/>
          </cell>
          <cell r="EC223" t="str">
            <v/>
          </cell>
          <cell r="ED223" t="str">
            <v/>
          </cell>
          <cell r="EE223" t="str">
            <v/>
          </cell>
          <cell r="EF223" t="str">
            <v/>
          </cell>
          <cell r="EG223" t="str">
            <v/>
          </cell>
          <cell r="EH223" t="str">
            <v/>
          </cell>
          <cell r="EI223" t="str">
            <v/>
          </cell>
          <cell r="EJ223" t="str">
            <v/>
          </cell>
          <cell r="EK223" t="str">
            <v/>
          </cell>
          <cell r="EL223" t="str">
            <v/>
          </cell>
          <cell r="EM223" t="str">
            <v/>
          </cell>
          <cell r="EN223" t="str">
            <v/>
          </cell>
          <cell r="EO223" t="str">
            <v/>
          </cell>
          <cell r="EP223" t="str">
            <v/>
          </cell>
          <cell r="EQ223" t="str">
            <v/>
          </cell>
          <cell r="ER223" t="str">
            <v/>
          </cell>
          <cell r="ES223" t="str">
            <v/>
          </cell>
          <cell r="ET223" t="str">
            <v/>
          </cell>
          <cell r="EU223" t="str">
            <v/>
          </cell>
          <cell r="EV223" t="str">
            <v/>
          </cell>
          <cell r="EW223" t="str">
            <v/>
          </cell>
          <cell r="EX223" t="str">
            <v/>
          </cell>
          <cell r="EY223" t="str">
            <v/>
          </cell>
          <cell r="EZ223" t="str">
            <v/>
          </cell>
          <cell r="FA223" t="str">
            <v/>
          </cell>
          <cell r="FB223" t="str">
            <v/>
          </cell>
          <cell r="FC223" t="str">
            <v/>
          </cell>
          <cell r="FD223" t="str">
            <v/>
          </cell>
          <cell r="FE223" t="str">
            <v/>
          </cell>
          <cell r="FF223" t="str">
            <v/>
          </cell>
          <cell r="FG223" t="str">
            <v/>
          </cell>
          <cell r="FH223" t="str">
            <v/>
          </cell>
          <cell r="FI223" t="str">
            <v/>
          </cell>
        </row>
        <row r="224">
          <cell r="X224" t="str">
            <v>DIRECT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3750</v>
          </cell>
          <cell r="BY224">
            <v>7500</v>
          </cell>
          <cell r="BZ224">
            <v>11250</v>
          </cell>
          <cell r="CA224">
            <v>15000</v>
          </cell>
          <cell r="CB224">
            <v>50926</v>
          </cell>
          <cell r="CC224">
            <v>50933</v>
          </cell>
          <cell r="CD224">
            <v>50940</v>
          </cell>
          <cell r="CE224">
            <v>69697</v>
          </cell>
          <cell r="CF224">
            <v>88454</v>
          </cell>
          <cell r="CG224">
            <v>129172</v>
          </cell>
          <cell r="CH224">
            <v>148936</v>
          </cell>
          <cell r="CI224">
            <v>149950</v>
          </cell>
          <cell r="CJ224">
            <v>150964</v>
          </cell>
          <cell r="CK224">
            <v>150978</v>
          </cell>
          <cell r="CL224">
            <v>150992</v>
          </cell>
          <cell r="CM224">
            <v>40003</v>
          </cell>
          <cell r="CN224">
            <v>40010</v>
          </cell>
          <cell r="CO224">
            <v>0</v>
          </cell>
          <cell r="CP224">
            <v>0</v>
          </cell>
          <cell r="CQ224">
            <v>0</v>
          </cell>
          <cell r="CR224">
            <v>0</v>
          </cell>
          <cell r="CS224">
            <v>0</v>
          </cell>
          <cell r="CT224">
            <v>0</v>
          </cell>
          <cell r="CU224">
            <v>0</v>
          </cell>
          <cell r="CV224">
            <v>0</v>
          </cell>
          <cell r="CW224">
            <v>0</v>
          </cell>
          <cell r="CX224">
            <v>0</v>
          </cell>
          <cell r="CY224">
            <v>0</v>
          </cell>
          <cell r="CZ224">
            <v>0</v>
          </cell>
          <cell r="DA224">
            <v>0</v>
          </cell>
          <cell r="DB224">
            <v>0</v>
          </cell>
          <cell r="DC224">
            <v>0</v>
          </cell>
          <cell r="DD224">
            <v>0</v>
          </cell>
          <cell r="DE224">
            <v>0</v>
          </cell>
          <cell r="DF224">
            <v>0</v>
          </cell>
          <cell r="DG224">
            <v>0</v>
          </cell>
          <cell r="DH224">
            <v>0</v>
          </cell>
          <cell r="DI224">
            <v>0</v>
          </cell>
          <cell r="DJ224">
            <v>0</v>
          </cell>
          <cell r="DK224">
            <v>0</v>
          </cell>
          <cell r="DL224">
            <v>0</v>
          </cell>
          <cell r="DM224">
            <v>0</v>
          </cell>
          <cell r="DN224">
            <v>0</v>
          </cell>
          <cell r="DO224">
            <v>0</v>
          </cell>
          <cell r="DP224">
            <v>0</v>
          </cell>
          <cell r="DQ224">
            <v>0</v>
          </cell>
          <cell r="DR224">
            <v>0</v>
          </cell>
          <cell r="DS224">
            <v>0</v>
          </cell>
          <cell r="DT224">
            <v>0</v>
          </cell>
          <cell r="DU224">
            <v>0</v>
          </cell>
          <cell r="DV224">
            <v>0</v>
          </cell>
          <cell r="DW224">
            <v>0</v>
          </cell>
          <cell r="DX224">
            <v>0</v>
          </cell>
          <cell r="DY224">
            <v>0</v>
          </cell>
          <cell r="DZ224">
            <v>0</v>
          </cell>
          <cell r="EA224">
            <v>0</v>
          </cell>
          <cell r="EB224">
            <v>0</v>
          </cell>
          <cell r="EC224">
            <v>0</v>
          </cell>
          <cell r="ED224">
            <v>0</v>
          </cell>
          <cell r="EE224">
            <v>0</v>
          </cell>
          <cell r="EF224">
            <v>0</v>
          </cell>
          <cell r="EG224">
            <v>0</v>
          </cell>
          <cell r="EH224">
            <v>0</v>
          </cell>
          <cell r="EI224">
            <v>0</v>
          </cell>
          <cell r="EJ224">
            <v>0</v>
          </cell>
          <cell r="EK224">
            <v>0</v>
          </cell>
          <cell r="EL224">
            <v>0</v>
          </cell>
          <cell r="EM224">
            <v>0</v>
          </cell>
          <cell r="EN224">
            <v>0</v>
          </cell>
          <cell r="EO224">
            <v>0</v>
          </cell>
          <cell r="EP224">
            <v>0</v>
          </cell>
          <cell r="EQ224">
            <v>0</v>
          </cell>
          <cell r="ER224">
            <v>0</v>
          </cell>
          <cell r="ES224">
            <v>0</v>
          </cell>
          <cell r="ET224">
            <v>0</v>
          </cell>
          <cell r="EU224">
            <v>0</v>
          </cell>
          <cell r="EV224">
            <v>0</v>
          </cell>
          <cell r="EW224">
            <v>0</v>
          </cell>
          <cell r="EX224">
            <v>0</v>
          </cell>
          <cell r="EY224">
            <v>0</v>
          </cell>
          <cell r="EZ224">
            <v>0</v>
          </cell>
          <cell r="FA224">
            <v>0</v>
          </cell>
          <cell r="FB224">
            <v>0</v>
          </cell>
          <cell r="FC224">
            <v>0</v>
          </cell>
          <cell r="FD224">
            <v>0</v>
          </cell>
          <cell r="FE224">
            <v>0</v>
          </cell>
          <cell r="FF224">
            <v>0</v>
          </cell>
          <cell r="FG224">
            <v>0</v>
          </cell>
          <cell r="FH224">
            <v>0</v>
          </cell>
          <cell r="FI224">
            <v>0</v>
          </cell>
        </row>
        <row r="225">
          <cell r="X225" t="str">
            <v>DIRECT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3750</v>
          </cell>
          <cell r="BY225">
            <v>7500</v>
          </cell>
          <cell r="BZ225">
            <v>11250</v>
          </cell>
          <cell r="CA225">
            <v>15000</v>
          </cell>
          <cell r="CB225">
            <v>50926</v>
          </cell>
          <cell r="CC225">
            <v>50933</v>
          </cell>
          <cell r="CD225">
            <v>50940</v>
          </cell>
          <cell r="CE225">
            <v>69697</v>
          </cell>
          <cell r="CF225">
            <v>88454</v>
          </cell>
          <cell r="CG225">
            <v>129172</v>
          </cell>
          <cell r="CH225">
            <v>148936</v>
          </cell>
          <cell r="CI225">
            <v>149950</v>
          </cell>
          <cell r="CJ225">
            <v>150964</v>
          </cell>
          <cell r="CK225">
            <v>150978</v>
          </cell>
          <cell r="CL225">
            <v>150992</v>
          </cell>
          <cell r="CM225">
            <v>40003</v>
          </cell>
          <cell r="CN225">
            <v>40010</v>
          </cell>
          <cell r="CO225">
            <v>0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  <cell r="CT225">
            <v>0</v>
          </cell>
          <cell r="CU225">
            <v>0</v>
          </cell>
          <cell r="CV225">
            <v>0</v>
          </cell>
          <cell r="CW225">
            <v>0</v>
          </cell>
          <cell r="CX225">
            <v>0</v>
          </cell>
          <cell r="CY225">
            <v>0</v>
          </cell>
          <cell r="CZ225">
            <v>0</v>
          </cell>
          <cell r="DA225">
            <v>0</v>
          </cell>
          <cell r="DB225">
            <v>0</v>
          </cell>
          <cell r="DC225">
            <v>0</v>
          </cell>
          <cell r="DD225">
            <v>0</v>
          </cell>
          <cell r="DE225">
            <v>0</v>
          </cell>
          <cell r="DF225">
            <v>0</v>
          </cell>
          <cell r="DG225">
            <v>0</v>
          </cell>
          <cell r="DH225">
            <v>0</v>
          </cell>
          <cell r="DI225">
            <v>0</v>
          </cell>
          <cell r="DJ225">
            <v>0</v>
          </cell>
          <cell r="DK225">
            <v>0</v>
          </cell>
          <cell r="DL225">
            <v>0</v>
          </cell>
          <cell r="DM225">
            <v>0</v>
          </cell>
          <cell r="DN225">
            <v>0</v>
          </cell>
          <cell r="DO225">
            <v>0</v>
          </cell>
          <cell r="DP225">
            <v>0</v>
          </cell>
          <cell r="DQ225">
            <v>0</v>
          </cell>
          <cell r="DR225">
            <v>0</v>
          </cell>
          <cell r="DS225">
            <v>0</v>
          </cell>
          <cell r="DT225">
            <v>0</v>
          </cell>
          <cell r="DU225">
            <v>0</v>
          </cell>
          <cell r="DV225">
            <v>0</v>
          </cell>
          <cell r="DW225">
            <v>0</v>
          </cell>
          <cell r="DX225">
            <v>0</v>
          </cell>
          <cell r="DY225">
            <v>0</v>
          </cell>
          <cell r="DZ225">
            <v>0</v>
          </cell>
          <cell r="EA225">
            <v>0</v>
          </cell>
          <cell r="EB225">
            <v>0</v>
          </cell>
          <cell r="EC225">
            <v>0</v>
          </cell>
          <cell r="ED225">
            <v>0</v>
          </cell>
          <cell r="EE225">
            <v>0</v>
          </cell>
          <cell r="EF225">
            <v>0</v>
          </cell>
          <cell r="EG225">
            <v>0</v>
          </cell>
          <cell r="EH225">
            <v>0</v>
          </cell>
          <cell r="EI225">
            <v>0</v>
          </cell>
          <cell r="EJ225">
            <v>0</v>
          </cell>
          <cell r="EK225">
            <v>0</v>
          </cell>
          <cell r="EL225">
            <v>0</v>
          </cell>
          <cell r="EM225">
            <v>0</v>
          </cell>
          <cell r="EN225">
            <v>0</v>
          </cell>
          <cell r="EO225">
            <v>0</v>
          </cell>
          <cell r="EP225">
            <v>0</v>
          </cell>
          <cell r="EQ225">
            <v>0</v>
          </cell>
          <cell r="ER225">
            <v>0</v>
          </cell>
          <cell r="ES225">
            <v>0</v>
          </cell>
          <cell r="ET225">
            <v>0</v>
          </cell>
          <cell r="EU225">
            <v>0</v>
          </cell>
          <cell r="EV225">
            <v>0</v>
          </cell>
          <cell r="EW225">
            <v>0</v>
          </cell>
          <cell r="EX225">
            <v>0</v>
          </cell>
          <cell r="EY225">
            <v>0</v>
          </cell>
          <cell r="EZ225">
            <v>0</v>
          </cell>
          <cell r="FA225">
            <v>0</v>
          </cell>
          <cell r="FB225">
            <v>0</v>
          </cell>
          <cell r="FC225">
            <v>0</v>
          </cell>
          <cell r="FD225">
            <v>0</v>
          </cell>
          <cell r="FE225">
            <v>0</v>
          </cell>
          <cell r="FF225">
            <v>0</v>
          </cell>
          <cell r="FG225">
            <v>0</v>
          </cell>
          <cell r="FH225">
            <v>0</v>
          </cell>
          <cell r="FI225">
            <v>0</v>
          </cell>
        </row>
        <row r="226">
          <cell r="X226" t="str">
            <v>LOADED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  <cell r="BG226">
            <v>0</v>
          </cell>
          <cell r="BH226">
            <v>0</v>
          </cell>
          <cell r="BI226">
            <v>0</v>
          </cell>
          <cell r="BJ226">
            <v>0</v>
          </cell>
          <cell r="BK226">
            <v>0</v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5062.5</v>
          </cell>
          <cell r="BY226">
            <v>10125</v>
          </cell>
          <cell r="BZ226">
            <v>15187.5</v>
          </cell>
          <cell r="CA226">
            <v>20250</v>
          </cell>
          <cell r="CB226">
            <v>68750.100000000006</v>
          </cell>
          <cell r="CC226">
            <v>68759.55</v>
          </cell>
          <cell r="CD226">
            <v>68769</v>
          </cell>
          <cell r="CE226">
            <v>94090.95</v>
          </cell>
          <cell r="CF226">
            <v>119412.9</v>
          </cell>
          <cell r="CG226">
            <v>174382.2</v>
          </cell>
          <cell r="CH226">
            <v>201063.6</v>
          </cell>
          <cell r="CI226">
            <v>202432.5</v>
          </cell>
          <cell r="CJ226">
            <v>203801.4</v>
          </cell>
          <cell r="CK226">
            <v>203820.3</v>
          </cell>
          <cell r="CL226">
            <v>203839.2</v>
          </cell>
          <cell r="CM226">
            <v>54004.05</v>
          </cell>
          <cell r="CN226">
            <v>54013.5</v>
          </cell>
          <cell r="CO226">
            <v>0</v>
          </cell>
          <cell r="CP226">
            <v>0</v>
          </cell>
          <cell r="CQ226">
            <v>0</v>
          </cell>
          <cell r="CR226">
            <v>0</v>
          </cell>
          <cell r="CS226">
            <v>0</v>
          </cell>
          <cell r="CT226">
            <v>0</v>
          </cell>
          <cell r="CU226">
            <v>0</v>
          </cell>
          <cell r="CV226">
            <v>0</v>
          </cell>
          <cell r="CW226">
            <v>0</v>
          </cell>
          <cell r="CX226">
            <v>0</v>
          </cell>
          <cell r="CY226">
            <v>0</v>
          </cell>
          <cell r="CZ226">
            <v>0</v>
          </cell>
          <cell r="DA226">
            <v>0</v>
          </cell>
          <cell r="DB226">
            <v>0</v>
          </cell>
          <cell r="DC226">
            <v>0</v>
          </cell>
          <cell r="DD226">
            <v>0</v>
          </cell>
          <cell r="DE226">
            <v>0</v>
          </cell>
          <cell r="DF226">
            <v>0</v>
          </cell>
          <cell r="DG226">
            <v>0</v>
          </cell>
          <cell r="DH226">
            <v>0</v>
          </cell>
          <cell r="DI226">
            <v>0</v>
          </cell>
          <cell r="DJ226">
            <v>0</v>
          </cell>
          <cell r="DK226">
            <v>0</v>
          </cell>
          <cell r="DL226">
            <v>0</v>
          </cell>
          <cell r="DM226">
            <v>0</v>
          </cell>
          <cell r="DN226">
            <v>0</v>
          </cell>
          <cell r="DO226">
            <v>0</v>
          </cell>
          <cell r="DP226">
            <v>0</v>
          </cell>
          <cell r="DQ226">
            <v>0</v>
          </cell>
          <cell r="DR226">
            <v>0</v>
          </cell>
          <cell r="DS226">
            <v>0</v>
          </cell>
          <cell r="DT226">
            <v>0</v>
          </cell>
          <cell r="DU226">
            <v>0</v>
          </cell>
          <cell r="DV226">
            <v>0</v>
          </cell>
          <cell r="DW226">
            <v>0</v>
          </cell>
          <cell r="DX226">
            <v>0</v>
          </cell>
          <cell r="DY226">
            <v>0</v>
          </cell>
          <cell r="DZ226">
            <v>0</v>
          </cell>
          <cell r="EA226">
            <v>0</v>
          </cell>
          <cell r="EB226">
            <v>0</v>
          </cell>
          <cell r="EC226">
            <v>0</v>
          </cell>
          <cell r="ED226">
            <v>0</v>
          </cell>
          <cell r="EE226">
            <v>0</v>
          </cell>
          <cell r="EF226">
            <v>0</v>
          </cell>
          <cell r="EG226">
            <v>0</v>
          </cell>
          <cell r="EH226">
            <v>0</v>
          </cell>
          <cell r="EI226">
            <v>0</v>
          </cell>
          <cell r="EJ226">
            <v>0</v>
          </cell>
          <cell r="EK226">
            <v>0</v>
          </cell>
          <cell r="EL226">
            <v>0</v>
          </cell>
          <cell r="EM226">
            <v>0</v>
          </cell>
          <cell r="EN226">
            <v>0</v>
          </cell>
          <cell r="EO226">
            <v>0</v>
          </cell>
          <cell r="EP226">
            <v>0</v>
          </cell>
          <cell r="EQ226">
            <v>0</v>
          </cell>
          <cell r="ER226">
            <v>0</v>
          </cell>
          <cell r="ES226">
            <v>0</v>
          </cell>
          <cell r="ET226">
            <v>0</v>
          </cell>
          <cell r="EU226">
            <v>0</v>
          </cell>
          <cell r="EV226">
            <v>0</v>
          </cell>
          <cell r="EW226">
            <v>0</v>
          </cell>
          <cell r="EX226">
            <v>0</v>
          </cell>
          <cell r="EY226">
            <v>0</v>
          </cell>
          <cell r="EZ226">
            <v>0</v>
          </cell>
          <cell r="FA226">
            <v>0</v>
          </cell>
          <cell r="FB226">
            <v>0</v>
          </cell>
          <cell r="FC226">
            <v>0</v>
          </cell>
          <cell r="FD226">
            <v>0</v>
          </cell>
          <cell r="FE226">
            <v>0</v>
          </cell>
          <cell r="FF226">
            <v>0</v>
          </cell>
          <cell r="FG226">
            <v>0</v>
          </cell>
          <cell r="FH226">
            <v>0</v>
          </cell>
          <cell r="FI226">
            <v>0</v>
          </cell>
        </row>
        <row r="227">
          <cell r="V227" t="str">
            <v>PROJECTED RTM</v>
          </cell>
          <cell r="X227" t="str">
            <v>CUMULATIVE TO DATE</v>
          </cell>
          <cell r="Y227">
            <v>119</v>
          </cell>
          <cell r="Z227">
            <v>43.220141999999996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5062.5</v>
          </cell>
          <cell r="BY227">
            <v>10125</v>
          </cell>
          <cell r="BZ227">
            <v>15187.5</v>
          </cell>
          <cell r="CA227">
            <v>20250</v>
          </cell>
          <cell r="CB227">
            <v>68750.100000000006</v>
          </cell>
          <cell r="CC227">
            <v>68759.55</v>
          </cell>
          <cell r="CD227">
            <v>68769</v>
          </cell>
          <cell r="CE227">
            <v>94090.95</v>
          </cell>
          <cell r="CF227">
            <v>119412.9</v>
          </cell>
          <cell r="CG227">
            <v>174382.2</v>
          </cell>
          <cell r="CH227">
            <v>201063.6</v>
          </cell>
          <cell r="CI227">
            <v>202432.5</v>
          </cell>
          <cell r="CJ227">
            <v>203801.4</v>
          </cell>
          <cell r="CK227">
            <v>203820.3</v>
          </cell>
          <cell r="CL227">
            <v>203839.2</v>
          </cell>
          <cell r="CM227">
            <v>54004.05</v>
          </cell>
          <cell r="CN227">
            <v>54013.5</v>
          </cell>
          <cell r="CO227">
            <v>0</v>
          </cell>
          <cell r="CP227">
            <v>0</v>
          </cell>
          <cell r="CQ227">
            <v>0</v>
          </cell>
          <cell r="CR227">
            <v>0</v>
          </cell>
          <cell r="CS227">
            <v>0</v>
          </cell>
          <cell r="CT227">
            <v>0</v>
          </cell>
          <cell r="CU227">
            <v>0</v>
          </cell>
          <cell r="CV227">
            <v>0</v>
          </cell>
          <cell r="CW227">
            <v>0</v>
          </cell>
          <cell r="CX227">
            <v>0</v>
          </cell>
          <cell r="CY227">
            <v>0</v>
          </cell>
          <cell r="CZ227">
            <v>0</v>
          </cell>
          <cell r="DA227">
            <v>0</v>
          </cell>
          <cell r="DB227">
            <v>0</v>
          </cell>
          <cell r="DC227">
            <v>0</v>
          </cell>
          <cell r="DD227">
            <v>0</v>
          </cell>
          <cell r="DE227">
            <v>0</v>
          </cell>
          <cell r="DF227">
            <v>0</v>
          </cell>
          <cell r="DG227">
            <v>0</v>
          </cell>
          <cell r="DH227">
            <v>0</v>
          </cell>
          <cell r="DI227">
            <v>0</v>
          </cell>
          <cell r="DJ227">
            <v>0</v>
          </cell>
          <cell r="DK227">
            <v>0</v>
          </cell>
          <cell r="DL227">
            <v>0</v>
          </cell>
          <cell r="DM227">
            <v>0</v>
          </cell>
          <cell r="DN227">
            <v>0</v>
          </cell>
          <cell r="DO227">
            <v>0</v>
          </cell>
          <cell r="DP227">
            <v>0</v>
          </cell>
          <cell r="DQ227">
            <v>0</v>
          </cell>
          <cell r="DR227">
            <v>0</v>
          </cell>
          <cell r="DS227">
            <v>0</v>
          </cell>
          <cell r="DT227">
            <v>0</v>
          </cell>
          <cell r="DU227">
            <v>0</v>
          </cell>
          <cell r="DV227">
            <v>0</v>
          </cell>
          <cell r="DW227">
            <v>0</v>
          </cell>
          <cell r="DX227">
            <v>0</v>
          </cell>
          <cell r="DY227">
            <v>0</v>
          </cell>
          <cell r="DZ227">
            <v>0</v>
          </cell>
          <cell r="EA227">
            <v>0</v>
          </cell>
          <cell r="EB227">
            <v>0</v>
          </cell>
          <cell r="EC227">
            <v>0</v>
          </cell>
          <cell r="ED227">
            <v>0</v>
          </cell>
          <cell r="EE227">
            <v>0</v>
          </cell>
          <cell r="EF227">
            <v>0</v>
          </cell>
          <cell r="EG227">
            <v>0</v>
          </cell>
          <cell r="EH227">
            <v>0</v>
          </cell>
          <cell r="EI227">
            <v>0</v>
          </cell>
          <cell r="EJ227">
            <v>0</v>
          </cell>
          <cell r="EK227">
            <v>0</v>
          </cell>
          <cell r="EL227">
            <v>0</v>
          </cell>
          <cell r="EM227">
            <v>0</v>
          </cell>
          <cell r="EN227">
            <v>0</v>
          </cell>
          <cell r="EO227">
            <v>0</v>
          </cell>
          <cell r="EP227">
            <v>0</v>
          </cell>
          <cell r="EQ227">
            <v>0</v>
          </cell>
          <cell r="ER227">
            <v>0</v>
          </cell>
          <cell r="ES227">
            <v>0</v>
          </cell>
          <cell r="ET227">
            <v>0</v>
          </cell>
          <cell r="EU227">
            <v>0</v>
          </cell>
          <cell r="EV227">
            <v>0</v>
          </cell>
          <cell r="EW227">
            <v>0</v>
          </cell>
          <cell r="EX227">
            <v>0</v>
          </cell>
          <cell r="EY227">
            <v>0</v>
          </cell>
          <cell r="EZ227">
            <v>0</v>
          </cell>
          <cell r="FA227">
            <v>0</v>
          </cell>
          <cell r="FB227">
            <v>0</v>
          </cell>
          <cell r="FC227">
            <v>0</v>
          </cell>
          <cell r="FD227">
            <v>0</v>
          </cell>
          <cell r="FE227">
            <v>0</v>
          </cell>
          <cell r="FF227">
            <v>0</v>
          </cell>
          <cell r="FG227">
            <v>0</v>
          </cell>
          <cell r="FH227">
            <v>0</v>
          </cell>
          <cell r="FI227">
            <v>0</v>
          </cell>
        </row>
        <row r="228">
          <cell r="V228" t="str">
            <v>PROJECTED RTM</v>
          </cell>
          <cell r="X228">
            <v>36092.220141999998</v>
          </cell>
          <cell r="Y228">
            <v>119</v>
          </cell>
          <cell r="Z228">
            <v>43.220141999999996</v>
          </cell>
          <cell r="AA228" t="str">
            <v/>
          </cell>
          <cell r="AB228" t="str">
            <v/>
          </cell>
          <cell r="AC228" t="str">
            <v/>
          </cell>
          <cell r="AD228" t="str">
            <v/>
          </cell>
          <cell r="AE228" t="str">
            <v/>
          </cell>
          <cell r="AF228" t="str">
            <v/>
          </cell>
          <cell r="AG228" t="str">
            <v/>
          </cell>
          <cell r="AH228" t="str">
            <v/>
          </cell>
          <cell r="AI228" t="str">
            <v/>
          </cell>
          <cell r="AJ228" t="str">
            <v/>
          </cell>
          <cell r="AK228" t="str">
            <v/>
          </cell>
          <cell r="AL228" t="str">
            <v/>
          </cell>
          <cell r="AM228" t="str">
            <v/>
          </cell>
          <cell r="AN228" t="str">
            <v/>
          </cell>
          <cell r="AO228" t="str">
            <v/>
          </cell>
          <cell r="AP228" t="str">
            <v/>
          </cell>
          <cell r="AQ228" t="str">
            <v/>
          </cell>
          <cell r="AR228" t="str">
            <v/>
          </cell>
          <cell r="AS228" t="str">
            <v/>
          </cell>
          <cell r="AT228" t="str">
            <v/>
          </cell>
          <cell r="AU228" t="str">
            <v/>
          </cell>
          <cell r="AV228" t="str">
            <v/>
          </cell>
          <cell r="AW228" t="str">
            <v/>
          </cell>
          <cell r="AX228" t="str">
            <v/>
          </cell>
          <cell r="AY228" t="str">
            <v/>
          </cell>
          <cell r="AZ228" t="str">
            <v/>
          </cell>
          <cell r="BA228" t="str">
            <v/>
          </cell>
          <cell r="BB228" t="str">
            <v/>
          </cell>
          <cell r="BC228" t="str">
            <v/>
          </cell>
          <cell r="BD228" t="str">
            <v/>
          </cell>
          <cell r="BE228" t="str">
            <v/>
          </cell>
          <cell r="BF228" t="str">
            <v/>
          </cell>
          <cell r="BG228" t="str">
            <v/>
          </cell>
          <cell r="BH228" t="str">
            <v/>
          </cell>
          <cell r="BI228" t="str">
            <v/>
          </cell>
          <cell r="BJ228" t="str">
            <v/>
          </cell>
          <cell r="BK228" t="str">
            <v/>
          </cell>
          <cell r="BL228" t="str">
            <v/>
          </cell>
          <cell r="BM228" t="str">
            <v/>
          </cell>
          <cell r="BN228" t="str">
            <v/>
          </cell>
          <cell r="BO228" t="str">
            <v/>
          </cell>
          <cell r="BP228" t="str">
            <v/>
          </cell>
          <cell r="BQ228" t="str">
            <v/>
          </cell>
          <cell r="BR228" t="str">
            <v/>
          </cell>
          <cell r="BS228" t="str">
            <v/>
          </cell>
          <cell r="BT228" t="str">
            <v/>
          </cell>
          <cell r="BU228" t="str">
            <v/>
          </cell>
          <cell r="BV228" t="str">
            <v/>
          </cell>
          <cell r="BW228" t="str">
            <v/>
          </cell>
          <cell r="BX228" t="str">
            <v/>
          </cell>
          <cell r="BY228" t="str">
            <v/>
          </cell>
          <cell r="BZ228" t="str">
            <v/>
          </cell>
          <cell r="CA228" t="str">
            <v/>
          </cell>
          <cell r="CB228" t="str">
            <v/>
          </cell>
          <cell r="CC228" t="str">
            <v/>
          </cell>
          <cell r="CD228" t="str">
            <v/>
          </cell>
          <cell r="CE228" t="str">
            <v/>
          </cell>
          <cell r="CF228" t="str">
            <v/>
          </cell>
          <cell r="CG228" t="str">
            <v/>
          </cell>
          <cell r="CH228" t="str">
            <v/>
          </cell>
          <cell r="CI228" t="str">
            <v/>
          </cell>
          <cell r="CJ228" t="str">
            <v/>
          </cell>
          <cell r="CK228" t="str">
            <v/>
          </cell>
          <cell r="CL228" t="str">
            <v/>
          </cell>
          <cell r="CM228" t="str">
            <v/>
          </cell>
          <cell r="CN228" t="str">
            <v/>
          </cell>
          <cell r="CO228" t="str">
            <v/>
          </cell>
          <cell r="CP228" t="str">
            <v/>
          </cell>
          <cell r="CQ228" t="str">
            <v/>
          </cell>
          <cell r="CR228" t="str">
            <v/>
          </cell>
          <cell r="CS228" t="str">
            <v/>
          </cell>
          <cell r="CT228" t="str">
            <v/>
          </cell>
          <cell r="CU228" t="str">
            <v/>
          </cell>
          <cell r="CV228" t="str">
            <v/>
          </cell>
          <cell r="CW228" t="str">
            <v/>
          </cell>
          <cell r="CX228" t="str">
            <v/>
          </cell>
          <cell r="CY228" t="str">
            <v/>
          </cell>
          <cell r="CZ228" t="str">
            <v/>
          </cell>
          <cell r="DA228" t="str">
            <v/>
          </cell>
          <cell r="DB228" t="str">
            <v/>
          </cell>
          <cell r="DC228" t="str">
            <v/>
          </cell>
          <cell r="DD228" t="str">
            <v/>
          </cell>
          <cell r="DE228" t="str">
            <v/>
          </cell>
          <cell r="DF228" t="str">
            <v/>
          </cell>
          <cell r="DG228" t="str">
            <v/>
          </cell>
          <cell r="DH228" t="str">
            <v/>
          </cell>
          <cell r="DI228" t="str">
            <v/>
          </cell>
          <cell r="DJ228" t="str">
            <v/>
          </cell>
          <cell r="DK228" t="str">
            <v/>
          </cell>
          <cell r="DL228" t="str">
            <v/>
          </cell>
          <cell r="DM228" t="str">
            <v/>
          </cell>
          <cell r="DN228" t="str">
            <v/>
          </cell>
          <cell r="DO228" t="str">
            <v/>
          </cell>
          <cell r="DP228" t="str">
            <v/>
          </cell>
          <cell r="DQ228" t="str">
            <v/>
          </cell>
          <cell r="DR228" t="str">
            <v/>
          </cell>
          <cell r="DS228" t="str">
            <v/>
          </cell>
          <cell r="DT228" t="str">
            <v/>
          </cell>
          <cell r="DU228" t="str">
            <v/>
          </cell>
          <cell r="DV228" t="str">
            <v/>
          </cell>
          <cell r="DW228" t="str">
            <v/>
          </cell>
          <cell r="DX228" t="str">
            <v/>
          </cell>
          <cell r="DY228" t="str">
            <v/>
          </cell>
          <cell r="DZ228" t="str">
            <v/>
          </cell>
          <cell r="EA228" t="str">
            <v/>
          </cell>
          <cell r="EB228" t="str">
            <v/>
          </cell>
          <cell r="EC228" t="str">
            <v/>
          </cell>
          <cell r="ED228" t="str">
            <v/>
          </cell>
          <cell r="EE228" t="str">
            <v/>
          </cell>
          <cell r="EF228" t="str">
            <v/>
          </cell>
          <cell r="EG228" t="str">
            <v/>
          </cell>
          <cell r="EH228" t="str">
            <v/>
          </cell>
          <cell r="EI228" t="str">
            <v/>
          </cell>
          <cell r="EJ228" t="str">
            <v/>
          </cell>
          <cell r="EK228" t="str">
            <v/>
          </cell>
          <cell r="EL228" t="str">
            <v/>
          </cell>
          <cell r="EM228" t="str">
            <v/>
          </cell>
          <cell r="EN228" t="str">
            <v/>
          </cell>
          <cell r="EO228" t="str">
            <v/>
          </cell>
          <cell r="EP228" t="str">
            <v/>
          </cell>
          <cell r="EQ228" t="str">
            <v/>
          </cell>
          <cell r="ER228" t="str">
            <v/>
          </cell>
          <cell r="ES228" t="str">
            <v/>
          </cell>
          <cell r="ET228" t="str">
            <v/>
          </cell>
          <cell r="EU228" t="str">
            <v/>
          </cell>
          <cell r="EV228" t="str">
            <v/>
          </cell>
        </row>
        <row r="229">
          <cell r="V229" t="str">
            <v>PROJECTED STREET</v>
          </cell>
          <cell r="X229">
            <v>36122.220141999998</v>
          </cell>
          <cell r="AA229" t="str">
            <v/>
          </cell>
          <cell r="AB229" t="str">
            <v/>
          </cell>
          <cell r="AC229" t="str">
            <v/>
          </cell>
          <cell r="AD229" t="str">
            <v/>
          </cell>
          <cell r="AE229" t="str">
            <v/>
          </cell>
          <cell r="AF229" t="str">
            <v/>
          </cell>
          <cell r="AG229" t="str">
            <v/>
          </cell>
          <cell r="AH229" t="str">
            <v/>
          </cell>
          <cell r="AI229" t="str">
            <v/>
          </cell>
          <cell r="AJ229" t="str">
            <v/>
          </cell>
          <cell r="AK229" t="str">
            <v/>
          </cell>
          <cell r="AL229" t="str">
            <v/>
          </cell>
          <cell r="AM229" t="str">
            <v/>
          </cell>
          <cell r="AN229" t="str">
            <v/>
          </cell>
          <cell r="AO229" t="str">
            <v/>
          </cell>
          <cell r="AP229" t="str">
            <v/>
          </cell>
          <cell r="AQ229" t="str">
            <v/>
          </cell>
          <cell r="AR229" t="str">
            <v/>
          </cell>
          <cell r="AS229" t="str">
            <v/>
          </cell>
          <cell r="AT229" t="str">
            <v/>
          </cell>
          <cell r="AU229" t="str">
            <v/>
          </cell>
          <cell r="AV229" t="str">
            <v/>
          </cell>
          <cell r="AW229" t="str">
            <v/>
          </cell>
          <cell r="AX229" t="str">
            <v/>
          </cell>
          <cell r="AY229" t="str">
            <v/>
          </cell>
          <cell r="AZ229" t="str">
            <v/>
          </cell>
          <cell r="BA229" t="str">
            <v/>
          </cell>
          <cell r="BB229" t="str">
            <v/>
          </cell>
          <cell r="BC229" t="str">
            <v/>
          </cell>
          <cell r="BD229" t="str">
            <v/>
          </cell>
          <cell r="BE229" t="str">
            <v/>
          </cell>
          <cell r="BF229" t="str">
            <v/>
          </cell>
          <cell r="BG229" t="str">
            <v/>
          </cell>
          <cell r="BH229" t="str">
            <v/>
          </cell>
          <cell r="BI229" t="str">
            <v/>
          </cell>
          <cell r="BJ229" t="str">
            <v/>
          </cell>
          <cell r="BK229" t="str">
            <v/>
          </cell>
          <cell r="BL229" t="str">
            <v/>
          </cell>
          <cell r="BM229" t="str">
            <v/>
          </cell>
          <cell r="BN229" t="str">
            <v/>
          </cell>
          <cell r="BO229" t="str">
            <v/>
          </cell>
          <cell r="BP229" t="str">
            <v/>
          </cell>
          <cell r="BQ229" t="str">
            <v/>
          </cell>
          <cell r="BR229" t="str">
            <v/>
          </cell>
          <cell r="BS229" t="str">
            <v/>
          </cell>
          <cell r="BT229" t="str">
            <v/>
          </cell>
          <cell r="BU229" t="str">
            <v/>
          </cell>
          <cell r="BV229" t="str">
            <v/>
          </cell>
          <cell r="BW229" t="str">
            <v/>
          </cell>
          <cell r="BX229" t="str">
            <v/>
          </cell>
          <cell r="BY229" t="str">
            <v/>
          </cell>
          <cell r="BZ229" t="str">
            <v/>
          </cell>
          <cell r="CA229" t="str">
            <v/>
          </cell>
          <cell r="CB229" t="str">
            <v/>
          </cell>
          <cell r="CC229" t="str">
            <v/>
          </cell>
          <cell r="CD229" t="str">
            <v/>
          </cell>
          <cell r="CE229" t="str">
            <v/>
          </cell>
          <cell r="CF229" t="str">
            <v/>
          </cell>
          <cell r="CG229" t="str">
            <v/>
          </cell>
          <cell r="CH229" t="str">
            <v/>
          </cell>
          <cell r="CI229" t="str">
            <v/>
          </cell>
          <cell r="CJ229" t="str">
            <v/>
          </cell>
          <cell r="CK229" t="str">
            <v/>
          </cell>
          <cell r="CL229" t="str">
            <v/>
          </cell>
          <cell r="CM229" t="str">
            <v/>
          </cell>
          <cell r="CN229" t="str">
            <v/>
          </cell>
          <cell r="CO229" t="str">
            <v/>
          </cell>
          <cell r="CP229" t="str">
            <v/>
          </cell>
          <cell r="CQ229" t="str">
            <v/>
          </cell>
          <cell r="CR229" t="str">
            <v/>
          </cell>
          <cell r="CS229" t="str">
            <v/>
          </cell>
          <cell r="CT229" t="str">
            <v/>
          </cell>
          <cell r="CU229" t="str">
            <v/>
          </cell>
          <cell r="CV229" t="str">
            <v/>
          </cell>
          <cell r="CW229" t="str">
            <v/>
          </cell>
          <cell r="CX229" t="str">
            <v/>
          </cell>
          <cell r="CY229" t="str">
            <v/>
          </cell>
          <cell r="CZ229" t="str">
            <v/>
          </cell>
          <cell r="DA229" t="str">
            <v/>
          </cell>
          <cell r="DB229" t="str">
            <v/>
          </cell>
          <cell r="DC229" t="str">
            <v/>
          </cell>
          <cell r="DD229" t="str">
            <v/>
          </cell>
          <cell r="DE229" t="str">
            <v/>
          </cell>
          <cell r="DF229" t="str">
            <v/>
          </cell>
          <cell r="DG229" t="str">
            <v/>
          </cell>
          <cell r="DH229" t="str">
            <v/>
          </cell>
          <cell r="DI229" t="str">
            <v/>
          </cell>
          <cell r="DJ229" t="str">
            <v/>
          </cell>
          <cell r="DK229" t="str">
            <v/>
          </cell>
          <cell r="DL229" t="str">
            <v/>
          </cell>
          <cell r="DM229" t="str">
            <v/>
          </cell>
          <cell r="DN229" t="str">
            <v/>
          </cell>
          <cell r="DO229" t="str">
            <v/>
          </cell>
          <cell r="DP229" t="str">
            <v/>
          </cell>
          <cell r="DQ229" t="str">
            <v/>
          </cell>
          <cell r="DR229" t="str">
            <v/>
          </cell>
          <cell r="DS229" t="str">
            <v/>
          </cell>
          <cell r="DT229" t="str">
            <v/>
          </cell>
          <cell r="DU229" t="str">
            <v/>
          </cell>
          <cell r="DV229" t="str">
            <v/>
          </cell>
          <cell r="DW229" t="str">
            <v/>
          </cell>
          <cell r="DX229" t="str">
            <v/>
          </cell>
          <cell r="DY229" t="str">
            <v/>
          </cell>
          <cell r="DZ229" t="str">
            <v/>
          </cell>
          <cell r="EA229" t="str">
            <v/>
          </cell>
          <cell r="EB229" t="str">
            <v/>
          </cell>
          <cell r="EC229" t="str">
            <v/>
          </cell>
          <cell r="ED229" t="str">
            <v/>
          </cell>
          <cell r="EE229" t="str">
            <v/>
          </cell>
          <cell r="EF229" t="str">
            <v/>
          </cell>
          <cell r="EG229" t="str">
            <v/>
          </cell>
          <cell r="EH229" t="str">
            <v/>
          </cell>
          <cell r="EI229" t="str">
            <v/>
          </cell>
          <cell r="EJ229" t="str">
            <v/>
          </cell>
          <cell r="EK229" t="str">
            <v/>
          </cell>
          <cell r="EL229" t="str">
            <v/>
          </cell>
          <cell r="EM229" t="str">
            <v/>
          </cell>
          <cell r="EN229" t="str">
            <v/>
          </cell>
          <cell r="EO229" t="str">
            <v/>
          </cell>
          <cell r="EP229" t="str">
            <v/>
          </cell>
          <cell r="EQ229" t="str">
            <v/>
          </cell>
          <cell r="ER229" t="str">
            <v/>
          </cell>
          <cell r="ES229" t="str">
            <v/>
          </cell>
          <cell r="ET229" t="str">
            <v/>
          </cell>
          <cell r="EU229" t="str">
            <v/>
          </cell>
          <cell r="EV229" t="str">
            <v/>
          </cell>
        </row>
        <row r="230">
          <cell r="V230" t="str">
            <v>+ or - Scheduled Date</v>
          </cell>
          <cell r="X230">
            <v>-22.220141999998305</v>
          </cell>
        </row>
        <row r="231">
          <cell r="N231" t="str">
            <v>ENGINEERING</v>
          </cell>
          <cell r="R231" t="str">
            <v>LEARNING QUEST II</v>
          </cell>
          <cell r="V231" t="str">
            <v>START DATE</v>
          </cell>
          <cell r="W231" t="str">
            <v>END     DATE</v>
          </cell>
          <cell r="X231">
            <v>7000</v>
          </cell>
          <cell r="Y231" t="str">
            <v>WK Count</v>
          </cell>
          <cell r="Z231" t="str">
            <v>Total Days</v>
          </cell>
        </row>
        <row r="232">
          <cell r="N232" t="str">
            <v>ENGINEERING</v>
          </cell>
          <cell r="R232" t="str">
            <v>LEARNING QUEST II</v>
          </cell>
          <cell r="T232" t="str">
            <v>ANIMATION PRODUCTION</v>
          </cell>
          <cell r="V232" t="str">
            <v>START DATE</v>
          </cell>
          <cell r="W232" t="str">
            <v>END     DATE</v>
          </cell>
          <cell r="X232">
            <v>7000</v>
          </cell>
          <cell r="Y232" t="str">
            <v>WK Count</v>
          </cell>
          <cell r="Z232" t="str">
            <v>Total Days</v>
          </cell>
          <cell r="AA232" t="str">
            <v/>
          </cell>
          <cell r="AB232" t="str">
            <v/>
          </cell>
          <cell r="AC232" t="str">
            <v/>
          </cell>
          <cell r="AD232" t="str">
            <v/>
          </cell>
          <cell r="AE232" t="str">
            <v/>
          </cell>
          <cell r="AF232" t="str">
            <v/>
          </cell>
          <cell r="AG232" t="str">
            <v/>
          </cell>
          <cell r="AH232" t="str">
            <v/>
          </cell>
          <cell r="AI232" t="str">
            <v/>
          </cell>
          <cell r="AJ232" t="str">
            <v/>
          </cell>
          <cell r="AK232" t="str">
            <v/>
          </cell>
          <cell r="AL232" t="str">
            <v/>
          </cell>
          <cell r="AM232" t="str">
            <v/>
          </cell>
          <cell r="AN232" t="str">
            <v/>
          </cell>
          <cell r="AO232" t="str">
            <v/>
          </cell>
          <cell r="AP232" t="str">
            <v/>
          </cell>
          <cell r="AQ232" t="str">
            <v/>
          </cell>
          <cell r="AR232" t="str">
            <v/>
          </cell>
          <cell r="AS232" t="str">
            <v/>
          </cell>
          <cell r="AT232" t="str">
            <v/>
          </cell>
          <cell r="AU232" t="str">
            <v/>
          </cell>
          <cell r="AV232" t="str">
            <v/>
          </cell>
          <cell r="AW232" t="str">
            <v/>
          </cell>
          <cell r="AX232" t="str">
            <v/>
          </cell>
          <cell r="AY232" t="str">
            <v/>
          </cell>
          <cell r="AZ232" t="str">
            <v/>
          </cell>
          <cell r="BA232" t="str">
            <v/>
          </cell>
          <cell r="BB232" t="str">
            <v/>
          </cell>
          <cell r="BC232" t="str">
            <v/>
          </cell>
          <cell r="BD232" t="str">
            <v/>
          </cell>
          <cell r="BE232" t="str">
            <v/>
          </cell>
          <cell r="BF232" t="str">
            <v/>
          </cell>
          <cell r="BG232" t="str">
            <v/>
          </cell>
          <cell r="BH232" t="str">
            <v/>
          </cell>
          <cell r="BI232" t="str">
            <v/>
          </cell>
          <cell r="BJ232" t="str">
            <v/>
          </cell>
          <cell r="BK232" t="str">
            <v/>
          </cell>
          <cell r="BL232" t="str">
            <v/>
          </cell>
          <cell r="BM232" t="str">
            <v/>
          </cell>
          <cell r="BN232" t="str">
            <v/>
          </cell>
          <cell r="BO232" t="str">
            <v/>
          </cell>
          <cell r="BP232" t="str">
            <v/>
          </cell>
          <cell r="BQ232" t="str">
            <v/>
          </cell>
          <cell r="BR232" t="str">
            <v/>
          </cell>
          <cell r="BS232" t="str">
            <v/>
          </cell>
          <cell r="BT232" t="str">
            <v/>
          </cell>
          <cell r="BU232" t="str">
            <v/>
          </cell>
          <cell r="BV232" t="str">
            <v/>
          </cell>
          <cell r="BW232" t="str">
            <v/>
          </cell>
          <cell r="BX232" t="str">
            <v/>
          </cell>
          <cell r="BY232">
            <v>35905</v>
          </cell>
          <cell r="BZ232">
            <v>35912</v>
          </cell>
          <cell r="CA232">
            <v>35919</v>
          </cell>
          <cell r="CB232">
            <v>35926</v>
          </cell>
          <cell r="CC232">
            <v>35933</v>
          </cell>
          <cell r="CD232">
            <v>35940</v>
          </cell>
          <cell r="CE232">
            <v>35947</v>
          </cell>
          <cell r="CF232">
            <v>35954</v>
          </cell>
          <cell r="CG232">
            <v>35961</v>
          </cell>
          <cell r="CH232">
            <v>35968</v>
          </cell>
          <cell r="CI232">
            <v>35975</v>
          </cell>
          <cell r="CJ232">
            <v>35982</v>
          </cell>
          <cell r="CK232">
            <v>35989</v>
          </cell>
          <cell r="CL232">
            <v>35996</v>
          </cell>
          <cell r="CM232">
            <v>36003</v>
          </cell>
          <cell r="CN232">
            <v>36010</v>
          </cell>
          <cell r="CO232" t="str">
            <v/>
          </cell>
          <cell r="CP232" t="str">
            <v/>
          </cell>
          <cell r="CQ232" t="str">
            <v/>
          </cell>
          <cell r="CR232" t="str">
            <v/>
          </cell>
          <cell r="CS232" t="str">
            <v/>
          </cell>
          <cell r="CT232" t="str">
            <v/>
          </cell>
          <cell r="CU232" t="str">
            <v/>
          </cell>
          <cell r="CV232" t="str">
            <v/>
          </cell>
          <cell r="CW232" t="str">
            <v/>
          </cell>
          <cell r="CX232" t="str">
            <v/>
          </cell>
          <cell r="CY232" t="str">
            <v/>
          </cell>
          <cell r="CZ232" t="str">
            <v/>
          </cell>
          <cell r="DA232" t="str">
            <v/>
          </cell>
          <cell r="DB232" t="str">
            <v/>
          </cell>
          <cell r="DC232" t="str">
            <v/>
          </cell>
          <cell r="DD232" t="str">
            <v/>
          </cell>
          <cell r="DE232" t="str">
            <v/>
          </cell>
          <cell r="DF232" t="str">
            <v/>
          </cell>
          <cell r="DG232" t="str">
            <v/>
          </cell>
          <cell r="DH232" t="str">
            <v/>
          </cell>
          <cell r="DI232" t="str">
            <v/>
          </cell>
          <cell r="DJ232" t="str">
            <v/>
          </cell>
          <cell r="DK232" t="str">
            <v/>
          </cell>
          <cell r="DL232" t="str">
            <v/>
          </cell>
          <cell r="DM232" t="str">
            <v/>
          </cell>
          <cell r="DN232" t="str">
            <v/>
          </cell>
          <cell r="DO232" t="str">
            <v/>
          </cell>
          <cell r="DP232" t="str">
            <v/>
          </cell>
          <cell r="DQ232" t="str">
            <v/>
          </cell>
          <cell r="DR232" t="str">
            <v/>
          </cell>
          <cell r="DS232" t="str">
            <v/>
          </cell>
          <cell r="DT232" t="str">
            <v/>
          </cell>
          <cell r="DU232" t="str">
            <v/>
          </cell>
          <cell r="DV232" t="str">
            <v/>
          </cell>
          <cell r="DW232" t="str">
            <v/>
          </cell>
          <cell r="DX232" t="str">
            <v/>
          </cell>
          <cell r="DY232" t="str">
            <v/>
          </cell>
          <cell r="DZ232" t="str">
            <v/>
          </cell>
          <cell r="EA232" t="str">
            <v/>
          </cell>
          <cell r="EB232" t="str">
            <v/>
          </cell>
          <cell r="EC232" t="str">
            <v/>
          </cell>
          <cell r="ED232" t="str">
            <v/>
          </cell>
          <cell r="EE232" t="str">
            <v/>
          </cell>
          <cell r="EF232" t="str">
            <v/>
          </cell>
          <cell r="EG232" t="str">
            <v/>
          </cell>
          <cell r="EH232" t="str">
            <v/>
          </cell>
          <cell r="EI232" t="str">
            <v/>
          </cell>
          <cell r="EJ232" t="str">
            <v/>
          </cell>
          <cell r="EK232" t="str">
            <v/>
          </cell>
          <cell r="EL232" t="str">
            <v/>
          </cell>
          <cell r="EM232" t="str">
            <v/>
          </cell>
          <cell r="EN232" t="str">
            <v/>
          </cell>
          <cell r="EO232" t="str">
            <v/>
          </cell>
          <cell r="EP232" t="str">
            <v/>
          </cell>
          <cell r="EQ232" t="str">
            <v/>
          </cell>
          <cell r="ER232" t="str">
            <v/>
          </cell>
          <cell r="ES232" t="str">
            <v/>
          </cell>
          <cell r="ET232" t="str">
            <v/>
          </cell>
          <cell r="EU232" t="str">
            <v/>
          </cell>
          <cell r="EV232" t="str">
            <v/>
          </cell>
        </row>
        <row r="233">
          <cell r="A233" t="str">
            <v>PREP</v>
          </cell>
          <cell r="F233" t="str">
            <v>ANIMATION</v>
          </cell>
          <cell r="I233" t="str">
            <v>INK &amp; PAINT</v>
          </cell>
          <cell r="L233" t="str">
            <v>ALPHA</v>
          </cell>
          <cell r="N233" t="str">
            <v>BETA</v>
          </cell>
          <cell r="P233" t="str">
            <v>RTM</v>
          </cell>
          <cell r="R233" t="str">
            <v>STREET</v>
          </cell>
          <cell r="T233" t="str">
            <v>ANIMATION PRODUCTION</v>
          </cell>
          <cell r="V233">
            <v>35905</v>
          </cell>
          <cell r="W233">
            <v>36017</v>
          </cell>
          <cell r="X233">
            <v>500</v>
          </cell>
          <cell r="Y233">
            <v>16</v>
          </cell>
          <cell r="Z233">
            <v>112</v>
          </cell>
          <cell r="AA233" t="str">
            <v/>
          </cell>
          <cell r="AB233" t="str">
            <v/>
          </cell>
          <cell r="AC233" t="str">
            <v/>
          </cell>
          <cell r="AD233" t="str">
            <v/>
          </cell>
          <cell r="AE233" t="str">
            <v/>
          </cell>
          <cell r="AF233" t="str">
            <v/>
          </cell>
          <cell r="AG233" t="str">
            <v/>
          </cell>
          <cell r="AH233" t="str">
            <v/>
          </cell>
          <cell r="AI233" t="str">
            <v/>
          </cell>
          <cell r="AJ233" t="str">
            <v/>
          </cell>
          <cell r="AK233" t="str">
            <v/>
          </cell>
          <cell r="AL233" t="str">
            <v/>
          </cell>
          <cell r="AM233" t="str">
            <v/>
          </cell>
          <cell r="AN233" t="str">
            <v/>
          </cell>
          <cell r="AO233" t="str">
            <v/>
          </cell>
          <cell r="AP233" t="str">
            <v/>
          </cell>
          <cell r="AQ233" t="str">
            <v/>
          </cell>
          <cell r="AR233" t="str">
            <v/>
          </cell>
          <cell r="AS233" t="str">
            <v/>
          </cell>
          <cell r="AT233" t="str">
            <v/>
          </cell>
          <cell r="AU233" t="str">
            <v/>
          </cell>
          <cell r="AV233" t="str">
            <v/>
          </cell>
          <cell r="AW233" t="str">
            <v/>
          </cell>
          <cell r="AX233" t="str">
            <v/>
          </cell>
          <cell r="AY233" t="str">
            <v/>
          </cell>
          <cell r="AZ233" t="str">
            <v/>
          </cell>
          <cell r="BA233" t="str">
            <v/>
          </cell>
          <cell r="BB233" t="str">
            <v/>
          </cell>
          <cell r="BC233" t="str">
            <v/>
          </cell>
          <cell r="BD233" t="str">
            <v/>
          </cell>
          <cell r="BE233" t="str">
            <v/>
          </cell>
          <cell r="BF233" t="str">
            <v/>
          </cell>
          <cell r="BG233" t="str">
            <v/>
          </cell>
          <cell r="BH233" t="str">
            <v/>
          </cell>
          <cell r="BI233" t="str">
            <v/>
          </cell>
          <cell r="BJ233" t="str">
            <v/>
          </cell>
          <cell r="BK233" t="str">
            <v/>
          </cell>
          <cell r="BL233" t="str">
            <v/>
          </cell>
          <cell r="BM233" t="str">
            <v/>
          </cell>
          <cell r="BN233" t="str">
            <v/>
          </cell>
          <cell r="BO233" t="str">
            <v/>
          </cell>
          <cell r="BP233" t="str">
            <v/>
          </cell>
          <cell r="BQ233" t="str">
            <v/>
          </cell>
          <cell r="BR233" t="str">
            <v/>
          </cell>
          <cell r="BS233" t="str">
            <v/>
          </cell>
          <cell r="BT233" t="str">
            <v/>
          </cell>
          <cell r="BU233" t="str">
            <v/>
          </cell>
          <cell r="BV233" t="str">
            <v/>
          </cell>
          <cell r="BW233" t="str">
            <v/>
          </cell>
          <cell r="BX233" t="str">
            <v/>
          </cell>
          <cell r="BY233">
            <v>35905</v>
          </cell>
          <cell r="BZ233">
            <v>35912</v>
          </cell>
          <cell r="CA233">
            <v>35919</v>
          </cell>
          <cell r="CB233">
            <v>35926</v>
          </cell>
          <cell r="CC233">
            <v>35933</v>
          </cell>
          <cell r="CD233">
            <v>35940</v>
          </cell>
          <cell r="CE233">
            <v>35947</v>
          </cell>
          <cell r="CF233">
            <v>35954</v>
          </cell>
          <cell r="CG233">
            <v>35961</v>
          </cell>
          <cell r="CH233">
            <v>35968</v>
          </cell>
          <cell r="CI233">
            <v>35975</v>
          </cell>
          <cell r="CJ233">
            <v>35982</v>
          </cell>
          <cell r="CK233">
            <v>35989</v>
          </cell>
          <cell r="CL233">
            <v>35996</v>
          </cell>
          <cell r="CM233">
            <v>36003</v>
          </cell>
          <cell r="CN233">
            <v>36010</v>
          </cell>
          <cell r="CO233" t="str">
            <v/>
          </cell>
          <cell r="CP233" t="str">
            <v/>
          </cell>
          <cell r="CQ233" t="str">
            <v/>
          </cell>
          <cell r="CR233" t="str">
            <v/>
          </cell>
          <cell r="CS233" t="str">
            <v/>
          </cell>
          <cell r="CT233" t="str">
            <v/>
          </cell>
          <cell r="CU233" t="str">
            <v/>
          </cell>
          <cell r="CV233" t="str">
            <v/>
          </cell>
          <cell r="CW233" t="str">
            <v/>
          </cell>
          <cell r="CX233" t="str">
            <v/>
          </cell>
          <cell r="CY233" t="str">
            <v/>
          </cell>
          <cell r="CZ233" t="str">
            <v/>
          </cell>
          <cell r="DA233" t="str">
            <v/>
          </cell>
          <cell r="DB233" t="str">
            <v/>
          </cell>
          <cell r="DC233" t="str">
            <v/>
          </cell>
          <cell r="DD233" t="str">
            <v/>
          </cell>
          <cell r="DE233" t="str">
            <v/>
          </cell>
          <cell r="DF233" t="str">
            <v/>
          </cell>
          <cell r="DG233" t="str">
            <v/>
          </cell>
          <cell r="DH233" t="str">
            <v/>
          </cell>
          <cell r="DI233" t="str">
            <v/>
          </cell>
          <cell r="DJ233" t="str">
            <v/>
          </cell>
          <cell r="DK233" t="str">
            <v/>
          </cell>
          <cell r="DL233" t="str">
            <v/>
          </cell>
          <cell r="DM233" t="str">
            <v/>
          </cell>
          <cell r="DN233" t="str">
            <v/>
          </cell>
          <cell r="DO233" t="str">
            <v/>
          </cell>
          <cell r="DP233" t="str">
            <v/>
          </cell>
          <cell r="DQ233" t="str">
            <v/>
          </cell>
          <cell r="DR233" t="str">
            <v/>
          </cell>
          <cell r="DS233" t="str">
            <v/>
          </cell>
          <cell r="DT233" t="str">
            <v/>
          </cell>
          <cell r="DU233" t="str">
            <v/>
          </cell>
          <cell r="DV233" t="str">
            <v/>
          </cell>
          <cell r="DW233" t="str">
            <v/>
          </cell>
          <cell r="DX233" t="str">
            <v/>
          </cell>
          <cell r="DY233" t="str">
            <v/>
          </cell>
          <cell r="DZ233" t="str">
            <v/>
          </cell>
          <cell r="EA233" t="str">
            <v/>
          </cell>
          <cell r="EB233" t="str">
            <v/>
          </cell>
          <cell r="EC233" t="str">
            <v/>
          </cell>
          <cell r="ED233" t="str">
            <v/>
          </cell>
          <cell r="EE233" t="str">
            <v/>
          </cell>
          <cell r="EF233" t="str">
            <v/>
          </cell>
          <cell r="EG233" t="str">
            <v/>
          </cell>
          <cell r="EH233" t="str">
            <v/>
          </cell>
          <cell r="EI233" t="str">
            <v/>
          </cell>
          <cell r="EJ233" t="str">
            <v/>
          </cell>
          <cell r="EK233" t="str">
            <v/>
          </cell>
          <cell r="EL233" t="str">
            <v/>
          </cell>
          <cell r="EM233" t="str">
            <v/>
          </cell>
          <cell r="EN233" t="str">
            <v/>
          </cell>
          <cell r="EO233" t="str">
            <v/>
          </cell>
          <cell r="EP233" t="str">
            <v/>
          </cell>
          <cell r="EQ233" t="str">
            <v/>
          </cell>
          <cell r="ER233" t="str">
            <v/>
          </cell>
          <cell r="ES233" t="str">
            <v/>
          </cell>
          <cell r="ET233" t="str">
            <v/>
          </cell>
          <cell r="EU233" t="str">
            <v/>
          </cell>
          <cell r="EV233" t="str">
            <v/>
          </cell>
        </row>
        <row r="234">
          <cell r="A234" t="str">
            <v>PREP</v>
          </cell>
          <cell r="B234" t="str">
            <v>Days</v>
          </cell>
          <cell r="F234" t="str">
            <v>ANIMATION</v>
          </cell>
          <cell r="G234" t="str">
            <v>Days</v>
          </cell>
          <cell r="H234" t="str">
            <v>Frames</v>
          </cell>
          <cell r="I234" t="str">
            <v>INK &amp; PAINT</v>
          </cell>
          <cell r="J234" t="str">
            <v>Days</v>
          </cell>
          <cell r="L234" t="str">
            <v>ALPHA</v>
          </cell>
          <cell r="N234" t="str">
            <v>BETA</v>
          </cell>
          <cell r="P234" t="str">
            <v>RTM</v>
          </cell>
          <cell r="R234" t="str">
            <v>STREET</v>
          </cell>
          <cell r="T234" t="str">
            <v>Prep Projection</v>
          </cell>
          <cell r="V234">
            <v>35905</v>
          </cell>
          <cell r="W234">
            <v>36017</v>
          </cell>
          <cell r="X234">
            <v>500</v>
          </cell>
          <cell r="Y234">
            <v>16</v>
          </cell>
          <cell r="Z234">
            <v>112</v>
          </cell>
          <cell r="AA234" t="str">
            <v/>
          </cell>
          <cell r="AB234" t="str">
            <v/>
          </cell>
          <cell r="AC234" t="str">
            <v/>
          </cell>
          <cell r="AD234" t="str">
            <v/>
          </cell>
          <cell r="AE234" t="str">
            <v/>
          </cell>
          <cell r="AF234" t="str">
            <v/>
          </cell>
          <cell r="AG234" t="str">
            <v/>
          </cell>
          <cell r="AH234" t="str">
            <v/>
          </cell>
          <cell r="AI234" t="str">
            <v/>
          </cell>
          <cell r="AJ234" t="str">
            <v/>
          </cell>
          <cell r="AK234" t="str">
            <v/>
          </cell>
          <cell r="AL234" t="str">
            <v/>
          </cell>
          <cell r="AM234" t="str">
            <v/>
          </cell>
          <cell r="AN234" t="str">
            <v/>
          </cell>
          <cell r="AO234" t="str">
            <v/>
          </cell>
          <cell r="AP234" t="str">
            <v/>
          </cell>
          <cell r="AQ234" t="str">
            <v/>
          </cell>
          <cell r="AR234" t="str">
            <v/>
          </cell>
          <cell r="AS234" t="str">
            <v/>
          </cell>
          <cell r="AT234" t="str">
            <v/>
          </cell>
          <cell r="AU234" t="str">
            <v/>
          </cell>
          <cell r="AV234" t="str">
            <v/>
          </cell>
          <cell r="AW234" t="str">
            <v/>
          </cell>
          <cell r="AX234" t="str">
            <v/>
          </cell>
          <cell r="AY234" t="str">
            <v/>
          </cell>
          <cell r="AZ234" t="str">
            <v/>
          </cell>
          <cell r="BA234" t="str">
            <v/>
          </cell>
          <cell r="BB234" t="str">
            <v/>
          </cell>
          <cell r="BC234" t="str">
            <v/>
          </cell>
          <cell r="BD234" t="str">
            <v/>
          </cell>
          <cell r="BE234" t="str">
            <v/>
          </cell>
          <cell r="BF234" t="str">
            <v/>
          </cell>
          <cell r="BG234" t="str">
            <v/>
          </cell>
          <cell r="BH234" t="str">
            <v/>
          </cell>
          <cell r="BI234" t="str">
            <v/>
          </cell>
          <cell r="BJ234" t="str">
            <v/>
          </cell>
          <cell r="BK234" t="str">
            <v/>
          </cell>
          <cell r="BL234" t="str">
            <v/>
          </cell>
          <cell r="BM234" t="str">
            <v/>
          </cell>
          <cell r="BN234" t="str">
            <v/>
          </cell>
          <cell r="BO234" t="str">
            <v/>
          </cell>
          <cell r="BP234" t="str">
            <v/>
          </cell>
          <cell r="BQ234" t="str">
            <v/>
          </cell>
          <cell r="BR234" t="str">
            <v/>
          </cell>
          <cell r="BS234" t="str">
            <v/>
          </cell>
          <cell r="BT234" t="str">
            <v/>
          </cell>
          <cell r="BU234" t="str">
            <v/>
          </cell>
          <cell r="BV234" t="str">
            <v/>
          </cell>
          <cell r="BW234" t="str">
            <v/>
          </cell>
          <cell r="BX234" t="str">
            <v/>
          </cell>
          <cell r="BY234">
            <v>125</v>
          </cell>
          <cell r="BZ234">
            <v>250</v>
          </cell>
          <cell r="CA234">
            <v>375</v>
          </cell>
          <cell r="CB234">
            <v>500</v>
          </cell>
          <cell r="CC234">
            <v>500</v>
          </cell>
          <cell r="CD234">
            <v>500</v>
          </cell>
          <cell r="CE234">
            <v>500</v>
          </cell>
          <cell r="CF234">
            <v>500</v>
          </cell>
          <cell r="CG234">
            <v>500</v>
          </cell>
          <cell r="CH234">
            <v>500</v>
          </cell>
          <cell r="CI234">
            <v>500</v>
          </cell>
          <cell r="CJ234">
            <v>500</v>
          </cell>
          <cell r="CK234">
            <v>500</v>
          </cell>
          <cell r="CL234">
            <v>500</v>
          </cell>
          <cell r="CM234">
            <v>500</v>
          </cell>
          <cell r="CN234">
            <v>500</v>
          </cell>
          <cell r="CO234" t="str">
            <v/>
          </cell>
          <cell r="CP234" t="str">
            <v/>
          </cell>
          <cell r="CQ234" t="str">
            <v/>
          </cell>
          <cell r="CR234" t="str">
            <v/>
          </cell>
          <cell r="CS234" t="str">
            <v/>
          </cell>
          <cell r="CT234" t="str">
            <v/>
          </cell>
          <cell r="CU234" t="str">
            <v/>
          </cell>
          <cell r="CV234" t="str">
            <v/>
          </cell>
          <cell r="CW234" t="str">
            <v/>
          </cell>
          <cell r="CX234" t="str">
            <v/>
          </cell>
          <cell r="CY234" t="str">
            <v/>
          </cell>
          <cell r="CZ234" t="str">
            <v/>
          </cell>
          <cell r="DA234" t="str">
            <v/>
          </cell>
          <cell r="DB234" t="str">
            <v/>
          </cell>
          <cell r="DC234" t="str">
            <v/>
          </cell>
          <cell r="DD234" t="str">
            <v/>
          </cell>
          <cell r="DE234" t="str">
            <v/>
          </cell>
          <cell r="DF234" t="str">
            <v/>
          </cell>
          <cell r="DG234" t="str">
            <v/>
          </cell>
          <cell r="DH234" t="str">
            <v/>
          </cell>
          <cell r="DI234" t="str">
            <v/>
          </cell>
          <cell r="DJ234" t="str">
            <v/>
          </cell>
          <cell r="DK234" t="str">
            <v/>
          </cell>
          <cell r="DL234" t="str">
            <v/>
          </cell>
          <cell r="DM234" t="str">
            <v/>
          </cell>
          <cell r="DN234" t="str">
            <v/>
          </cell>
          <cell r="DO234" t="str">
            <v/>
          </cell>
          <cell r="DP234" t="str">
            <v/>
          </cell>
          <cell r="DQ234" t="str">
            <v/>
          </cell>
          <cell r="DR234" t="str">
            <v/>
          </cell>
          <cell r="DS234" t="str">
            <v/>
          </cell>
          <cell r="DT234" t="str">
            <v/>
          </cell>
          <cell r="DU234" t="str">
            <v/>
          </cell>
          <cell r="DV234" t="str">
            <v/>
          </cell>
          <cell r="DW234" t="str">
            <v/>
          </cell>
          <cell r="DX234" t="str">
            <v/>
          </cell>
          <cell r="DY234" t="str">
            <v/>
          </cell>
          <cell r="DZ234" t="str">
            <v/>
          </cell>
          <cell r="EA234" t="str">
            <v/>
          </cell>
          <cell r="EB234" t="str">
            <v/>
          </cell>
          <cell r="EC234" t="str">
            <v/>
          </cell>
          <cell r="ED234" t="str">
            <v/>
          </cell>
          <cell r="EE234" t="str">
            <v/>
          </cell>
          <cell r="EF234" t="str">
            <v/>
          </cell>
          <cell r="EG234" t="str">
            <v/>
          </cell>
          <cell r="EH234" t="str">
            <v/>
          </cell>
          <cell r="EI234" t="str">
            <v/>
          </cell>
          <cell r="EJ234" t="str">
            <v/>
          </cell>
          <cell r="EK234" t="str">
            <v/>
          </cell>
          <cell r="EL234" t="str">
            <v/>
          </cell>
          <cell r="EM234" t="str">
            <v/>
          </cell>
          <cell r="EN234" t="str">
            <v/>
          </cell>
          <cell r="EO234" t="str">
            <v/>
          </cell>
          <cell r="EP234" t="str">
            <v/>
          </cell>
          <cell r="EQ234" t="str">
            <v/>
          </cell>
          <cell r="ER234" t="str">
            <v/>
          </cell>
          <cell r="ES234" t="str">
            <v/>
          </cell>
          <cell r="ET234" t="str">
            <v/>
          </cell>
          <cell r="EU234" t="str">
            <v/>
          </cell>
          <cell r="EV234" t="str">
            <v/>
          </cell>
        </row>
        <row r="235">
          <cell r="A235" t="str">
            <v>Wks</v>
          </cell>
          <cell r="B235" t="str">
            <v>Days</v>
          </cell>
          <cell r="F235" t="str">
            <v>Wks</v>
          </cell>
          <cell r="G235" t="str">
            <v>Days</v>
          </cell>
          <cell r="H235" t="str">
            <v>Frames</v>
          </cell>
          <cell r="I235" t="str">
            <v>Wks</v>
          </cell>
          <cell r="J235" t="str">
            <v>Days</v>
          </cell>
          <cell r="K235">
            <v>21</v>
          </cell>
          <cell r="M235">
            <v>29</v>
          </cell>
          <cell r="O235">
            <v>29</v>
          </cell>
          <cell r="Q235">
            <v>29</v>
          </cell>
          <cell r="R235">
            <v>36312</v>
          </cell>
          <cell r="T235" t="str">
            <v>Animation Projection</v>
          </cell>
          <cell r="V235">
            <v>35933</v>
          </cell>
          <cell r="W235">
            <v>36061</v>
          </cell>
          <cell r="X235">
            <v>500</v>
          </cell>
          <cell r="Y235">
            <v>19</v>
          </cell>
          <cell r="Z235">
            <v>128</v>
          </cell>
          <cell r="AA235" t="str">
            <v/>
          </cell>
          <cell r="AB235" t="str">
            <v/>
          </cell>
          <cell r="AC235" t="str">
            <v/>
          </cell>
          <cell r="AD235" t="str">
            <v/>
          </cell>
          <cell r="AE235" t="str">
            <v/>
          </cell>
          <cell r="AF235" t="str">
            <v/>
          </cell>
          <cell r="AG235" t="str">
            <v/>
          </cell>
          <cell r="AH235" t="str">
            <v/>
          </cell>
          <cell r="AI235" t="str">
            <v/>
          </cell>
          <cell r="AJ235" t="str">
            <v/>
          </cell>
          <cell r="AK235" t="str">
            <v/>
          </cell>
          <cell r="AL235" t="str">
            <v/>
          </cell>
          <cell r="AM235" t="str">
            <v/>
          </cell>
          <cell r="AN235" t="str">
            <v/>
          </cell>
          <cell r="AO235" t="str">
            <v/>
          </cell>
          <cell r="AP235" t="str">
            <v/>
          </cell>
          <cell r="AQ235" t="str">
            <v/>
          </cell>
          <cell r="AR235" t="str">
            <v/>
          </cell>
          <cell r="AS235" t="str">
            <v/>
          </cell>
          <cell r="AT235" t="str">
            <v/>
          </cell>
          <cell r="AU235" t="str">
            <v/>
          </cell>
          <cell r="AV235" t="str">
            <v/>
          </cell>
          <cell r="AW235" t="str">
            <v/>
          </cell>
          <cell r="AX235" t="str">
            <v/>
          </cell>
          <cell r="AY235" t="str">
            <v/>
          </cell>
          <cell r="AZ235" t="str">
            <v/>
          </cell>
          <cell r="BA235" t="str">
            <v/>
          </cell>
          <cell r="BB235" t="str">
            <v/>
          </cell>
          <cell r="BC235" t="str">
            <v/>
          </cell>
          <cell r="BD235" t="str">
            <v/>
          </cell>
          <cell r="BE235" t="str">
            <v/>
          </cell>
          <cell r="BF235" t="str">
            <v/>
          </cell>
          <cell r="BG235" t="str">
            <v/>
          </cell>
          <cell r="BH235" t="str">
            <v/>
          </cell>
          <cell r="BI235" t="str">
            <v/>
          </cell>
          <cell r="BJ235" t="str">
            <v/>
          </cell>
          <cell r="BK235" t="str">
            <v/>
          </cell>
          <cell r="BL235" t="str">
            <v/>
          </cell>
          <cell r="BM235" t="str">
            <v/>
          </cell>
          <cell r="BN235" t="str">
            <v/>
          </cell>
          <cell r="BO235" t="str">
            <v/>
          </cell>
          <cell r="BP235" t="str">
            <v/>
          </cell>
          <cell r="BQ235" t="str">
            <v/>
          </cell>
          <cell r="BR235" t="str">
            <v/>
          </cell>
          <cell r="BS235" t="str">
            <v/>
          </cell>
          <cell r="BT235" t="str">
            <v/>
          </cell>
          <cell r="BU235" t="str">
            <v/>
          </cell>
          <cell r="BV235" t="str">
            <v/>
          </cell>
          <cell r="BW235" t="str">
            <v/>
          </cell>
          <cell r="BX235" t="str">
            <v/>
          </cell>
          <cell r="BY235" t="str">
            <v/>
          </cell>
          <cell r="BZ235" t="str">
            <v/>
          </cell>
          <cell r="CA235" t="str">
            <v/>
          </cell>
          <cell r="CB235" t="str">
            <v/>
          </cell>
          <cell r="CC235">
            <v>0</v>
          </cell>
          <cell r="CD235">
            <v>0</v>
          </cell>
          <cell r="CE235">
            <v>0</v>
          </cell>
          <cell r="CF235">
            <v>125</v>
          </cell>
          <cell r="CG235">
            <v>250</v>
          </cell>
          <cell r="CH235">
            <v>375</v>
          </cell>
          <cell r="CI235">
            <v>500</v>
          </cell>
          <cell r="CJ235">
            <v>500</v>
          </cell>
          <cell r="CK235">
            <v>500</v>
          </cell>
          <cell r="CL235">
            <v>500</v>
          </cell>
          <cell r="CM235">
            <v>500</v>
          </cell>
          <cell r="CN235">
            <v>500</v>
          </cell>
          <cell r="CO235">
            <v>500</v>
          </cell>
          <cell r="CP235">
            <v>500</v>
          </cell>
          <cell r="CQ235">
            <v>500</v>
          </cell>
          <cell r="CR235">
            <v>500</v>
          </cell>
          <cell r="CS235">
            <v>500</v>
          </cell>
          <cell r="CT235">
            <v>500</v>
          </cell>
          <cell r="CU235">
            <v>500</v>
          </cell>
          <cell r="CV235" t="str">
            <v/>
          </cell>
          <cell r="CW235" t="str">
            <v/>
          </cell>
          <cell r="CX235" t="str">
            <v/>
          </cell>
          <cell r="CY235" t="str">
            <v/>
          </cell>
          <cell r="CZ235" t="str">
            <v/>
          </cell>
          <cell r="DA235" t="str">
            <v/>
          </cell>
          <cell r="DB235" t="str">
            <v/>
          </cell>
          <cell r="DC235" t="str">
            <v/>
          </cell>
          <cell r="DD235" t="str">
            <v/>
          </cell>
          <cell r="DE235" t="str">
            <v/>
          </cell>
          <cell r="DF235" t="str">
            <v/>
          </cell>
          <cell r="DG235" t="str">
            <v/>
          </cell>
          <cell r="DH235" t="str">
            <v/>
          </cell>
          <cell r="DI235" t="str">
            <v/>
          </cell>
          <cell r="DJ235" t="str">
            <v/>
          </cell>
          <cell r="DK235" t="str">
            <v/>
          </cell>
          <cell r="DL235" t="str">
            <v/>
          </cell>
          <cell r="DM235" t="str">
            <v/>
          </cell>
          <cell r="DN235" t="str">
            <v/>
          </cell>
          <cell r="DO235" t="str">
            <v/>
          </cell>
          <cell r="DP235" t="str">
            <v/>
          </cell>
          <cell r="DQ235" t="str">
            <v/>
          </cell>
          <cell r="DR235" t="str">
            <v/>
          </cell>
          <cell r="DS235" t="str">
            <v/>
          </cell>
          <cell r="DT235" t="str">
            <v/>
          </cell>
          <cell r="DU235" t="str">
            <v/>
          </cell>
          <cell r="DV235" t="str">
            <v/>
          </cell>
          <cell r="DW235" t="str">
            <v/>
          </cell>
          <cell r="DX235" t="str">
            <v/>
          </cell>
          <cell r="DY235" t="str">
            <v/>
          </cell>
          <cell r="DZ235" t="str">
            <v/>
          </cell>
          <cell r="EA235" t="str">
            <v/>
          </cell>
          <cell r="EB235" t="str">
            <v/>
          </cell>
          <cell r="EC235" t="str">
            <v/>
          </cell>
          <cell r="ED235" t="str">
            <v/>
          </cell>
          <cell r="EE235" t="str">
            <v/>
          </cell>
          <cell r="EF235" t="str">
            <v/>
          </cell>
          <cell r="EG235" t="str">
            <v/>
          </cell>
          <cell r="EH235" t="str">
            <v/>
          </cell>
          <cell r="EI235" t="str">
            <v/>
          </cell>
          <cell r="EJ235" t="str">
            <v/>
          </cell>
          <cell r="EK235" t="str">
            <v/>
          </cell>
          <cell r="EL235" t="str">
            <v/>
          </cell>
          <cell r="EM235" t="str">
            <v/>
          </cell>
          <cell r="EN235" t="str">
            <v/>
          </cell>
          <cell r="EO235" t="str">
            <v/>
          </cell>
          <cell r="EP235" t="str">
            <v/>
          </cell>
          <cell r="EQ235" t="str">
            <v/>
          </cell>
          <cell r="ER235" t="str">
            <v/>
          </cell>
          <cell r="ES235" t="str">
            <v/>
          </cell>
          <cell r="ET235" t="str">
            <v/>
          </cell>
          <cell r="EU235" t="str">
            <v/>
          </cell>
          <cell r="EV235" t="str">
            <v/>
          </cell>
        </row>
        <row r="236">
          <cell r="A236">
            <v>14</v>
          </cell>
          <cell r="B236">
            <v>112</v>
          </cell>
          <cell r="F236">
            <v>14</v>
          </cell>
          <cell r="G236">
            <v>128</v>
          </cell>
          <cell r="H236">
            <v>7000</v>
          </cell>
          <cell r="I236">
            <v>14</v>
          </cell>
          <cell r="J236">
            <v>112</v>
          </cell>
          <cell r="K236">
            <v>21</v>
          </cell>
          <cell r="M236">
            <v>29</v>
          </cell>
          <cell r="O236">
            <v>29</v>
          </cell>
          <cell r="Q236">
            <v>29</v>
          </cell>
          <cell r="R236">
            <v>36312</v>
          </cell>
          <cell r="T236" t="str">
            <v>Ink &amp; Paint Projection</v>
          </cell>
          <cell r="V236">
            <v>35963</v>
          </cell>
          <cell r="W236">
            <v>36075</v>
          </cell>
          <cell r="X236">
            <v>500</v>
          </cell>
          <cell r="Y236">
            <v>16</v>
          </cell>
          <cell r="Z236">
            <v>112</v>
          </cell>
          <cell r="AA236" t="str">
            <v/>
          </cell>
          <cell r="AB236" t="str">
            <v/>
          </cell>
          <cell r="AC236" t="str">
            <v/>
          </cell>
          <cell r="AD236" t="str">
            <v/>
          </cell>
          <cell r="AE236" t="str">
            <v/>
          </cell>
          <cell r="AF236" t="str">
            <v/>
          </cell>
          <cell r="AG236" t="str">
            <v/>
          </cell>
          <cell r="AH236" t="str">
            <v/>
          </cell>
          <cell r="AI236" t="str">
            <v/>
          </cell>
          <cell r="AJ236" t="str">
            <v/>
          </cell>
          <cell r="AK236" t="str">
            <v/>
          </cell>
          <cell r="AL236" t="str">
            <v/>
          </cell>
          <cell r="AM236" t="str">
            <v/>
          </cell>
          <cell r="AN236" t="str">
            <v/>
          </cell>
          <cell r="AO236" t="str">
            <v/>
          </cell>
          <cell r="AP236" t="str">
            <v/>
          </cell>
          <cell r="AQ236" t="str">
            <v/>
          </cell>
          <cell r="AR236" t="str">
            <v/>
          </cell>
          <cell r="AS236" t="str">
            <v/>
          </cell>
          <cell r="AT236" t="str">
            <v/>
          </cell>
          <cell r="AU236" t="str">
            <v/>
          </cell>
          <cell r="AV236" t="str">
            <v/>
          </cell>
          <cell r="AW236" t="str">
            <v/>
          </cell>
          <cell r="AX236" t="str">
            <v/>
          </cell>
          <cell r="AY236" t="str">
            <v/>
          </cell>
          <cell r="AZ236" t="str">
            <v/>
          </cell>
          <cell r="BA236" t="str">
            <v/>
          </cell>
          <cell r="BB236" t="str">
            <v/>
          </cell>
          <cell r="BC236" t="str">
            <v/>
          </cell>
          <cell r="BD236" t="str">
            <v/>
          </cell>
          <cell r="BE236" t="str">
            <v/>
          </cell>
          <cell r="BF236" t="str">
            <v/>
          </cell>
          <cell r="BG236" t="str">
            <v/>
          </cell>
          <cell r="BH236" t="str">
            <v/>
          </cell>
          <cell r="BI236" t="str">
            <v/>
          </cell>
          <cell r="BJ236" t="str">
            <v/>
          </cell>
          <cell r="BK236" t="str">
            <v/>
          </cell>
          <cell r="BL236" t="str">
            <v/>
          </cell>
          <cell r="BM236" t="str">
            <v/>
          </cell>
          <cell r="BN236" t="str">
            <v/>
          </cell>
          <cell r="BO236" t="str">
            <v/>
          </cell>
          <cell r="BP236" t="str">
            <v/>
          </cell>
          <cell r="BQ236" t="str">
            <v/>
          </cell>
          <cell r="BR236" t="str">
            <v/>
          </cell>
          <cell r="BS236" t="str">
            <v/>
          </cell>
          <cell r="BT236" t="str">
            <v/>
          </cell>
          <cell r="BU236" t="str">
            <v/>
          </cell>
          <cell r="BV236" t="str">
            <v/>
          </cell>
          <cell r="BW236" t="str">
            <v/>
          </cell>
          <cell r="BX236" t="str">
            <v/>
          </cell>
          <cell r="BY236" t="str">
            <v/>
          </cell>
          <cell r="BZ236" t="str">
            <v/>
          </cell>
          <cell r="CA236" t="str">
            <v/>
          </cell>
          <cell r="CB236" t="str">
            <v/>
          </cell>
          <cell r="CC236" t="str">
            <v/>
          </cell>
          <cell r="CD236" t="str">
            <v/>
          </cell>
          <cell r="CE236" t="str">
            <v/>
          </cell>
          <cell r="CF236" t="str">
            <v/>
          </cell>
          <cell r="CG236" t="str">
            <v/>
          </cell>
          <cell r="CH236">
            <v>125</v>
          </cell>
          <cell r="CI236">
            <v>250</v>
          </cell>
          <cell r="CJ236">
            <v>375</v>
          </cell>
          <cell r="CK236">
            <v>500</v>
          </cell>
          <cell r="CL236">
            <v>500</v>
          </cell>
          <cell r="CM236">
            <v>500</v>
          </cell>
          <cell r="CN236">
            <v>500</v>
          </cell>
          <cell r="CO236">
            <v>500</v>
          </cell>
          <cell r="CP236">
            <v>500</v>
          </cell>
          <cell r="CQ236">
            <v>500</v>
          </cell>
          <cell r="CR236">
            <v>500</v>
          </cell>
          <cell r="CS236">
            <v>500</v>
          </cell>
          <cell r="CT236">
            <v>500</v>
          </cell>
          <cell r="CU236">
            <v>500</v>
          </cell>
          <cell r="CV236">
            <v>500</v>
          </cell>
          <cell r="CW236">
            <v>500</v>
          </cell>
          <cell r="CX236" t="str">
            <v/>
          </cell>
          <cell r="CY236" t="str">
            <v/>
          </cell>
          <cell r="CZ236" t="str">
            <v/>
          </cell>
          <cell r="DA236" t="str">
            <v/>
          </cell>
          <cell r="DB236" t="str">
            <v/>
          </cell>
          <cell r="DC236" t="str">
            <v/>
          </cell>
          <cell r="DD236" t="str">
            <v/>
          </cell>
          <cell r="DE236" t="str">
            <v/>
          </cell>
          <cell r="DF236" t="str">
            <v/>
          </cell>
          <cell r="DG236" t="str">
            <v/>
          </cell>
          <cell r="DH236" t="str">
            <v/>
          </cell>
          <cell r="DI236" t="str">
            <v/>
          </cell>
          <cell r="DJ236" t="str">
            <v/>
          </cell>
          <cell r="DK236" t="str">
            <v/>
          </cell>
          <cell r="DL236" t="str">
            <v/>
          </cell>
          <cell r="DM236" t="str">
            <v/>
          </cell>
          <cell r="DN236" t="str">
            <v/>
          </cell>
          <cell r="DO236" t="str">
            <v/>
          </cell>
          <cell r="DP236" t="str">
            <v/>
          </cell>
          <cell r="DQ236" t="str">
            <v/>
          </cell>
          <cell r="DR236" t="str">
            <v/>
          </cell>
          <cell r="DS236" t="str">
            <v/>
          </cell>
          <cell r="DT236" t="str">
            <v/>
          </cell>
          <cell r="DU236" t="str">
            <v/>
          </cell>
          <cell r="DV236" t="str">
            <v/>
          </cell>
          <cell r="DW236" t="str">
            <v/>
          </cell>
          <cell r="DX236" t="str">
            <v/>
          </cell>
          <cell r="DY236" t="str">
            <v/>
          </cell>
          <cell r="DZ236" t="str">
            <v/>
          </cell>
          <cell r="EA236" t="str">
            <v/>
          </cell>
          <cell r="EB236" t="str">
            <v/>
          </cell>
          <cell r="EC236" t="str">
            <v/>
          </cell>
          <cell r="ED236" t="str">
            <v/>
          </cell>
          <cell r="EE236" t="str">
            <v/>
          </cell>
          <cell r="EF236" t="str">
            <v/>
          </cell>
          <cell r="EG236" t="str">
            <v/>
          </cell>
          <cell r="EH236" t="str">
            <v/>
          </cell>
          <cell r="EI236" t="str">
            <v/>
          </cell>
          <cell r="EJ236" t="str">
            <v/>
          </cell>
          <cell r="EK236" t="str">
            <v/>
          </cell>
          <cell r="EL236" t="str">
            <v/>
          </cell>
          <cell r="EM236" t="str">
            <v/>
          </cell>
          <cell r="EN236" t="str">
            <v/>
          </cell>
          <cell r="EO236" t="str">
            <v/>
          </cell>
          <cell r="EP236" t="str">
            <v/>
          </cell>
          <cell r="EQ236" t="str">
            <v/>
          </cell>
          <cell r="ER236" t="str">
            <v/>
          </cell>
          <cell r="ES236" t="str">
            <v/>
          </cell>
          <cell r="ET236" t="str">
            <v/>
          </cell>
          <cell r="EU236" t="str">
            <v/>
          </cell>
          <cell r="EV236" t="str">
            <v/>
          </cell>
        </row>
        <row r="238">
          <cell r="T238" t="str">
            <v>BUDGET FORECAST</v>
          </cell>
          <cell r="AA238" t="str">
            <v/>
          </cell>
          <cell r="AB238" t="str">
            <v/>
          </cell>
          <cell r="AC238" t="str">
            <v/>
          </cell>
          <cell r="AD238" t="str">
            <v/>
          </cell>
          <cell r="AE238" t="str">
            <v/>
          </cell>
          <cell r="AF238" t="str">
            <v/>
          </cell>
          <cell r="AG238" t="str">
            <v/>
          </cell>
          <cell r="AH238" t="str">
            <v/>
          </cell>
          <cell r="AI238" t="str">
            <v/>
          </cell>
          <cell r="AJ238" t="str">
            <v/>
          </cell>
          <cell r="AK238" t="str">
            <v/>
          </cell>
          <cell r="AL238" t="str">
            <v/>
          </cell>
          <cell r="AM238" t="str">
            <v/>
          </cell>
          <cell r="AN238" t="str">
            <v/>
          </cell>
          <cell r="AO238" t="str">
            <v/>
          </cell>
          <cell r="AP238" t="str">
            <v/>
          </cell>
          <cell r="AQ238" t="str">
            <v/>
          </cell>
          <cell r="AR238" t="str">
            <v/>
          </cell>
          <cell r="AS238" t="str">
            <v/>
          </cell>
          <cell r="AT238" t="str">
            <v/>
          </cell>
          <cell r="AU238" t="str">
            <v/>
          </cell>
          <cell r="AV238" t="str">
            <v/>
          </cell>
          <cell r="AW238" t="str">
            <v/>
          </cell>
          <cell r="AX238" t="str">
            <v/>
          </cell>
          <cell r="AY238" t="str">
            <v/>
          </cell>
          <cell r="AZ238" t="str">
            <v/>
          </cell>
          <cell r="BA238" t="str">
            <v/>
          </cell>
          <cell r="BB238" t="str">
            <v/>
          </cell>
          <cell r="BC238" t="str">
            <v/>
          </cell>
          <cell r="BD238" t="str">
            <v/>
          </cell>
          <cell r="BE238" t="str">
            <v/>
          </cell>
          <cell r="BF238" t="str">
            <v/>
          </cell>
          <cell r="BG238" t="str">
            <v/>
          </cell>
          <cell r="BH238" t="str">
            <v/>
          </cell>
          <cell r="BI238" t="str">
            <v/>
          </cell>
          <cell r="BJ238" t="str">
            <v/>
          </cell>
          <cell r="BK238" t="str">
            <v/>
          </cell>
          <cell r="BL238" t="str">
            <v/>
          </cell>
          <cell r="BM238" t="str">
            <v/>
          </cell>
          <cell r="BN238" t="str">
            <v/>
          </cell>
          <cell r="BO238" t="str">
            <v/>
          </cell>
          <cell r="BP238" t="str">
            <v/>
          </cell>
          <cell r="BQ238" t="str">
            <v/>
          </cell>
          <cell r="BR238" t="str">
            <v/>
          </cell>
          <cell r="BS238" t="str">
            <v/>
          </cell>
          <cell r="BT238" t="str">
            <v/>
          </cell>
          <cell r="BU238" t="str">
            <v/>
          </cell>
          <cell r="BV238" t="str">
            <v/>
          </cell>
          <cell r="BW238" t="str">
            <v/>
          </cell>
          <cell r="BX238" t="str">
            <v/>
          </cell>
          <cell r="BY238">
            <v>35905</v>
          </cell>
          <cell r="BZ238">
            <v>35912</v>
          </cell>
          <cell r="CA238">
            <v>35919</v>
          </cell>
          <cell r="CB238">
            <v>35926</v>
          </cell>
          <cell r="CC238">
            <v>35933</v>
          </cell>
          <cell r="CD238">
            <v>35940</v>
          </cell>
          <cell r="CE238">
            <v>35947</v>
          </cell>
          <cell r="CF238">
            <v>35954</v>
          </cell>
          <cell r="CG238">
            <v>35961</v>
          </cell>
          <cell r="CH238">
            <v>35968</v>
          </cell>
          <cell r="CI238">
            <v>35975</v>
          </cell>
          <cell r="CJ238">
            <v>35982</v>
          </cell>
          <cell r="CK238">
            <v>35989</v>
          </cell>
          <cell r="CL238">
            <v>35996</v>
          </cell>
          <cell r="CM238">
            <v>36003</v>
          </cell>
          <cell r="CN238">
            <v>36010</v>
          </cell>
          <cell r="CO238" t="str">
            <v/>
          </cell>
          <cell r="CP238" t="str">
            <v/>
          </cell>
          <cell r="CQ238" t="str">
            <v/>
          </cell>
          <cell r="CR238" t="str">
            <v/>
          </cell>
          <cell r="CS238" t="str">
            <v/>
          </cell>
          <cell r="CT238" t="str">
            <v/>
          </cell>
          <cell r="CU238" t="str">
            <v/>
          </cell>
          <cell r="CV238" t="str">
            <v/>
          </cell>
          <cell r="CW238" t="str">
            <v/>
          </cell>
          <cell r="CX238" t="str">
            <v/>
          </cell>
          <cell r="CY238" t="str">
            <v/>
          </cell>
          <cell r="CZ238" t="str">
            <v/>
          </cell>
          <cell r="DA238" t="str">
            <v/>
          </cell>
          <cell r="DB238" t="str">
            <v/>
          </cell>
          <cell r="DC238" t="str">
            <v/>
          </cell>
          <cell r="DD238" t="str">
            <v/>
          </cell>
          <cell r="DE238" t="str">
            <v/>
          </cell>
          <cell r="DF238" t="str">
            <v/>
          </cell>
          <cell r="DG238" t="str">
            <v/>
          </cell>
          <cell r="DH238" t="str">
            <v/>
          </cell>
          <cell r="DI238" t="str">
            <v/>
          </cell>
          <cell r="DJ238" t="str">
            <v/>
          </cell>
          <cell r="DK238" t="str">
            <v/>
          </cell>
          <cell r="DL238" t="str">
            <v/>
          </cell>
          <cell r="DM238" t="str">
            <v/>
          </cell>
          <cell r="DN238" t="str">
            <v/>
          </cell>
          <cell r="DO238" t="str">
            <v/>
          </cell>
          <cell r="DP238" t="str">
            <v/>
          </cell>
          <cell r="DQ238" t="str">
            <v/>
          </cell>
          <cell r="DR238" t="str">
            <v/>
          </cell>
          <cell r="DS238" t="str">
            <v/>
          </cell>
          <cell r="DT238" t="str">
            <v/>
          </cell>
          <cell r="DU238" t="str">
            <v/>
          </cell>
          <cell r="DV238" t="str">
            <v/>
          </cell>
          <cell r="DW238" t="str">
            <v/>
          </cell>
          <cell r="DX238" t="str">
            <v/>
          </cell>
          <cell r="DY238" t="str">
            <v/>
          </cell>
          <cell r="DZ238" t="str">
            <v/>
          </cell>
          <cell r="EA238" t="str">
            <v/>
          </cell>
          <cell r="EB238" t="str">
            <v/>
          </cell>
          <cell r="EC238" t="str">
            <v/>
          </cell>
          <cell r="ED238" t="str">
            <v/>
          </cell>
          <cell r="EE238" t="str">
            <v/>
          </cell>
          <cell r="EF238" t="str">
            <v/>
          </cell>
          <cell r="EG238" t="str">
            <v/>
          </cell>
          <cell r="EH238" t="str">
            <v/>
          </cell>
          <cell r="EI238" t="str">
            <v/>
          </cell>
          <cell r="EJ238" t="str">
            <v/>
          </cell>
          <cell r="EK238" t="str">
            <v/>
          </cell>
          <cell r="EL238" t="str">
            <v/>
          </cell>
          <cell r="EM238" t="str">
            <v/>
          </cell>
          <cell r="EN238" t="str">
            <v/>
          </cell>
          <cell r="EO238" t="str">
            <v/>
          </cell>
          <cell r="EP238" t="str">
            <v/>
          </cell>
          <cell r="EQ238" t="str">
            <v/>
          </cell>
          <cell r="ER238" t="str">
            <v/>
          </cell>
          <cell r="ES238" t="str">
            <v/>
          </cell>
          <cell r="ET238" t="str">
            <v/>
          </cell>
          <cell r="EU238" t="str">
            <v/>
          </cell>
          <cell r="EV238" t="str">
            <v/>
          </cell>
          <cell r="EW238" t="str">
            <v/>
          </cell>
          <cell r="EX238" t="str">
            <v/>
          </cell>
          <cell r="EY238" t="str">
            <v/>
          </cell>
          <cell r="EZ238" t="str">
            <v/>
          </cell>
          <cell r="FA238" t="str">
            <v/>
          </cell>
          <cell r="FB238" t="str">
            <v/>
          </cell>
          <cell r="FC238" t="str">
            <v/>
          </cell>
          <cell r="FD238" t="str">
            <v/>
          </cell>
          <cell r="FE238" t="str">
            <v/>
          </cell>
          <cell r="FF238" t="str">
            <v/>
          </cell>
          <cell r="FG238" t="str">
            <v/>
          </cell>
          <cell r="FH238" t="str">
            <v/>
          </cell>
          <cell r="FI238" t="str">
            <v/>
          </cell>
        </row>
        <row r="239">
          <cell r="T239" t="str">
            <v>BUDGET FORECAST</v>
          </cell>
          <cell r="V239" t="str">
            <v>PRE PROD</v>
          </cell>
          <cell r="W239">
            <v>30</v>
          </cell>
          <cell r="X239">
            <v>217500</v>
          </cell>
          <cell r="AA239" t="str">
            <v/>
          </cell>
          <cell r="AB239" t="str">
            <v/>
          </cell>
          <cell r="AC239" t="str">
            <v/>
          </cell>
          <cell r="AD239" t="str">
            <v/>
          </cell>
          <cell r="AE239" t="str">
            <v/>
          </cell>
          <cell r="AF239" t="str">
            <v/>
          </cell>
          <cell r="AG239" t="str">
            <v/>
          </cell>
          <cell r="AH239" t="str">
            <v/>
          </cell>
          <cell r="AI239" t="str">
            <v/>
          </cell>
          <cell r="AJ239" t="str">
            <v/>
          </cell>
          <cell r="AK239" t="str">
            <v/>
          </cell>
          <cell r="AL239" t="str">
            <v/>
          </cell>
          <cell r="AM239" t="str">
            <v/>
          </cell>
          <cell r="AN239" t="str">
            <v/>
          </cell>
          <cell r="AO239" t="str">
            <v/>
          </cell>
          <cell r="AP239" t="str">
            <v/>
          </cell>
          <cell r="AQ239" t="str">
            <v/>
          </cell>
          <cell r="AR239" t="str">
            <v/>
          </cell>
          <cell r="AS239" t="str">
            <v/>
          </cell>
          <cell r="AT239" t="str">
            <v/>
          </cell>
          <cell r="AU239" t="str">
            <v/>
          </cell>
          <cell r="AV239" t="str">
            <v/>
          </cell>
          <cell r="AW239" t="str">
            <v/>
          </cell>
          <cell r="AX239" t="str">
            <v/>
          </cell>
          <cell r="AY239" t="str">
            <v/>
          </cell>
          <cell r="AZ239" t="str">
            <v/>
          </cell>
          <cell r="BA239" t="str">
            <v/>
          </cell>
          <cell r="BB239" t="str">
            <v/>
          </cell>
          <cell r="BC239" t="str">
            <v/>
          </cell>
          <cell r="BD239" t="str">
            <v/>
          </cell>
          <cell r="BE239" t="str">
            <v/>
          </cell>
          <cell r="BF239" t="str">
            <v/>
          </cell>
          <cell r="BG239" t="str">
            <v/>
          </cell>
          <cell r="BH239" t="str">
            <v/>
          </cell>
          <cell r="BI239" t="str">
            <v/>
          </cell>
          <cell r="BJ239" t="str">
            <v/>
          </cell>
          <cell r="BK239" t="str">
            <v/>
          </cell>
          <cell r="BL239" t="str">
            <v/>
          </cell>
          <cell r="BM239" t="str">
            <v/>
          </cell>
          <cell r="BN239" t="str">
            <v/>
          </cell>
          <cell r="BO239" t="str">
            <v/>
          </cell>
          <cell r="BP239" t="str">
            <v/>
          </cell>
          <cell r="BQ239" t="str">
            <v/>
          </cell>
          <cell r="BR239" t="str">
            <v/>
          </cell>
          <cell r="BS239" t="str">
            <v/>
          </cell>
          <cell r="BT239" t="str">
            <v/>
          </cell>
          <cell r="BU239" t="str">
            <v/>
          </cell>
          <cell r="BV239" t="str">
            <v/>
          </cell>
          <cell r="BW239" t="str">
            <v/>
          </cell>
          <cell r="BX239" t="str">
            <v/>
          </cell>
          <cell r="BY239">
            <v>35905</v>
          </cell>
          <cell r="BZ239">
            <v>35912</v>
          </cell>
          <cell r="CA239">
            <v>35919</v>
          </cell>
          <cell r="CB239">
            <v>35926</v>
          </cell>
          <cell r="CC239">
            <v>35933</v>
          </cell>
          <cell r="CD239">
            <v>35940</v>
          </cell>
          <cell r="CE239">
            <v>35947</v>
          </cell>
          <cell r="CF239">
            <v>35954</v>
          </cell>
          <cell r="CG239">
            <v>35961</v>
          </cell>
          <cell r="CH239">
            <v>35968</v>
          </cell>
          <cell r="CI239">
            <v>35975</v>
          </cell>
          <cell r="CJ239">
            <v>35982</v>
          </cell>
          <cell r="CK239">
            <v>35989</v>
          </cell>
          <cell r="CL239">
            <v>35996</v>
          </cell>
          <cell r="CM239">
            <v>36003</v>
          </cell>
          <cell r="CN239">
            <v>36010</v>
          </cell>
          <cell r="CO239" t="str">
            <v/>
          </cell>
          <cell r="CP239" t="str">
            <v/>
          </cell>
          <cell r="CQ239" t="str">
            <v/>
          </cell>
          <cell r="CR239" t="str">
            <v/>
          </cell>
          <cell r="CS239" t="str">
            <v/>
          </cell>
          <cell r="CT239" t="str">
            <v/>
          </cell>
          <cell r="CU239" t="str">
            <v/>
          </cell>
          <cell r="CV239" t="str">
            <v/>
          </cell>
          <cell r="CW239" t="str">
            <v/>
          </cell>
          <cell r="CX239" t="str">
            <v/>
          </cell>
          <cell r="CY239" t="str">
            <v/>
          </cell>
          <cell r="CZ239" t="str">
            <v/>
          </cell>
          <cell r="DA239" t="str">
            <v/>
          </cell>
          <cell r="DB239" t="str">
            <v/>
          </cell>
          <cell r="DC239" t="str">
            <v/>
          </cell>
          <cell r="DD239" t="str">
            <v/>
          </cell>
          <cell r="DE239" t="str">
            <v/>
          </cell>
          <cell r="DF239" t="str">
            <v/>
          </cell>
          <cell r="DG239" t="str">
            <v/>
          </cell>
          <cell r="DH239" t="str">
            <v/>
          </cell>
          <cell r="DI239" t="str">
            <v/>
          </cell>
          <cell r="DJ239" t="str">
            <v/>
          </cell>
          <cell r="DK239" t="str">
            <v/>
          </cell>
          <cell r="DL239" t="str">
            <v/>
          </cell>
          <cell r="DM239" t="str">
            <v/>
          </cell>
          <cell r="DN239" t="str">
            <v/>
          </cell>
          <cell r="DO239" t="str">
            <v/>
          </cell>
          <cell r="DP239" t="str">
            <v/>
          </cell>
          <cell r="DQ239" t="str">
            <v/>
          </cell>
          <cell r="DR239" t="str">
            <v/>
          </cell>
          <cell r="DS239" t="str">
            <v/>
          </cell>
          <cell r="DT239" t="str">
            <v/>
          </cell>
          <cell r="DU239" t="str">
            <v/>
          </cell>
          <cell r="DV239" t="str">
            <v/>
          </cell>
          <cell r="DW239" t="str">
            <v/>
          </cell>
          <cell r="DX239" t="str">
            <v/>
          </cell>
          <cell r="DY239" t="str">
            <v/>
          </cell>
          <cell r="DZ239" t="str">
            <v/>
          </cell>
          <cell r="EA239" t="str">
            <v/>
          </cell>
          <cell r="EB239" t="str">
            <v/>
          </cell>
          <cell r="EC239" t="str">
            <v/>
          </cell>
          <cell r="ED239" t="str">
            <v/>
          </cell>
          <cell r="EE239" t="str">
            <v/>
          </cell>
          <cell r="EF239" t="str">
            <v/>
          </cell>
          <cell r="EG239" t="str">
            <v/>
          </cell>
          <cell r="EH239" t="str">
            <v/>
          </cell>
          <cell r="EI239" t="str">
            <v/>
          </cell>
          <cell r="EJ239" t="str">
            <v/>
          </cell>
          <cell r="EK239" t="str">
            <v/>
          </cell>
          <cell r="EL239" t="str">
            <v/>
          </cell>
          <cell r="EM239" t="str">
            <v/>
          </cell>
          <cell r="EN239" t="str">
            <v/>
          </cell>
          <cell r="EO239" t="str">
            <v/>
          </cell>
          <cell r="EP239" t="str">
            <v/>
          </cell>
          <cell r="EQ239" t="str">
            <v/>
          </cell>
          <cell r="ER239" t="str">
            <v/>
          </cell>
          <cell r="ES239" t="str">
            <v/>
          </cell>
          <cell r="ET239" t="str">
            <v/>
          </cell>
          <cell r="EU239" t="str">
            <v/>
          </cell>
          <cell r="EV239" t="str">
            <v/>
          </cell>
          <cell r="EW239" t="str">
            <v/>
          </cell>
          <cell r="EX239" t="str">
            <v/>
          </cell>
          <cell r="EY239" t="str">
            <v/>
          </cell>
          <cell r="EZ239" t="str">
            <v/>
          </cell>
          <cell r="FA239" t="str">
            <v/>
          </cell>
          <cell r="FB239" t="str">
            <v/>
          </cell>
          <cell r="FC239" t="str">
            <v/>
          </cell>
          <cell r="FD239" t="str">
            <v/>
          </cell>
          <cell r="FE239" t="str">
            <v/>
          </cell>
          <cell r="FF239" t="str">
            <v/>
          </cell>
          <cell r="FG239" t="str">
            <v/>
          </cell>
          <cell r="FH239" t="str">
            <v/>
          </cell>
          <cell r="FI239" t="str">
            <v/>
          </cell>
        </row>
        <row r="240">
          <cell r="V240" t="str">
            <v>PRE PROD</v>
          </cell>
          <cell r="W240">
            <v>30</v>
          </cell>
          <cell r="X240">
            <v>217500</v>
          </cell>
          <cell r="AA240" t="str">
            <v/>
          </cell>
          <cell r="AB240" t="str">
            <v/>
          </cell>
          <cell r="AC240" t="str">
            <v/>
          </cell>
          <cell r="AD240" t="str">
            <v/>
          </cell>
          <cell r="AE240" t="str">
            <v/>
          </cell>
          <cell r="AF240" t="str">
            <v/>
          </cell>
          <cell r="AG240" t="str">
            <v/>
          </cell>
          <cell r="AH240" t="str">
            <v/>
          </cell>
          <cell r="AI240" t="str">
            <v/>
          </cell>
          <cell r="AJ240" t="str">
            <v/>
          </cell>
          <cell r="AK240" t="str">
            <v/>
          </cell>
          <cell r="AL240" t="str">
            <v/>
          </cell>
          <cell r="AM240" t="str">
            <v/>
          </cell>
          <cell r="AN240" t="str">
            <v/>
          </cell>
          <cell r="AO240" t="str">
            <v/>
          </cell>
          <cell r="AP240" t="str">
            <v/>
          </cell>
          <cell r="AQ240" t="str">
            <v/>
          </cell>
          <cell r="AR240" t="str">
            <v/>
          </cell>
          <cell r="AS240" t="str">
            <v/>
          </cell>
          <cell r="AT240" t="str">
            <v/>
          </cell>
          <cell r="AU240" t="str">
            <v/>
          </cell>
          <cell r="AV240" t="str">
            <v/>
          </cell>
          <cell r="AW240" t="str">
            <v/>
          </cell>
          <cell r="AX240" t="str">
            <v/>
          </cell>
          <cell r="AY240" t="str">
            <v/>
          </cell>
          <cell r="AZ240" t="str">
            <v/>
          </cell>
          <cell r="BA240" t="str">
            <v/>
          </cell>
          <cell r="BB240" t="str">
            <v/>
          </cell>
          <cell r="BC240" t="str">
            <v/>
          </cell>
          <cell r="BD240" t="str">
            <v/>
          </cell>
          <cell r="BE240" t="str">
            <v/>
          </cell>
          <cell r="BF240" t="str">
            <v/>
          </cell>
          <cell r="BG240" t="str">
            <v/>
          </cell>
          <cell r="BH240" t="str">
            <v/>
          </cell>
          <cell r="BI240" t="str">
            <v/>
          </cell>
          <cell r="BJ240" t="str">
            <v/>
          </cell>
          <cell r="BK240" t="str">
            <v/>
          </cell>
          <cell r="BL240" t="str">
            <v/>
          </cell>
          <cell r="BM240" t="str">
            <v/>
          </cell>
          <cell r="BN240" t="str">
            <v/>
          </cell>
          <cell r="BO240" t="str">
            <v/>
          </cell>
          <cell r="BP240" t="str">
            <v/>
          </cell>
          <cell r="BQ240" t="str">
            <v/>
          </cell>
          <cell r="BR240" t="str">
            <v/>
          </cell>
          <cell r="BS240" t="str">
            <v/>
          </cell>
          <cell r="BT240" t="str">
            <v/>
          </cell>
          <cell r="BU240" t="str">
            <v/>
          </cell>
          <cell r="BV240" t="str">
            <v/>
          </cell>
          <cell r="BW240" t="str">
            <v/>
          </cell>
          <cell r="BX240" t="str">
            <v/>
          </cell>
          <cell r="BY240">
            <v>3750</v>
          </cell>
          <cell r="BZ240">
            <v>7500</v>
          </cell>
          <cell r="CA240">
            <v>11250</v>
          </cell>
          <cell r="CB240">
            <v>15000</v>
          </cell>
          <cell r="CC240">
            <v>15000</v>
          </cell>
          <cell r="CD240">
            <v>15000</v>
          </cell>
          <cell r="CE240">
            <v>15000</v>
          </cell>
          <cell r="CF240">
            <v>15000</v>
          </cell>
          <cell r="CG240">
            <v>15000</v>
          </cell>
          <cell r="CH240">
            <v>15000</v>
          </cell>
          <cell r="CI240">
            <v>15000</v>
          </cell>
          <cell r="CJ240">
            <v>15000</v>
          </cell>
          <cell r="CK240">
            <v>15000</v>
          </cell>
          <cell r="CL240">
            <v>15000</v>
          </cell>
          <cell r="CM240">
            <v>15000</v>
          </cell>
          <cell r="CN240">
            <v>15000</v>
          </cell>
          <cell r="CO240" t="str">
            <v/>
          </cell>
          <cell r="CP240" t="str">
            <v/>
          </cell>
          <cell r="CQ240" t="str">
            <v/>
          </cell>
          <cell r="CR240" t="str">
            <v/>
          </cell>
          <cell r="CS240" t="str">
            <v/>
          </cell>
          <cell r="CT240" t="str">
            <v/>
          </cell>
          <cell r="CU240" t="str">
            <v/>
          </cell>
          <cell r="CV240" t="str">
            <v/>
          </cell>
          <cell r="CW240" t="str">
            <v/>
          </cell>
          <cell r="CX240" t="str">
            <v/>
          </cell>
          <cell r="CY240" t="str">
            <v/>
          </cell>
          <cell r="CZ240" t="str">
            <v/>
          </cell>
          <cell r="DA240" t="str">
            <v/>
          </cell>
          <cell r="DB240" t="str">
            <v/>
          </cell>
          <cell r="DC240" t="str">
            <v/>
          </cell>
          <cell r="DD240" t="str">
            <v/>
          </cell>
          <cell r="DE240" t="str">
            <v/>
          </cell>
          <cell r="DF240" t="str">
            <v/>
          </cell>
          <cell r="DG240" t="str">
            <v/>
          </cell>
          <cell r="DH240" t="str">
            <v/>
          </cell>
          <cell r="DI240" t="str">
            <v/>
          </cell>
          <cell r="DJ240" t="str">
            <v/>
          </cell>
          <cell r="DK240" t="str">
            <v/>
          </cell>
          <cell r="DL240" t="str">
            <v/>
          </cell>
          <cell r="DM240" t="str">
            <v/>
          </cell>
          <cell r="DN240" t="str">
            <v/>
          </cell>
          <cell r="DO240" t="str">
            <v/>
          </cell>
          <cell r="DP240" t="str">
            <v/>
          </cell>
          <cell r="DQ240" t="str">
            <v/>
          </cell>
          <cell r="DR240" t="str">
            <v/>
          </cell>
          <cell r="DS240" t="str">
            <v/>
          </cell>
          <cell r="DT240" t="str">
            <v/>
          </cell>
          <cell r="DU240" t="str">
            <v/>
          </cell>
          <cell r="DV240" t="str">
            <v/>
          </cell>
          <cell r="DW240" t="str">
            <v/>
          </cell>
          <cell r="DX240" t="str">
            <v/>
          </cell>
          <cell r="DY240" t="str">
            <v/>
          </cell>
          <cell r="DZ240" t="str">
            <v/>
          </cell>
          <cell r="EA240" t="str">
            <v/>
          </cell>
          <cell r="EB240" t="str">
            <v/>
          </cell>
          <cell r="EC240" t="str">
            <v/>
          </cell>
          <cell r="ED240" t="str">
            <v/>
          </cell>
          <cell r="EE240" t="str">
            <v/>
          </cell>
          <cell r="EF240" t="str">
            <v/>
          </cell>
          <cell r="EG240" t="str">
            <v/>
          </cell>
          <cell r="EH240" t="str">
            <v/>
          </cell>
          <cell r="EI240" t="str">
            <v/>
          </cell>
          <cell r="EJ240" t="str">
            <v/>
          </cell>
          <cell r="EK240" t="str">
            <v/>
          </cell>
          <cell r="EL240" t="str">
            <v/>
          </cell>
          <cell r="EM240" t="str">
            <v/>
          </cell>
          <cell r="EN240" t="str">
            <v/>
          </cell>
          <cell r="EO240" t="str">
            <v/>
          </cell>
          <cell r="EP240" t="str">
            <v/>
          </cell>
          <cell r="EQ240" t="str">
            <v/>
          </cell>
          <cell r="ER240" t="str">
            <v/>
          </cell>
          <cell r="ES240" t="str">
            <v/>
          </cell>
          <cell r="ET240" t="str">
            <v/>
          </cell>
          <cell r="EU240" t="str">
            <v/>
          </cell>
          <cell r="EV240" t="str">
            <v/>
          </cell>
          <cell r="EW240" t="str">
            <v/>
          </cell>
          <cell r="EX240" t="str">
            <v/>
          </cell>
          <cell r="EY240" t="str">
            <v/>
          </cell>
          <cell r="EZ240" t="str">
            <v/>
          </cell>
          <cell r="FA240" t="str">
            <v/>
          </cell>
          <cell r="FB240" t="str">
            <v/>
          </cell>
          <cell r="FC240" t="str">
            <v/>
          </cell>
          <cell r="FD240" t="str">
            <v/>
          </cell>
          <cell r="FE240" t="str">
            <v/>
          </cell>
          <cell r="FF240" t="str">
            <v/>
          </cell>
          <cell r="FG240" t="str">
            <v/>
          </cell>
          <cell r="FH240" t="str">
            <v/>
          </cell>
          <cell r="FI240" t="str">
            <v/>
          </cell>
        </row>
        <row r="241">
          <cell r="V241" t="str">
            <v>PRODUCTION</v>
          </cell>
          <cell r="W241">
            <v>150</v>
          </cell>
          <cell r="X241">
            <v>1087500</v>
          </cell>
          <cell r="AA241" t="str">
            <v/>
          </cell>
          <cell r="AB241" t="str">
            <v/>
          </cell>
          <cell r="AC241" t="str">
            <v/>
          </cell>
          <cell r="AD241" t="str">
            <v/>
          </cell>
          <cell r="AE241" t="str">
            <v/>
          </cell>
          <cell r="AF241" t="str">
            <v/>
          </cell>
          <cell r="AG241" t="str">
            <v/>
          </cell>
          <cell r="AH241" t="str">
            <v/>
          </cell>
          <cell r="AI241" t="str">
            <v/>
          </cell>
          <cell r="AJ241" t="str">
            <v/>
          </cell>
          <cell r="AK241" t="str">
            <v/>
          </cell>
          <cell r="AL241" t="str">
            <v/>
          </cell>
          <cell r="AM241" t="str">
            <v/>
          </cell>
          <cell r="AN241" t="str">
            <v/>
          </cell>
          <cell r="AO241" t="str">
            <v/>
          </cell>
          <cell r="AP241" t="str">
            <v/>
          </cell>
          <cell r="AQ241" t="str">
            <v/>
          </cell>
          <cell r="AR241" t="str">
            <v/>
          </cell>
          <cell r="AS241" t="str">
            <v/>
          </cell>
          <cell r="AT241" t="str">
            <v/>
          </cell>
          <cell r="AU241" t="str">
            <v/>
          </cell>
          <cell r="AV241" t="str">
            <v/>
          </cell>
          <cell r="AW241" t="str">
            <v/>
          </cell>
          <cell r="AX241" t="str">
            <v/>
          </cell>
          <cell r="AY241" t="str">
            <v/>
          </cell>
          <cell r="AZ241" t="str">
            <v/>
          </cell>
          <cell r="BA241" t="str">
            <v/>
          </cell>
          <cell r="BB241" t="str">
            <v/>
          </cell>
          <cell r="BC241" t="str">
            <v/>
          </cell>
          <cell r="BD241" t="str">
            <v/>
          </cell>
          <cell r="BE241" t="str">
            <v/>
          </cell>
          <cell r="BF241" t="str">
            <v/>
          </cell>
          <cell r="BG241" t="str">
            <v/>
          </cell>
          <cell r="BH241" t="str">
            <v/>
          </cell>
          <cell r="BI241" t="str">
            <v/>
          </cell>
          <cell r="BJ241" t="str">
            <v/>
          </cell>
          <cell r="BK241" t="str">
            <v/>
          </cell>
          <cell r="BL241" t="str">
            <v/>
          </cell>
          <cell r="BM241" t="str">
            <v/>
          </cell>
          <cell r="BN241" t="str">
            <v/>
          </cell>
          <cell r="BO241" t="str">
            <v/>
          </cell>
          <cell r="BP241" t="str">
            <v/>
          </cell>
          <cell r="BQ241" t="str">
            <v/>
          </cell>
          <cell r="BR241" t="str">
            <v/>
          </cell>
          <cell r="BS241" t="str">
            <v/>
          </cell>
          <cell r="BT241" t="str">
            <v/>
          </cell>
          <cell r="BU241" t="str">
            <v/>
          </cell>
          <cell r="BV241" t="str">
            <v/>
          </cell>
          <cell r="BW241" t="str">
            <v/>
          </cell>
          <cell r="BX241" t="str">
            <v/>
          </cell>
          <cell r="BY241" t="str">
            <v/>
          </cell>
          <cell r="BZ241" t="str">
            <v/>
          </cell>
          <cell r="CA241" t="str">
            <v/>
          </cell>
          <cell r="CB241" t="str">
            <v/>
          </cell>
          <cell r="CC241">
            <v>35933</v>
          </cell>
          <cell r="CD241">
            <v>35940</v>
          </cell>
          <cell r="CE241">
            <v>35947</v>
          </cell>
          <cell r="CF241">
            <v>35954</v>
          </cell>
          <cell r="CG241">
            <v>35961</v>
          </cell>
          <cell r="CH241">
            <v>35968</v>
          </cell>
          <cell r="CI241">
            <v>35975</v>
          </cell>
          <cell r="CJ241">
            <v>35982</v>
          </cell>
          <cell r="CK241">
            <v>35989</v>
          </cell>
          <cell r="CL241">
            <v>35996</v>
          </cell>
          <cell r="CM241">
            <v>36003</v>
          </cell>
          <cell r="CN241">
            <v>36010</v>
          </cell>
          <cell r="CO241">
            <v>36017</v>
          </cell>
          <cell r="CP241">
            <v>36024</v>
          </cell>
          <cell r="CQ241">
            <v>36031</v>
          </cell>
          <cell r="CR241">
            <v>36038</v>
          </cell>
          <cell r="CS241">
            <v>36045</v>
          </cell>
          <cell r="CT241">
            <v>36052</v>
          </cell>
          <cell r="CU241">
            <v>36059</v>
          </cell>
          <cell r="CV241" t="str">
            <v/>
          </cell>
          <cell r="CW241" t="str">
            <v/>
          </cell>
          <cell r="CX241" t="str">
            <v/>
          </cell>
          <cell r="CY241" t="str">
            <v/>
          </cell>
          <cell r="CZ241" t="str">
            <v/>
          </cell>
          <cell r="DA241" t="str">
            <v/>
          </cell>
          <cell r="DB241" t="str">
            <v/>
          </cell>
          <cell r="DC241" t="str">
            <v/>
          </cell>
          <cell r="DD241" t="str">
            <v/>
          </cell>
          <cell r="DE241" t="str">
            <v/>
          </cell>
          <cell r="DF241" t="str">
            <v/>
          </cell>
          <cell r="DG241" t="str">
            <v/>
          </cell>
          <cell r="DH241" t="str">
            <v/>
          </cell>
          <cell r="DI241" t="str">
            <v/>
          </cell>
          <cell r="DJ241" t="str">
            <v/>
          </cell>
          <cell r="DK241" t="str">
            <v/>
          </cell>
          <cell r="DL241" t="str">
            <v/>
          </cell>
          <cell r="DM241" t="str">
            <v/>
          </cell>
          <cell r="DN241" t="str">
            <v/>
          </cell>
          <cell r="DO241" t="str">
            <v/>
          </cell>
          <cell r="DP241" t="str">
            <v/>
          </cell>
          <cell r="DQ241" t="str">
            <v/>
          </cell>
          <cell r="DR241" t="str">
            <v/>
          </cell>
          <cell r="DS241" t="str">
            <v/>
          </cell>
          <cell r="DT241" t="str">
            <v/>
          </cell>
          <cell r="DU241" t="str">
            <v/>
          </cell>
          <cell r="DV241" t="str">
            <v/>
          </cell>
          <cell r="DW241" t="str">
            <v/>
          </cell>
          <cell r="DX241" t="str">
            <v/>
          </cell>
          <cell r="DY241" t="str">
            <v/>
          </cell>
          <cell r="DZ241" t="str">
            <v/>
          </cell>
          <cell r="EA241" t="str">
            <v/>
          </cell>
          <cell r="EB241" t="str">
            <v/>
          </cell>
          <cell r="EC241" t="str">
            <v/>
          </cell>
          <cell r="ED241" t="str">
            <v/>
          </cell>
          <cell r="EE241" t="str">
            <v/>
          </cell>
          <cell r="EF241" t="str">
            <v/>
          </cell>
          <cell r="EG241" t="str">
            <v/>
          </cell>
          <cell r="EH241" t="str">
            <v/>
          </cell>
          <cell r="EI241" t="str">
            <v/>
          </cell>
          <cell r="EJ241" t="str">
            <v/>
          </cell>
          <cell r="EK241" t="str">
            <v/>
          </cell>
          <cell r="EL241" t="str">
            <v/>
          </cell>
          <cell r="EM241" t="str">
            <v/>
          </cell>
          <cell r="EN241" t="str">
            <v/>
          </cell>
          <cell r="EO241" t="str">
            <v/>
          </cell>
          <cell r="EP241" t="str">
            <v/>
          </cell>
          <cell r="EQ241" t="str">
            <v/>
          </cell>
          <cell r="ER241" t="str">
            <v/>
          </cell>
          <cell r="ES241" t="str">
            <v/>
          </cell>
          <cell r="ET241" t="str">
            <v/>
          </cell>
          <cell r="EU241" t="str">
            <v/>
          </cell>
          <cell r="EV241" t="str">
            <v/>
          </cell>
          <cell r="EW241" t="str">
            <v/>
          </cell>
          <cell r="EX241" t="str">
            <v/>
          </cell>
          <cell r="EY241" t="str">
            <v/>
          </cell>
          <cell r="EZ241" t="str">
            <v/>
          </cell>
          <cell r="FA241" t="str">
            <v/>
          </cell>
          <cell r="FB241" t="str">
            <v/>
          </cell>
          <cell r="FC241" t="str">
            <v/>
          </cell>
          <cell r="FD241" t="str">
            <v/>
          </cell>
          <cell r="FE241" t="str">
            <v/>
          </cell>
          <cell r="FF241" t="str">
            <v/>
          </cell>
          <cell r="FG241" t="str">
            <v/>
          </cell>
          <cell r="FH241" t="str">
            <v/>
          </cell>
          <cell r="FI241" t="str">
            <v/>
          </cell>
        </row>
        <row r="242">
          <cell r="V242" t="str">
            <v>PRODUCTION</v>
          </cell>
          <cell r="W242">
            <v>150</v>
          </cell>
          <cell r="X242">
            <v>1087500</v>
          </cell>
          <cell r="AA242" t="str">
            <v/>
          </cell>
          <cell r="AB242" t="str">
            <v/>
          </cell>
          <cell r="AC242" t="str">
            <v/>
          </cell>
          <cell r="AD242" t="str">
            <v/>
          </cell>
          <cell r="AE242" t="str">
            <v/>
          </cell>
          <cell r="AF242" t="str">
            <v/>
          </cell>
          <cell r="AG242" t="str">
            <v/>
          </cell>
          <cell r="AH242" t="str">
            <v/>
          </cell>
          <cell r="AI242" t="str">
            <v/>
          </cell>
          <cell r="AJ242" t="str">
            <v/>
          </cell>
          <cell r="AK242" t="str">
            <v/>
          </cell>
          <cell r="AL242" t="str">
            <v/>
          </cell>
          <cell r="AM242" t="str">
            <v/>
          </cell>
          <cell r="AN242" t="str">
            <v/>
          </cell>
          <cell r="AO242" t="str">
            <v/>
          </cell>
          <cell r="AP242" t="str">
            <v/>
          </cell>
          <cell r="AQ242" t="str">
            <v/>
          </cell>
          <cell r="AR242" t="str">
            <v/>
          </cell>
          <cell r="AS242" t="str">
            <v/>
          </cell>
          <cell r="AT242" t="str">
            <v/>
          </cell>
          <cell r="AU242" t="str">
            <v/>
          </cell>
          <cell r="AV242" t="str">
            <v/>
          </cell>
          <cell r="AW242" t="str">
            <v/>
          </cell>
          <cell r="AX242" t="str">
            <v/>
          </cell>
          <cell r="AY242" t="str">
            <v/>
          </cell>
          <cell r="AZ242" t="str">
            <v/>
          </cell>
          <cell r="BA242" t="str">
            <v/>
          </cell>
          <cell r="BB242" t="str">
            <v/>
          </cell>
          <cell r="BC242" t="str">
            <v/>
          </cell>
          <cell r="BD242" t="str">
            <v/>
          </cell>
          <cell r="BE242" t="str">
            <v/>
          </cell>
          <cell r="BF242" t="str">
            <v/>
          </cell>
          <cell r="BG242" t="str">
            <v/>
          </cell>
          <cell r="BH242" t="str">
            <v/>
          </cell>
          <cell r="BI242" t="str">
            <v/>
          </cell>
          <cell r="BJ242" t="str">
            <v/>
          </cell>
          <cell r="BK242" t="str">
            <v/>
          </cell>
          <cell r="BL242" t="str">
            <v/>
          </cell>
          <cell r="BM242" t="str">
            <v/>
          </cell>
          <cell r="BN242" t="str">
            <v/>
          </cell>
          <cell r="BO242" t="str">
            <v/>
          </cell>
          <cell r="BP242" t="str">
            <v/>
          </cell>
          <cell r="BQ242" t="str">
            <v/>
          </cell>
          <cell r="BR242" t="str">
            <v/>
          </cell>
          <cell r="BS242" t="str">
            <v/>
          </cell>
          <cell r="BT242" t="str">
            <v/>
          </cell>
          <cell r="BU242" t="str">
            <v/>
          </cell>
          <cell r="BV242" t="str">
            <v/>
          </cell>
          <cell r="BW242" t="str">
            <v/>
          </cell>
          <cell r="BX242" t="str">
            <v/>
          </cell>
          <cell r="BY242" t="str">
            <v/>
          </cell>
          <cell r="BZ242" t="str">
            <v/>
          </cell>
          <cell r="CA242" t="str">
            <v/>
          </cell>
          <cell r="CB242" t="str">
            <v/>
          </cell>
          <cell r="CC242">
            <v>0</v>
          </cell>
          <cell r="CD242">
            <v>0</v>
          </cell>
          <cell r="CE242">
            <v>0</v>
          </cell>
          <cell r="CF242">
            <v>18750</v>
          </cell>
          <cell r="CG242">
            <v>37500</v>
          </cell>
          <cell r="CH242">
            <v>56250</v>
          </cell>
          <cell r="CI242">
            <v>75000</v>
          </cell>
          <cell r="CJ242">
            <v>75000</v>
          </cell>
          <cell r="CK242">
            <v>75000</v>
          </cell>
          <cell r="CL242">
            <v>75000</v>
          </cell>
          <cell r="CM242">
            <v>75000</v>
          </cell>
          <cell r="CN242">
            <v>75000</v>
          </cell>
          <cell r="CO242">
            <v>75000</v>
          </cell>
          <cell r="CP242">
            <v>75000</v>
          </cell>
          <cell r="CQ242">
            <v>75000</v>
          </cell>
          <cell r="CR242">
            <v>75000</v>
          </cell>
          <cell r="CS242">
            <v>75000</v>
          </cell>
          <cell r="CT242">
            <v>75000</v>
          </cell>
          <cell r="CU242">
            <v>75000</v>
          </cell>
          <cell r="CV242" t="str">
            <v/>
          </cell>
          <cell r="CW242" t="str">
            <v/>
          </cell>
          <cell r="CX242" t="str">
            <v/>
          </cell>
          <cell r="CY242" t="str">
            <v/>
          </cell>
          <cell r="CZ242" t="str">
            <v/>
          </cell>
          <cell r="DA242" t="str">
            <v/>
          </cell>
          <cell r="DB242" t="str">
            <v/>
          </cell>
          <cell r="DC242" t="str">
            <v/>
          </cell>
          <cell r="DD242" t="str">
            <v/>
          </cell>
          <cell r="DE242" t="str">
            <v/>
          </cell>
          <cell r="DF242" t="str">
            <v/>
          </cell>
          <cell r="DG242" t="str">
            <v/>
          </cell>
          <cell r="DH242" t="str">
            <v/>
          </cell>
          <cell r="DI242" t="str">
            <v/>
          </cell>
          <cell r="DJ242" t="str">
            <v/>
          </cell>
          <cell r="DK242" t="str">
            <v/>
          </cell>
          <cell r="DL242" t="str">
            <v/>
          </cell>
          <cell r="DM242" t="str">
            <v/>
          </cell>
          <cell r="DN242" t="str">
            <v/>
          </cell>
          <cell r="DO242" t="str">
            <v/>
          </cell>
          <cell r="DP242" t="str">
            <v/>
          </cell>
          <cell r="DQ242" t="str">
            <v/>
          </cell>
          <cell r="DR242" t="str">
            <v/>
          </cell>
          <cell r="DS242" t="str">
            <v/>
          </cell>
          <cell r="DT242" t="str">
            <v/>
          </cell>
          <cell r="DU242" t="str">
            <v/>
          </cell>
          <cell r="DV242" t="str">
            <v/>
          </cell>
          <cell r="DW242" t="str">
            <v/>
          </cell>
          <cell r="DX242" t="str">
            <v/>
          </cell>
          <cell r="DY242" t="str">
            <v/>
          </cell>
          <cell r="DZ242" t="str">
            <v/>
          </cell>
          <cell r="EA242" t="str">
            <v/>
          </cell>
          <cell r="EB242" t="str">
            <v/>
          </cell>
          <cell r="EC242" t="str">
            <v/>
          </cell>
          <cell r="ED242" t="str">
            <v/>
          </cell>
          <cell r="EE242" t="str">
            <v/>
          </cell>
          <cell r="EF242" t="str">
            <v/>
          </cell>
          <cell r="EG242" t="str">
            <v/>
          </cell>
          <cell r="EH242" t="str">
            <v/>
          </cell>
          <cell r="EI242" t="str">
            <v/>
          </cell>
          <cell r="EJ242" t="str">
            <v/>
          </cell>
          <cell r="EK242" t="str">
            <v/>
          </cell>
          <cell r="EL242" t="str">
            <v/>
          </cell>
          <cell r="EM242" t="str">
            <v/>
          </cell>
          <cell r="EN242" t="str">
            <v/>
          </cell>
          <cell r="EO242" t="str">
            <v/>
          </cell>
          <cell r="EP242" t="str">
            <v/>
          </cell>
          <cell r="EQ242" t="str">
            <v/>
          </cell>
          <cell r="ER242" t="str">
            <v/>
          </cell>
          <cell r="ES242" t="str">
            <v/>
          </cell>
          <cell r="ET242" t="str">
            <v/>
          </cell>
          <cell r="EU242" t="str">
            <v/>
          </cell>
          <cell r="EV242" t="str">
            <v/>
          </cell>
          <cell r="EW242" t="str">
            <v/>
          </cell>
          <cell r="EX242" t="str">
            <v/>
          </cell>
          <cell r="EY242" t="str">
            <v/>
          </cell>
          <cell r="EZ242" t="str">
            <v/>
          </cell>
          <cell r="FA242" t="str">
            <v/>
          </cell>
          <cell r="FB242" t="str">
            <v/>
          </cell>
          <cell r="FC242" t="str">
            <v/>
          </cell>
          <cell r="FD242" t="str">
            <v/>
          </cell>
          <cell r="FE242" t="str">
            <v/>
          </cell>
          <cell r="FF242" t="str">
            <v/>
          </cell>
          <cell r="FG242" t="str">
            <v/>
          </cell>
          <cell r="FH242" t="str">
            <v/>
          </cell>
          <cell r="FI242" t="str">
            <v/>
          </cell>
        </row>
        <row r="243">
          <cell r="V243" t="str">
            <v>INK &amp; PAINT</v>
          </cell>
          <cell r="W243">
            <v>8</v>
          </cell>
          <cell r="X243">
            <v>58000</v>
          </cell>
          <cell r="AA243" t="str">
            <v/>
          </cell>
          <cell r="AB243" t="str">
            <v/>
          </cell>
          <cell r="AC243" t="str">
            <v/>
          </cell>
          <cell r="AD243" t="str">
            <v/>
          </cell>
          <cell r="AE243" t="str">
            <v/>
          </cell>
          <cell r="AF243" t="str">
            <v/>
          </cell>
          <cell r="AG243" t="str">
            <v/>
          </cell>
          <cell r="AH243" t="str">
            <v/>
          </cell>
          <cell r="AI243" t="str">
            <v/>
          </cell>
          <cell r="AJ243" t="str">
            <v/>
          </cell>
          <cell r="AK243" t="str">
            <v/>
          </cell>
          <cell r="AL243" t="str">
            <v/>
          </cell>
          <cell r="AM243" t="str">
            <v/>
          </cell>
          <cell r="AN243" t="str">
            <v/>
          </cell>
          <cell r="AO243" t="str">
            <v/>
          </cell>
          <cell r="AP243" t="str">
            <v/>
          </cell>
          <cell r="AQ243" t="str">
            <v/>
          </cell>
          <cell r="AR243" t="str">
            <v/>
          </cell>
          <cell r="AS243" t="str">
            <v/>
          </cell>
          <cell r="AT243" t="str">
            <v/>
          </cell>
          <cell r="AU243" t="str">
            <v/>
          </cell>
          <cell r="AV243" t="str">
            <v/>
          </cell>
          <cell r="AW243" t="str">
            <v/>
          </cell>
          <cell r="AX243" t="str">
            <v/>
          </cell>
          <cell r="AY243" t="str">
            <v/>
          </cell>
          <cell r="AZ243" t="str">
            <v/>
          </cell>
          <cell r="BA243" t="str">
            <v/>
          </cell>
          <cell r="BB243" t="str">
            <v/>
          </cell>
          <cell r="BC243" t="str">
            <v/>
          </cell>
          <cell r="BD243" t="str">
            <v/>
          </cell>
          <cell r="BE243" t="str">
            <v/>
          </cell>
          <cell r="BF243" t="str">
            <v/>
          </cell>
          <cell r="BG243" t="str">
            <v/>
          </cell>
          <cell r="BH243" t="str">
            <v/>
          </cell>
          <cell r="BI243" t="str">
            <v/>
          </cell>
          <cell r="BJ243" t="str">
            <v/>
          </cell>
          <cell r="BK243" t="str">
            <v/>
          </cell>
          <cell r="BL243" t="str">
            <v/>
          </cell>
          <cell r="BM243" t="str">
            <v/>
          </cell>
          <cell r="BN243" t="str">
            <v/>
          </cell>
          <cell r="BO243" t="str">
            <v/>
          </cell>
          <cell r="BP243" t="str">
            <v/>
          </cell>
          <cell r="BQ243" t="str">
            <v/>
          </cell>
          <cell r="BR243" t="str">
            <v/>
          </cell>
          <cell r="BS243" t="str">
            <v/>
          </cell>
          <cell r="BT243" t="str">
            <v/>
          </cell>
          <cell r="BU243" t="str">
            <v/>
          </cell>
          <cell r="BV243" t="str">
            <v/>
          </cell>
          <cell r="BW243" t="str">
            <v/>
          </cell>
          <cell r="BX243" t="str">
            <v/>
          </cell>
          <cell r="BY243" t="str">
            <v/>
          </cell>
          <cell r="BZ243" t="str">
            <v/>
          </cell>
          <cell r="CA243" t="str">
            <v/>
          </cell>
          <cell r="CB243" t="str">
            <v/>
          </cell>
          <cell r="CC243" t="str">
            <v/>
          </cell>
          <cell r="CD243" t="str">
            <v/>
          </cell>
          <cell r="CE243" t="str">
            <v/>
          </cell>
          <cell r="CF243" t="str">
            <v/>
          </cell>
          <cell r="CG243" t="str">
            <v/>
          </cell>
          <cell r="CH243">
            <v>35968</v>
          </cell>
          <cell r="CI243">
            <v>35975</v>
          </cell>
          <cell r="CJ243">
            <v>35982</v>
          </cell>
          <cell r="CK243">
            <v>35989</v>
          </cell>
          <cell r="CL243">
            <v>35996</v>
          </cell>
          <cell r="CM243">
            <v>36003</v>
          </cell>
          <cell r="CN243">
            <v>36010</v>
          </cell>
          <cell r="CO243">
            <v>36017</v>
          </cell>
          <cell r="CP243">
            <v>36024</v>
          </cell>
          <cell r="CQ243">
            <v>36031</v>
          </cell>
          <cell r="CR243">
            <v>36038</v>
          </cell>
          <cell r="CS243">
            <v>36045</v>
          </cell>
          <cell r="CT243">
            <v>36052</v>
          </cell>
          <cell r="CU243">
            <v>36059</v>
          </cell>
          <cell r="CV243">
            <v>36066</v>
          </cell>
          <cell r="CW243">
            <v>36073</v>
          </cell>
          <cell r="CX243" t="str">
            <v/>
          </cell>
          <cell r="CY243" t="str">
            <v/>
          </cell>
          <cell r="CZ243" t="str">
            <v/>
          </cell>
          <cell r="DA243" t="str">
            <v/>
          </cell>
          <cell r="DB243" t="str">
            <v/>
          </cell>
          <cell r="DC243" t="str">
            <v/>
          </cell>
          <cell r="DD243" t="str">
            <v/>
          </cell>
          <cell r="DE243" t="str">
            <v/>
          </cell>
          <cell r="DF243" t="str">
            <v/>
          </cell>
          <cell r="DG243" t="str">
            <v/>
          </cell>
          <cell r="DH243" t="str">
            <v/>
          </cell>
          <cell r="DI243" t="str">
            <v/>
          </cell>
          <cell r="DJ243" t="str">
            <v/>
          </cell>
          <cell r="DK243" t="str">
            <v/>
          </cell>
          <cell r="DL243" t="str">
            <v/>
          </cell>
          <cell r="DM243" t="str">
            <v/>
          </cell>
          <cell r="DN243" t="str">
            <v/>
          </cell>
          <cell r="DO243" t="str">
            <v/>
          </cell>
          <cell r="DP243" t="str">
            <v/>
          </cell>
          <cell r="DQ243" t="str">
            <v/>
          </cell>
          <cell r="DR243" t="str">
            <v/>
          </cell>
          <cell r="DS243" t="str">
            <v/>
          </cell>
          <cell r="DT243" t="str">
            <v/>
          </cell>
          <cell r="DU243" t="str">
            <v/>
          </cell>
          <cell r="DV243" t="str">
            <v/>
          </cell>
          <cell r="DW243" t="str">
            <v/>
          </cell>
          <cell r="DX243" t="str">
            <v/>
          </cell>
          <cell r="DY243" t="str">
            <v/>
          </cell>
          <cell r="DZ243" t="str">
            <v/>
          </cell>
          <cell r="EA243" t="str">
            <v/>
          </cell>
          <cell r="EB243" t="str">
            <v/>
          </cell>
          <cell r="EC243" t="str">
            <v/>
          </cell>
          <cell r="ED243" t="str">
            <v/>
          </cell>
          <cell r="EE243" t="str">
            <v/>
          </cell>
          <cell r="EF243" t="str">
            <v/>
          </cell>
          <cell r="EG243" t="str">
            <v/>
          </cell>
          <cell r="EH243" t="str">
            <v/>
          </cell>
          <cell r="EI243" t="str">
            <v/>
          </cell>
          <cell r="EJ243" t="str">
            <v/>
          </cell>
          <cell r="EK243" t="str">
            <v/>
          </cell>
          <cell r="EL243" t="str">
            <v/>
          </cell>
          <cell r="EM243" t="str">
            <v/>
          </cell>
          <cell r="EN243" t="str">
            <v/>
          </cell>
          <cell r="EO243" t="str">
            <v/>
          </cell>
          <cell r="EP243" t="str">
            <v/>
          </cell>
          <cell r="EQ243" t="str">
            <v/>
          </cell>
          <cell r="ER243" t="str">
            <v/>
          </cell>
          <cell r="ES243" t="str">
            <v/>
          </cell>
          <cell r="ET243" t="str">
            <v/>
          </cell>
          <cell r="EU243" t="str">
            <v/>
          </cell>
          <cell r="EV243" t="str">
            <v/>
          </cell>
          <cell r="EW243" t="str">
            <v/>
          </cell>
          <cell r="EX243" t="str">
            <v/>
          </cell>
          <cell r="EY243" t="str">
            <v/>
          </cell>
          <cell r="EZ243" t="str">
            <v/>
          </cell>
          <cell r="FA243" t="str">
            <v/>
          </cell>
          <cell r="FB243" t="str">
            <v/>
          </cell>
          <cell r="FC243" t="str">
            <v/>
          </cell>
          <cell r="FD243" t="str">
            <v/>
          </cell>
          <cell r="FE243" t="str">
            <v/>
          </cell>
          <cell r="FF243" t="str">
            <v/>
          </cell>
          <cell r="FG243" t="str">
            <v/>
          </cell>
          <cell r="FH243" t="str">
            <v/>
          </cell>
          <cell r="FI243" t="str">
            <v/>
          </cell>
        </row>
        <row r="244">
          <cell r="V244" t="str">
            <v>INK &amp; PAINT</v>
          </cell>
          <cell r="W244">
            <v>8</v>
          </cell>
          <cell r="X244">
            <v>58000</v>
          </cell>
          <cell r="AA244" t="str">
            <v/>
          </cell>
          <cell r="AB244" t="str">
            <v/>
          </cell>
          <cell r="AC244" t="str">
            <v/>
          </cell>
          <cell r="AD244" t="str">
            <v/>
          </cell>
          <cell r="AE244" t="str">
            <v/>
          </cell>
          <cell r="AF244" t="str">
            <v/>
          </cell>
          <cell r="AG244" t="str">
            <v/>
          </cell>
          <cell r="AH244" t="str">
            <v/>
          </cell>
          <cell r="AI244" t="str">
            <v/>
          </cell>
          <cell r="AJ244" t="str">
            <v/>
          </cell>
          <cell r="AK244" t="str">
            <v/>
          </cell>
          <cell r="AL244" t="str">
            <v/>
          </cell>
          <cell r="AM244" t="str">
            <v/>
          </cell>
          <cell r="AN244" t="str">
            <v/>
          </cell>
          <cell r="AO244" t="str">
            <v/>
          </cell>
          <cell r="AP244" t="str">
            <v/>
          </cell>
          <cell r="AQ244" t="str">
            <v/>
          </cell>
          <cell r="AR244" t="str">
            <v/>
          </cell>
          <cell r="AS244" t="str">
            <v/>
          </cell>
          <cell r="AT244" t="str">
            <v/>
          </cell>
          <cell r="AU244" t="str">
            <v/>
          </cell>
          <cell r="AV244" t="str">
            <v/>
          </cell>
          <cell r="AW244" t="str">
            <v/>
          </cell>
          <cell r="AX244" t="str">
            <v/>
          </cell>
          <cell r="AY244" t="str">
            <v/>
          </cell>
          <cell r="AZ244" t="str">
            <v/>
          </cell>
          <cell r="BA244" t="str">
            <v/>
          </cell>
          <cell r="BB244" t="str">
            <v/>
          </cell>
          <cell r="BC244" t="str">
            <v/>
          </cell>
          <cell r="BD244" t="str">
            <v/>
          </cell>
          <cell r="BE244" t="str">
            <v/>
          </cell>
          <cell r="BF244" t="str">
            <v/>
          </cell>
          <cell r="BG244" t="str">
            <v/>
          </cell>
          <cell r="BH244" t="str">
            <v/>
          </cell>
          <cell r="BI244" t="str">
            <v/>
          </cell>
          <cell r="BJ244" t="str">
            <v/>
          </cell>
          <cell r="BK244" t="str">
            <v/>
          </cell>
          <cell r="BL244" t="str">
            <v/>
          </cell>
          <cell r="BM244" t="str">
            <v/>
          </cell>
          <cell r="BN244" t="str">
            <v/>
          </cell>
          <cell r="BO244" t="str">
            <v/>
          </cell>
          <cell r="BP244" t="str">
            <v/>
          </cell>
          <cell r="BQ244" t="str">
            <v/>
          </cell>
          <cell r="BR244" t="str">
            <v/>
          </cell>
          <cell r="BS244" t="str">
            <v/>
          </cell>
          <cell r="BT244" t="str">
            <v/>
          </cell>
          <cell r="BU244" t="str">
            <v/>
          </cell>
          <cell r="BV244" t="str">
            <v/>
          </cell>
          <cell r="BW244" t="str">
            <v/>
          </cell>
          <cell r="BX244" t="str">
            <v/>
          </cell>
          <cell r="BY244" t="str">
            <v/>
          </cell>
          <cell r="BZ244" t="str">
            <v/>
          </cell>
          <cell r="CA244" t="str">
            <v/>
          </cell>
          <cell r="CB244" t="str">
            <v/>
          </cell>
          <cell r="CC244" t="str">
            <v/>
          </cell>
          <cell r="CD244" t="str">
            <v/>
          </cell>
          <cell r="CE244" t="str">
            <v/>
          </cell>
          <cell r="CF244" t="str">
            <v/>
          </cell>
          <cell r="CG244" t="str">
            <v/>
          </cell>
          <cell r="CH244">
            <v>1000</v>
          </cell>
          <cell r="CI244">
            <v>2000</v>
          </cell>
          <cell r="CJ244">
            <v>3000</v>
          </cell>
          <cell r="CK244">
            <v>4000</v>
          </cell>
          <cell r="CL244">
            <v>4000</v>
          </cell>
          <cell r="CM244">
            <v>4000</v>
          </cell>
          <cell r="CN244">
            <v>4000</v>
          </cell>
          <cell r="CO244">
            <v>4000</v>
          </cell>
          <cell r="CP244">
            <v>4000</v>
          </cell>
          <cell r="CQ244">
            <v>4000</v>
          </cell>
          <cell r="CR244">
            <v>4000</v>
          </cell>
          <cell r="CS244">
            <v>4000</v>
          </cell>
          <cell r="CT244">
            <v>4000</v>
          </cell>
          <cell r="CU244">
            <v>4000</v>
          </cell>
          <cell r="CV244">
            <v>4000</v>
          </cell>
          <cell r="CW244">
            <v>4000</v>
          </cell>
          <cell r="CX244" t="str">
            <v/>
          </cell>
          <cell r="CY244" t="str">
            <v/>
          </cell>
          <cell r="CZ244" t="str">
            <v/>
          </cell>
          <cell r="DA244" t="str">
            <v/>
          </cell>
          <cell r="DB244" t="str">
            <v/>
          </cell>
          <cell r="DC244" t="str">
            <v/>
          </cell>
          <cell r="DD244" t="str">
            <v/>
          </cell>
          <cell r="DE244" t="str">
            <v/>
          </cell>
          <cell r="DF244" t="str">
            <v/>
          </cell>
          <cell r="DG244" t="str">
            <v/>
          </cell>
          <cell r="DH244" t="str">
            <v/>
          </cell>
          <cell r="DI244" t="str">
            <v/>
          </cell>
          <cell r="DJ244" t="str">
            <v/>
          </cell>
          <cell r="DK244" t="str">
            <v/>
          </cell>
          <cell r="DL244" t="str">
            <v/>
          </cell>
          <cell r="DM244" t="str">
            <v/>
          </cell>
          <cell r="DN244" t="str">
            <v/>
          </cell>
          <cell r="DO244" t="str">
            <v/>
          </cell>
          <cell r="DP244" t="str">
            <v/>
          </cell>
          <cell r="DQ244" t="str">
            <v/>
          </cell>
          <cell r="DR244" t="str">
            <v/>
          </cell>
          <cell r="DS244" t="str">
            <v/>
          </cell>
          <cell r="DT244" t="str">
            <v/>
          </cell>
          <cell r="DU244" t="str">
            <v/>
          </cell>
          <cell r="DV244" t="str">
            <v/>
          </cell>
          <cell r="DW244" t="str">
            <v/>
          </cell>
          <cell r="DX244" t="str">
            <v/>
          </cell>
          <cell r="DY244" t="str">
            <v/>
          </cell>
          <cell r="DZ244" t="str">
            <v/>
          </cell>
          <cell r="EA244" t="str">
            <v/>
          </cell>
          <cell r="EB244" t="str">
            <v/>
          </cell>
          <cell r="EC244" t="str">
            <v/>
          </cell>
          <cell r="ED244" t="str">
            <v/>
          </cell>
          <cell r="EE244" t="str">
            <v/>
          </cell>
          <cell r="EF244" t="str">
            <v/>
          </cell>
          <cell r="EG244" t="str">
            <v/>
          </cell>
          <cell r="EH244" t="str">
            <v/>
          </cell>
          <cell r="EI244" t="str">
            <v/>
          </cell>
          <cell r="EJ244" t="str">
            <v/>
          </cell>
          <cell r="EK244" t="str">
            <v/>
          </cell>
          <cell r="EL244" t="str">
            <v/>
          </cell>
          <cell r="EM244" t="str">
            <v/>
          </cell>
          <cell r="EN244" t="str">
            <v/>
          </cell>
          <cell r="EO244" t="str">
            <v/>
          </cell>
          <cell r="EP244" t="str">
            <v/>
          </cell>
          <cell r="EQ244" t="str">
            <v/>
          </cell>
          <cell r="ER244" t="str">
            <v/>
          </cell>
          <cell r="ES244" t="str">
            <v/>
          </cell>
          <cell r="ET244" t="str">
            <v/>
          </cell>
          <cell r="EU244" t="str">
            <v/>
          </cell>
          <cell r="EV244" t="str">
            <v/>
          </cell>
          <cell r="EW244" t="str">
            <v/>
          </cell>
          <cell r="EX244" t="str">
            <v/>
          </cell>
          <cell r="EY244" t="str">
            <v/>
          </cell>
          <cell r="EZ244" t="str">
            <v/>
          </cell>
          <cell r="FA244" t="str">
            <v/>
          </cell>
          <cell r="FB244" t="str">
            <v/>
          </cell>
          <cell r="FC244" t="str">
            <v/>
          </cell>
          <cell r="FD244" t="str">
            <v/>
          </cell>
          <cell r="FE244" t="str">
            <v/>
          </cell>
          <cell r="FF244" t="str">
            <v/>
          </cell>
          <cell r="FG244" t="str">
            <v/>
          </cell>
          <cell r="FH244" t="str">
            <v/>
          </cell>
          <cell r="FI244" t="str">
            <v/>
          </cell>
        </row>
        <row r="245">
          <cell r="X245" t="str">
            <v>DIRECT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3750</v>
          </cell>
          <cell r="BZ245">
            <v>7500</v>
          </cell>
          <cell r="CA245">
            <v>11250</v>
          </cell>
          <cell r="CB245">
            <v>15000</v>
          </cell>
          <cell r="CC245">
            <v>50933</v>
          </cell>
          <cell r="CD245">
            <v>50940</v>
          </cell>
          <cell r="CE245">
            <v>50947</v>
          </cell>
          <cell r="CF245">
            <v>69704</v>
          </cell>
          <cell r="CG245">
            <v>88461</v>
          </cell>
          <cell r="CH245">
            <v>144186</v>
          </cell>
          <cell r="CI245">
            <v>163950</v>
          </cell>
          <cell r="CJ245">
            <v>164964</v>
          </cell>
          <cell r="CK245">
            <v>165978</v>
          </cell>
          <cell r="CL245">
            <v>165992</v>
          </cell>
          <cell r="CM245">
            <v>166006</v>
          </cell>
          <cell r="CN245">
            <v>166020</v>
          </cell>
          <cell r="CO245">
            <v>151034</v>
          </cell>
          <cell r="CP245">
            <v>151048</v>
          </cell>
          <cell r="CQ245">
            <v>151062</v>
          </cell>
          <cell r="CR245">
            <v>151076</v>
          </cell>
          <cell r="CS245">
            <v>151090</v>
          </cell>
          <cell r="CT245">
            <v>151104</v>
          </cell>
          <cell r="CU245">
            <v>151118</v>
          </cell>
          <cell r="CV245">
            <v>40066</v>
          </cell>
          <cell r="CW245">
            <v>40073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  <cell r="DF245">
            <v>0</v>
          </cell>
          <cell r="DG245">
            <v>0</v>
          </cell>
          <cell r="DH245">
            <v>0</v>
          </cell>
          <cell r="DI245">
            <v>0</v>
          </cell>
          <cell r="DJ245">
            <v>0</v>
          </cell>
          <cell r="DK245">
            <v>0</v>
          </cell>
          <cell r="DL245">
            <v>0</v>
          </cell>
          <cell r="DM245">
            <v>0</v>
          </cell>
          <cell r="DN245">
            <v>0</v>
          </cell>
          <cell r="DO245">
            <v>0</v>
          </cell>
          <cell r="DP245">
            <v>0</v>
          </cell>
          <cell r="DQ245">
            <v>0</v>
          </cell>
          <cell r="DR245">
            <v>0</v>
          </cell>
          <cell r="DS245">
            <v>0</v>
          </cell>
          <cell r="DT245">
            <v>0</v>
          </cell>
          <cell r="DU245">
            <v>0</v>
          </cell>
          <cell r="DV245">
            <v>0</v>
          </cell>
          <cell r="DW245">
            <v>0</v>
          </cell>
          <cell r="DX245">
            <v>0</v>
          </cell>
          <cell r="DY245">
            <v>0</v>
          </cell>
          <cell r="DZ245">
            <v>0</v>
          </cell>
          <cell r="EA245">
            <v>0</v>
          </cell>
          <cell r="EB245">
            <v>0</v>
          </cell>
          <cell r="EC245">
            <v>0</v>
          </cell>
          <cell r="ED245">
            <v>0</v>
          </cell>
          <cell r="EE245">
            <v>0</v>
          </cell>
          <cell r="EF245">
            <v>0</v>
          </cell>
          <cell r="EG245">
            <v>0</v>
          </cell>
          <cell r="EH245">
            <v>0</v>
          </cell>
          <cell r="EI245">
            <v>0</v>
          </cell>
          <cell r="EJ245">
            <v>0</v>
          </cell>
          <cell r="EK245">
            <v>0</v>
          </cell>
          <cell r="EL245">
            <v>0</v>
          </cell>
          <cell r="EM245">
            <v>0</v>
          </cell>
          <cell r="EN245">
            <v>0</v>
          </cell>
          <cell r="EO245">
            <v>0</v>
          </cell>
          <cell r="EP245">
            <v>0</v>
          </cell>
          <cell r="EQ245">
            <v>0</v>
          </cell>
          <cell r="ER245">
            <v>0</v>
          </cell>
          <cell r="ES245">
            <v>0</v>
          </cell>
          <cell r="ET245">
            <v>0</v>
          </cell>
          <cell r="EU245">
            <v>0</v>
          </cell>
          <cell r="EV245">
            <v>0</v>
          </cell>
          <cell r="EW245">
            <v>0</v>
          </cell>
          <cell r="EX245">
            <v>0</v>
          </cell>
          <cell r="EY245">
            <v>0</v>
          </cell>
          <cell r="EZ245">
            <v>0</v>
          </cell>
          <cell r="FA245">
            <v>0</v>
          </cell>
          <cell r="FB245">
            <v>0</v>
          </cell>
          <cell r="FC245">
            <v>0</v>
          </cell>
          <cell r="FD245">
            <v>0</v>
          </cell>
          <cell r="FE245">
            <v>0</v>
          </cell>
          <cell r="FF245">
            <v>0</v>
          </cell>
          <cell r="FG245">
            <v>0</v>
          </cell>
          <cell r="FH245">
            <v>0</v>
          </cell>
          <cell r="FI245">
            <v>0</v>
          </cell>
        </row>
        <row r="246">
          <cell r="X246" t="str">
            <v>DIRECT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3750</v>
          </cell>
          <cell r="BZ246">
            <v>7500</v>
          </cell>
          <cell r="CA246">
            <v>11250</v>
          </cell>
          <cell r="CB246">
            <v>15000</v>
          </cell>
          <cell r="CC246">
            <v>50933</v>
          </cell>
          <cell r="CD246">
            <v>50940</v>
          </cell>
          <cell r="CE246">
            <v>50947</v>
          </cell>
          <cell r="CF246">
            <v>69704</v>
          </cell>
          <cell r="CG246">
            <v>88461</v>
          </cell>
          <cell r="CH246">
            <v>144186</v>
          </cell>
          <cell r="CI246">
            <v>163950</v>
          </cell>
          <cell r="CJ246">
            <v>164964</v>
          </cell>
          <cell r="CK246">
            <v>165978</v>
          </cell>
          <cell r="CL246">
            <v>165992</v>
          </cell>
          <cell r="CM246">
            <v>166006</v>
          </cell>
          <cell r="CN246">
            <v>166020</v>
          </cell>
          <cell r="CO246">
            <v>151034</v>
          </cell>
          <cell r="CP246">
            <v>151048</v>
          </cell>
          <cell r="CQ246">
            <v>151062</v>
          </cell>
          <cell r="CR246">
            <v>151076</v>
          </cell>
          <cell r="CS246">
            <v>151090</v>
          </cell>
          <cell r="CT246">
            <v>151104</v>
          </cell>
          <cell r="CU246">
            <v>151118</v>
          </cell>
          <cell r="CV246">
            <v>40066</v>
          </cell>
          <cell r="CW246">
            <v>40073</v>
          </cell>
          <cell r="CX246">
            <v>0</v>
          </cell>
          <cell r="CY246">
            <v>0</v>
          </cell>
          <cell r="CZ246">
            <v>0</v>
          </cell>
          <cell r="DA246">
            <v>0</v>
          </cell>
          <cell r="DB246">
            <v>0</v>
          </cell>
          <cell r="DC246">
            <v>0</v>
          </cell>
          <cell r="DD246">
            <v>0</v>
          </cell>
          <cell r="DE246">
            <v>0</v>
          </cell>
          <cell r="DF246">
            <v>0</v>
          </cell>
          <cell r="DG246">
            <v>0</v>
          </cell>
          <cell r="DH246">
            <v>0</v>
          </cell>
          <cell r="DI246">
            <v>0</v>
          </cell>
          <cell r="DJ246">
            <v>0</v>
          </cell>
          <cell r="DK246">
            <v>0</v>
          </cell>
          <cell r="DL246">
            <v>0</v>
          </cell>
          <cell r="DM246">
            <v>0</v>
          </cell>
          <cell r="DN246">
            <v>0</v>
          </cell>
          <cell r="DO246">
            <v>0</v>
          </cell>
          <cell r="DP246">
            <v>0</v>
          </cell>
          <cell r="DQ246">
            <v>0</v>
          </cell>
          <cell r="DR246">
            <v>0</v>
          </cell>
          <cell r="DS246">
            <v>0</v>
          </cell>
          <cell r="DT246">
            <v>0</v>
          </cell>
          <cell r="DU246">
            <v>0</v>
          </cell>
          <cell r="DV246">
            <v>0</v>
          </cell>
          <cell r="DW246">
            <v>0</v>
          </cell>
          <cell r="DX246">
            <v>0</v>
          </cell>
          <cell r="DY246">
            <v>0</v>
          </cell>
          <cell r="DZ246">
            <v>0</v>
          </cell>
          <cell r="EA246">
            <v>0</v>
          </cell>
          <cell r="EB246">
            <v>0</v>
          </cell>
          <cell r="EC246">
            <v>0</v>
          </cell>
          <cell r="ED246">
            <v>0</v>
          </cell>
          <cell r="EE246">
            <v>0</v>
          </cell>
          <cell r="EF246">
            <v>0</v>
          </cell>
          <cell r="EG246">
            <v>0</v>
          </cell>
          <cell r="EH246">
            <v>0</v>
          </cell>
          <cell r="EI246">
            <v>0</v>
          </cell>
          <cell r="EJ246">
            <v>0</v>
          </cell>
          <cell r="EK246">
            <v>0</v>
          </cell>
          <cell r="EL246">
            <v>0</v>
          </cell>
          <cell r="EM246">
            <v>0</v>
          </cell>
          <cell r="EN246">
            <v>0</v>
          </cell>
          <cell r="EO246">
            <v>0</v>
          </cell>
          <cell r="EP246">
            <v>0</v>
          </cell>
          <cell r="EQ246">
            <v>0</v>
          </cell>
          <cell r="ER246">
            <v>0</v>
          </cell>
          <cell r="ES246">
            <v>0</v>
          </cell>
          <cell r="ET246">
            <v>0</v>
          </cell>
          <cell r="EU246">
            <v>0</v>
          </cell>
          <cell r="EV246">
            <v>0</v>
          </cell>
          <cell r="EW246">
            <v>0</v>
          </cell>
          <cell r="EX246">
            <v>0</v>
          </cell>
          <cell r="EY246">
            <v>0</v>
          </cell>
          <cell r="EZ246">
            <v>0</v>
          </cell>
          <cell r="FA246">
            <v>0</v>
          </cell>
          <cell r="FB246">
            <v>0</v>
          </cell>
          <cell r="FC246">
            <v>0</v>
          </cell>
          <cell r="FD246">
            <v>0</v>
          </cell>
          <cell r="FE246">
            <v>0</v>
          </cell>
          <cell r="FF246">
            <v>0</v>
          </cell>
          <cell r="FG246">
            <v>0</v>
          </cell>
          <cell r="FH246">
            <v>0</v>
          </cell>
          <cell r="FI246">
            <v>0</v>
          </cell>
        </row>
        <row r="247">
          <cell r="X247" t="str">
            <v>LOADED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5062.5</v>
          </cell>
          <cell r="BZ247">
            <v>10125</v>
          </cell>
          <cell r="CA247">
            <v>15187.5</v>
          </cell>
          <cell r="CB247">
            <v>20250</v>
          </cell>
          <cell r="CC247">
            <v>68759.55</v>
          </cell>
          <cell r="CD247">
            <v>68769</v>
          </cell>
          <cell r="CE247">
            <v>68778.45</v>
          </cell>
          <cell r="CF247">
            <v>94100.4</v>
          </cell>
          <cell r="CG247">
            <v>119422.35</v>
          </cell>
          <cell r="CH247">
            <v>194651.1</v>
          </cell>
          <cell r="CI247">
            <v>221332.5</v>
          </cell>
          <cell r="CJ247">
            <v>222701.4</v>
          </cell>
          <cell r="CK247">
            <v>224070.3</v>
          </cell>
          <cell r="CL247">
            <v>224089.2</v>
          </cell>
          <cell r="CM247">
            <v>224108.1</v>
          </cell>
          <cell r="CN247">
            <v>224127</v>
          </cell>
          <cell r="CO247">
            <v>203895.9</v>
          </cell>
          <cell r="CP247">
            <v>203914.8</v>
          </cell>
          <cell r="CQ247">
            <v>203933.7</v>
          </cell>
          <cell r="CR247">
            <v>203952.6</v>
          </cell>
          <cell r="CS247">
            <v>203971.5</v>
          </cell>
          <cell r="CT247">
            <v>203990.39999999999</v>
          </cell>
          <cell r="CU247">
            <v>204009.3</v>
          </cell>
          <cell r="CV247">
            <v>54089.1</v>
          </cell>
          <cell r="CW247">
            <v>54098.55</v>
          </cell>
          <cell r="CX247">
            <v>0</v>
          </cell>
          <cell r="CY247">
            <v>0</v>
          </cell>
          <cell r="CZ247">
            <v>0</v>
          </cell>
          <cell r="DA247">
            <v>0</v>
          </cell>
          <cell r="DB247">
            <v>0</v>
          </cell>
          <cell r="DC247">
            <v>0</v>
          </cell>
          <cell r="DD247">
            <v>0</v>
          </cell>
          <cell r="DE247">
            <v>0</v>
          </cell>
          <cell r="DF247">
            <v>0</v>
          </cell>
          <cell r="DG247">
            <v>0</v>
          </cell>
          <cell r="DH247">
            <v>0</v>
          </cell>
          <cell r="DI247">
            <v>0</v>
          </cell>
          <cell r="DJ247">
            <v>0</v>
          </cell>
          <cell r="DK247">
            <v>0</v>
          </cell>
          <cell r="DL247">
            <v>0</v>
          </cell>
          <cell r="DM247">
            <v>0</v>
          </cell>
          <cell r="DN247">
            <v>0</v>
          </cell>
          <cell r="DO247">
            <v>0</v>
          </cell>
          <cell r="DP247">
            <v>0</v>
          </cell>
          <cell r="DQ247">
            <v>0</v>
          </cell>
          <cell r="DR247">
            <v>0</v>
          </cell>
          <cell r="DS247">
            <v>0</v>
          </cell>
          <cell r="DT247">
            <v>0</v>
          </cell>
          <cell r="DU247">
            <v>0</v>
          </cell>
          <cell r="DV247">
            <v>0</v>
          </cell>
          <cell r="DW247">
            <v>0</v>
          </cell>
          <cell r="DX247">
            <v>0</v>
          </cell>
          <cell r="DY247">
            <v>0</v>
          </cell>
          <cell r="DZ247">
            <v>0</v>
          </cell>
          <cell r="EA247">
            <v>0</v>
          </cell>
          <cell r="EB247">
            <v>0</v>
          </cell>
          <cell r="EC247">
            <v>0</v>
          </cell>
          <cell r="ED247">
            <v>0</v>
          </cell>
          <cell r="EE247">
            <v>0</v>
          </cell>
          <cell r="EF247">
            <v>0</v>
          </cell>
          <cell r="EG247">
            <v>0</v>
          </cell>
          <cell r="EH247">
            <v>0</v>
          </cell>
          <cell r="EI247">
            <v>0</v>
          </cell>
          <cell r="EJ247">
            <v>0</v>
          </cell>
          <cell r="EK247">
            <v>0</v>
          </cell>
          <cell r="EL247">
            <v>0</v>
          </cell>
          <cell r="EM247">
            <v>0</v>
          </cell>
          <cell r="EN247">
            <v>0</v>
          </cell>
          <cell r="EO247">
            <v>0</v>
          </cell>
          <cell r="EP247">
            <v>0</v>
          </cell>
          <cell r="EQ247">
            <v>0</v>
          </cell>
          <cell r="ER247">
            <v>0</v>
          </cell>
          <cell r="ES247">
            <v>0</v>
          </cell>
          <cell r="ET247">
            <v>0</v>
          </cell>
          <cell r="EU247">
            <v>0</v>
          </cell>
          <cell r="EV247">
            <v>0</v>
          </cell>
          <cell r="EW247">
            <v>0</v>
          </cell>
          <cell r="EX247">
            <v>0</v>
          </cell>
          <cell r="EY247">
            <v>0</v>
          </cell>
          <cell r="EZ247">
            <v>0</v>
          </cell>
          <cell r="FA247">
            <v>0</v>
          </cell>
          <cell r="FB247">
            <v>0</v>
          </cell>
          <cell r="FC247">
            <v>0</v>
          </cell>
          <cell r="FD247">
            <v>0</v>
          </cell>
          <cell r="FE247">
            <v>0</v>
          </cell>
          <cell r="FF247">
            <v>0</v>
          </cell>
          <cell r="FG247">
            <v>0</v>
          </cell>
          <cell r="FH247">
            <v>0</v>
          </cell>
          <cell r="FI247">
            <v>0</v>
          </cell>
        </row>
        <row r="248">
          <cell r="V248" t="str">
            <v>PROJECTED RTM</v>
          </cell>
          <cell r="X248" t="str">
            <v>CUMULATIVE TO DATE</v>
          </cell>
          <cell r="Y248">
            <v>175</v>
          </cell>
          <cell r="Z248">
            <v>98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5062.5</v>
          </cell>
          <cell r="BZ248">
            <v>10125</v>
          </cell>
          <cell r="CA248">
            <v>15187.5</v>
          </cell>
          <cell r="CB248">
            <v>20250</v>
          </cell>
          <cell r="CC248">
            <v>68759.55</v>
          </cell>
          <cell r="CD248">
            <v>68769</v>
          </cell>
          <cell r="CE248">
            <v>68778.45</v>
          </cell>
          <cell r="CF248">
            <v>94100.4</v>
          </cell>
          <cell r="CG248">
            <v>119422.35</v>
          </cell>
          <cell r="CH248">
            <v>194651.1</v>
          </cell>
          <cell r="CI248">
            <v>221332.5</v>
          </cell>
          <cell r="CJ248">
            <v>222701.4</v>
          </cell>
          <cell r="CK248">
            <v>224070.3</v>
          </cell>
          <cell r="CL248">
            <v>224089.2</v>
          </cell>
          <cell r="CM248">
            <v>224108.1</v>
          </cell>
          <cell r="CN248">
            <v>224127</v>
          </cell>
          <cell r="CO248">
            <v>203895.9</v>
          </cell>
          <cell r="CP248">
            <v>203914.8</v>
          </cell>
          <cell r="CQ248">
            <v>203933.7</v>
          </cell>
          <cell r="CR248">
            <v>203952.6</v>
          </cell>
          <cell r="CS248">
            <v>203971.5</v>
          </cell>
          <cell r="CT248">
            <v>203990.39999999999</v>
          </cell>
          <cell r="CU248">
            <v>204009.3</v>
          </cell>
          <cell r="CV248">
            <v>54089.1</v>
          </cell>
          <cell r="CW248">
            <v>54098.55</v>
          </cell>
          <cell r="CX248">
            <v>0</v>
          </cell>
          <cell r="CY248">
            <v>0</v>
          </cell>
          <cell r="CZ248">
            <v>0</v>
          </cell>
          <cell r="DA248">
            <v>0</v>
          </cell>
          <cell r="DB248">
            <v>0</v>
          </cell>
          <cell r="DC248">
            <v>0</v>
          </cell>
          <cell r="DD248">
            <v>0</v>
          </cell>
          <cell r="DE248">
            <v>0</v>
          </cell>
          <cell r="DF248">
            <v>0</v>
          </cell>
          <cell r="DG248">
            <v>0</v>
          </cell>
          <cell r="DH248">
            <v>0</v>
          </cell>
          <cell r="DI248">
            <v>0</v>
          </cell>
          <cell r="DJ248">
            <v>0</v>
          </cell>
          <cell r="DK248">
            <v>0</v>
          </cell>
          <cell r="DL248">
            <v>0</v>
          </cell>
          <cell r="DM248">
            <v>0</v>
          </cell>
          <cell r="DN248">
            <v>0</v>
          </cell>
          <cell r="DO248">
            <v>0</v>
          </cell>
          <cell r="DP248">
            <v>0</v>
          </cell>
          <cell r="DQ248">
            <v>0</v>
          </cell>
          <cell r="DR248">
            <v>0</v>
          </cell>
          <cell r="DS248">
            <v>0</v>
          </cell>
          <cell r="DT248">
            <v>0</v>
          </cell>
          <cell r="DU248">
            <v>0</v>
          </cell>
          <cell r="DV248">
            <v>0</v>
          </cell>
          <cell r="DW248">
            <v>0</v>
          </cell>
          <cell r="DX248">
            <v>0</v>
          </cell>
          <cell r="DY248">
            <v>0</v>
          </cell>
          <cell r="DZ248">
            <v>0</v>
          </cell>
          <cell r="EA248">
            <v>0</v>
          </cell>
          <cell r="EB248">
            <v>0</v>
          </cell>
          <cell r="EC248">
            <v>0</v>
          </cell>
          <cell r="ED248">
            <v>0</v>
          </cell>
          <cell r="EE248">
            <v>0</v>
          </cell>
          <cell r="EF248">
            <v>0</v>
          </cell>
          <cell r="EG248">
            <v>0</v>
          </cell>
          <cell r="EH248">
            <v>0</v>
          </cell>
          <cell r="EI248">
            <v>0</v>
          </cell>
          <cell r="EJ248">
            <v>0</v>
          </cell>
          <cell r="EK248">
            <v>0</v>
          </cell>
          <cell r="EL248">
            <v>0</v>
          </cell>
          <cell r="EM248">
            <v>0</v>
          </cell>
          <cell r="EN248">
            <v>0</v>
          </cell>
          <cell r="EO248">
            <v>0</v>
          </cell>
          <cell r="EP248">
            <v>0</v>
          </cell>
          <cell r="EQ248">
            <v>0</v>
          </cell>
          <cell r="ER248">
            <v>0</v>
          </cell>
          <cell r="ES248">
            <v>0</v>
          </cell>
          <cell r="ET248">
            <v>0</v>
          </cell>
          <cell r="EU248">
            <v>0</v>
          </cell>
          <cell r="EV248">
            <v>0</v>
          </cell>
          <cell r="EW248">
            <v>0</v>
          </cell>
          <cell r="EX248">
            <v>0</v>
          </cell>
          <cell r="EY248">
            <v>0</v>
          </cell>
          <cell r="EZ248">
            <v>0</v>
          </cell>
          <cell r="FA248">
            <v>0</v>
          </cell>
          <cell r="FB248">
            <v>0</v>
          </cell>
          <cell r="FC248">
            <v>0</v>
          </cell>
          <cell r="FD248">
            <v>0</v>
          </cell>
          <cell r="FE248">
            <v>0</v>
          </cell>
          <cell r="FF248">
            <v>0</v>
          </cell>
          <cell r="FG248">
            <v>0</v>
          </cell>
          <cell r="FH248">
            <v>0</v>
          </cell>
          <cell r="FI248">
            <v>0</v>
          </cell>
        </row>
        <row r="249">
          <cell r="V249" t="str">
            <v>PROJECTED RTM</v>
          </cell>
          <cell r="X249">
            <v>36154</v>
          </cell>
          <cell r="Y249">
            <v>175</v>
          </cell>
          <cell r="Z249">
            <v>98</v>
          </cell>
          <cell r="AA249" t="str">
            <v/>
          </cell>
          <cell r="AB249" t="str">
            <v/>
          </cell>
          <cell r="AC249" t="str">
            <v/>
          </cell>
          <cell r="AD249" t="str">
            <v/>
          </cell>
          <cell r="AE249" t="str">
            <v/>
          </cell>
          <cell r="AF249" t="str">
            <v/>
          </cell>
          <cell r="AG249" t="str">
            <v/>
          </cell>
          <cell r="AH249" t="str">
            <v/>
          </cell>
          <cell r="AI249" t="str">
            <v/>
          </cell>
          <cell r="AJ249" t="str">
            <v/>
          </cell>
          <cell r="AK249" t="str">
            <v/>
          </cell>
          <cell r="AL249" t="str">
            <v/>
          </cell>
          <cell r="AM249" t="str">
            <v/>
          </cell>
          <cell r="AN249" t="str">
            <v/>
          </cell>
          <cell r="AO249" t="str">
            <v/>
          </cell>
          <cell r="AP249" t="str">
            <v/>
          </cell>
          <cell r="AQ249" t="str">
            <v/>
          </cell>
          <cell r="AR249" t="str">
            <v/>
          </cell>
          <cell r="AS249" t="str">
            <v/>
          </cell>
          <cell r="AT249" t="str">
            <v/>
          </cell>
          <cell r="AU249" t="str">
            <v/>
          </cell>
          <cell r="AV249" t="str">
            <v/>
          </cell>
          <cell r="AW249" t="str">
            <v/>
          </cell>
          <cell r="AX249" t="str">
            <v/>
          </cell>
          <cell r="AY249" t="str">
            <v/>
          </cell>
          <cell r="AZ249" t="str">
            <v/>
          </cell>
          <cell r="BA249" t="str">
            <v/>
          </cell>
          <cell r="BB249" t="str">
            <v/>
          </cell>
          <cell r="BC249" t="str">
            <v/>
          </cell>
          <cell r="BD249" t="str">
            <v/>
          </cell>
          <cell r="BE249" t="str">
            <v/>
          </cell>
          <cell r="BF249" t="str">
            <v/>
          </cell>
          <cell r="BG249" t="str">
            <v/>
          </cell>
          <cell r="BH249" t="str">
            <v/>
          </cell>
          <cell r="BI249" t="str">
            <v/>
          </cell>
          <cell r="BJ249" t="str">
            <v/>
          </cell>
          <cell r="BK249" t="str">
            <v/>
          </cell>
          <cell r="BL249" t="str">
            <v/>
          </cell>
          <cell r="BM249" t="str">
            <v/>
          </cell>
          <cell r="BN249" t="str">
            <v/>
          </cell>
          <cell r="BO249" t="str">
            <v/>
          </cell>
          <cell r="BP249" t="str">
            <v/>
          </cell>
          <cell r="BQ249" t="str">
            <v/>
          </cell>
          <cell r="BR249" t="str">
            <v/>
          </cell>
          <cell r="BS249" t="str">
            <v/>
          </cell>
          <cell r="BT249" t="str">
            <v/>
          </cell>
          <cell r="BU249" t="str">
            <v/>
          </cell>
          <cell r="BV249" t="str">
            <v/>
          </cell>
          <cell r="BW249" t="str">
            <v/>
          </cell>
          <cell r="BX249" t="str">
            <v/>
          </cell>
          <cell r="BY249" t="str">
            <v/>
          </cell>
          <cell r="BZ249" t="str">
            <v/>
          </cell>
          <cell r="CA249" t="str">
            <v/>
          </cell>
          <cell r="CB249" t="str">
            <v/>
          </cell>
          <cell r="CC249" t="str">
            <v/>
          </cell>
          <cell r="CD249" t="str">
            <v/>
          </cell>
          <cell r="CE249" t="str">
            <v/>
          </cell>
          <cell r="CF249" t="str">
            <v/>
          </cell>
          <cell r="CG249" t="str">
            <v/>
          </cell>
          <cell r="CH249" t="str">
            <v/>
          </cell>
          <cell r="CI249" t="str">
            <v/>
          </cell>
          <cell r="CJ249" t="str">
            <v/>
          </cell>
          <cell r="CK249" t="str">
            <v/>
          </cell>
          <cell r="CL249" t="str">
            <v/>
          </cell>
          <cell r="CM249" t="str">
            <v/>
          </cell>
          <cell r="CN249" t="str">
            <v/>
          </cell>
          <cell r="CO249" t="str">
            <v/>
          </cell>
          <cell r="CP249" t="str">
            <v/>
          </cell>
          <cell r="CQ249" t="str">
            <v/>
          </cell>
          <cell r="CR249" t="str">
            <v/>
          </cell>
          <cell r="CS249" t="str">
            <v/>
          </cell>
          <cell r="CT249" t="str">
            <v/>
          </cell>
          <cell r="CU249" t="str">
            <v/>
          </cell>
          <cell r="CV249" t="str">
            <v/>
          </cell>
          <cell r="CW249" t="str">
            <v/>
          </cell>
          <cell r="CX249" t="str">
            <v/>
          </cell>
          <cell r="CY249" t="str">
            <v/>
          </cell>
          <cell r="CZ249" t="str">
            <v/>
          </cell>
          <cell r="DA249" t="str">
            <v/>
          </cell>
          <cell r="DB249" t="str">
            <v/>
          </cell>
          <cell r="DC249" t="str">
            <v/>
          </cell>
          <cell r="DD249" t="str">
            <v/>
          </cell>
          <cell r="DE249" t="str">
            <v/>
          </cell>
          <cell r="DF249" t="str">
            <v/>
          </cell>
          <cell r="DG249" t="str">
            <v/>
          </cell>
          <cell r="DH249" t="str">
            <v/>
          </cell>
          <cell r="DI249" t="str">
            <v/>
          </cell>
          <cell r="DJ249" t="str">
            <v/>
          </cell>
          <cell r="DK249" t="str">
            <v/>
          </cell>
          <cell r="DL249" t="str">
            <v/>
          </cell>
          <cell r="DM249" t="str">
            <v/>
          </cell>
          <cell r="DN249" t="str">
            <v/>
          </cell>
          <cell r="DO249" t="str">
            <v/>
          </cell>
          <cell r="DP249" t="str">
            <v/>
          </cell>
          <cell r="DQ249" t="str">
            <v/>
          </cell>
          <cell r="DR249" t="str">
            <v/>
          </cell>
          <cell r="DS249" t="str">
            <v/>
          </cell>
          <cell r="DT249" t="str">
            <v/>
          </cell>
          <cell r="DU249" t="str">
            <v/>
          </cell>
          <cell r="DV249" t="str">
            <v/>
          </cell>
          <cell r="DW249" t="str">
            <v/>
          </cell>
          <cell r="DX249" t="str">
            <v/>
          </cell>
          <cell r="DY249" t="str">
            <v/>
          </cell>
          <cell r="DZ249" t="str">
            <v/>
          </cell>
          <cell r="EA249" t="str">
            <v/>
          </cell>
          <cell r="EB249" t="str">
            <v/>
          </cell>
          <cell r="EC249" t="str">
            <v/>
          </cell>
          <cell r="ED249" t="str">
            <v/>
          </cell>
          <cell r="EE249" t="str">
            <v/>
          </cell>
          <cell r="EF249" t="str">
            <v/>
          </cell>
          <cell r="EG249" t="str">
            <v/>
          </cell>
          <cell r="EH249" t="str">
            <v/>
          </cell>
          <cell r="EI249" t="str">
            <v/>
          </cell>
          <cell r="EJ249" t="str">
            <v/>
          </cell>
          <cell r="EK249" t="str">
            <v/>
          </cell>
          <cell r="EL249" t="str">
            <v/>
          </cell>
          <cell r="EM249" t="str">
            <v/>
          </cell>
          <cell r="EN249" t="str">
            <v/>
          </cell>
          <cell r="EO249" t="str">
            <v/>
          </cell>
          <cell r="EP249" t="str">
            <v/>
          </cell>
          <cell r="EQ249" t="str">
            <v/>
          </cell>
          <cell r="ER249" t="str">
            <v/>
          </cell>
          <cell r="ES249" t="str">
            <v/>
          </cell>
          <cell r="ET249" t="str">
            <v/>
          </cell>
          <cell r="EU249" t="str">
            <v/>
          </cell>
          <cell r="EV249" t="str">
            <v/>
          </cell>
        </row>
        <row r="250">
          <cell r="V250" t="str">
            <v>PROJECTED STREET</v>
          </cell>
          <cell r="X250">
            <v>36184</v>
          </cell>
          <cell r="AA250" t="str">
            <v/>
          </cell>
          <cell r="AB250" t="str">
            <v/>
          </cell>
          <cell r="AC250" t="str">
            <v/>
          </cell>
          <cell r="AD250" t="str">
            <v/>
          </cell>
          <cell r="AE250" t="str">
            <v/>
          </cell>
          <cell r="AF250" t="str">
            <v/>
          </cell>
          <cell r="AG250" t="str">
            <v/>
          </cell>
          <cell r="AH250" t="str">
            <v/>
          </cell>
          <cell r="AI250" t="str">
            <v/>
          </cell>
          <cell r="AJ250" t="str">
            <v/>
          </cell>
          <cell r="AK250" t="str">
            <v/>
          </cell>
          <cell r="AL250" t="str">
            <v/>
          </cell>
          <cell r="AM250" t="str">
            <v/>
          </cell>
          <cell r="AN250" t="str">
            <v/>
          </cell>
          <cell r="AO250" t="str">
            <v/>
          </cell>
          <cell r="AP250" t="str">
            <v/>
          </cell>
          <cell r="AQ250" t="str">
            <v/>
          </cell>
          <cell r="AR250" t="str">
            <v/>
          </cell>
          <cell r="AS250" t="str">
            <v/>
          </cell>
          <cell r="AT250" t="str">
            <v/>
          </cell>
          <cell r="AU250" t="str">
            <v/>
          </cell>
          <cell r="AV250" t="str">
            <v/>
          </cell>
          <cell r="AW250" t="str">
            <v/>
          </cell>
          <cell r="AX250" t="str">
            <v/>
          </cell>
          <cell r="AY250" t="str">
            <v/>
          </cell>
          <cell r="AZ250" t="str">
            <v/>
          </cell>
          <cell r="BA250" t="str">
            <v/>
          </cell>
          <cell r="BB250" t="str">
            <v/>
          </cell>
          <cell r="BC250" t="str">
            <v/>
          </cell>
          <cell r="BD250" t="str">
            <v/>
          </cell>
          <cell r="BE250" t="str">
            <v/>
          </cell>
          <cell r="BF250" t="str">
            <v/>
          </cell>
          <cell r="BG250" t="str">
            <v/>
          </cell>
          <cell r="BH250" t="str">
            <v/>
          </cell>
          <cell r="BI250" t="str">
            <v/>
          </cell>
          <cell r="BJ250" t="str">
            <v/>
          </cell>
          <cell r="BK250" t="str">
            <v/>
          </cell>
          <cell r="BL250" t="str">
            <v/>
          </cell>
          <cell r="BM250" t="str">
            <v/>
          </cell>
          <cell r="BN250" t="str">
            <v/>
          </cell>
          <cell r="BO250" t="str">
            <v/>
          </cell>
          <cell r="BP250" t="str">
            <v/>
          </cell>
          <cell r="BQ250" t="str">
            <v/>
          </cell>
          <cell r="BR250" t="str">
            <v/>
          </cell>
          <cell r="BS250" t="str">
            <v/>
          </cell>
          <cell r="BT250" t="str">
            <v/>
          </cell>
          <cell r="BU250" t="str">
            <v/>
          </cell>
          <cell r="BV250" t="str">
            <v/>
          </cell>
          <cell r="BW250" t="str">
            <v/>
          </cell>
          <cell r="BX250" t="str">
            <v/>
          </cell>
          <cell r="BY250" t="str">
            <v/>
          </cell>
          <cell r="BZ250" t="str">
            <v/>
          </cell>
          <cell r="CA250" t="str">
            <v/>
          </cell>
          <cell r="CB250" t="str">
            <v/>
          </cell>
          <cell r="CC250" t="str">
            <v/>
          </cell>
          <cell r="CD250" t="str">
            <v/>
          </cell>
          <cell r="CE250" t="str">
            <v/>
          </cell>
          <cell r="CF250" t="str">
            <v/>
          </cell>
          <cell r="CG250" t="str">
            <v/>
          </cell>
          <cell r="CH250" t="str">
            <v/>
          </cell>
          <cell r="CI250" t="str">
            <v/>
          </cell>
          <cell r="CJ250" t="str">
            <v/>
          </cell>
          <cell r="CK250" t="str">
            <v/>
          </cell>
          <cell r="CL250" t="str">
            <v/>
          </cell>
          <cell r="CM250" t="str">
            <v/>
          </cell>
          <cell r="CN250" t="str">
            <v/>
          </cell>
          <cell r="CO250" t="str">
            <v/>
          </cell>
          <cell r="CP250" t="str">
            <v/>
          </cell>
          <cell r="CQ250" t="str">
            <v/>
          </cell>
          <cell r="CR250" t="str">
            <v/>
          </cell>
          <cell r="CS250" t="str">
            <v/>
          </cell>
          <cell r="CT250" t="str">
            <v/>
          </cell>
          <cell r="CU250" t="str">
            <v/>
          </cell>
          <cell r="CV250" t="str">
            <v/>
          </cell>
          <cell r="CW250" t="str">
            <v/>
          </cell>
          <cell r="CX250" t="str">
            <v/>
          </cell>
          <cell r="CY250" t="str">
            <v/>
          </cell>
          <cell r="CZ250" t="str">
            <v/>
          </cell>
          <cell r="DA250" t="str">
            <v/>
          </cell>
          <cell r="DB250" t="str">
            <v/>
          </cell>
          <cell r="DC250" t="str">
            <v/>
          </cell>
          <cell r="DD250" t="str">
            <v/>
          </cell>
          <cell r="DE250" t="str">
            <v/>
          </cell>
          <cell r="DF250" t="str">
            <v/>
          </cell>
          <cell r="DG250" t="str">
            <v/>
          </cell>
          <cell r="DH250" t="str">
            <v/>
          </cell>
          <cell r="DI250" t="str">
            <v/>
          </cell>
          <cell r="DJ250" t="str">
            <v/>
          </cell>
          <cell r="DK250" t="str">
            <v/>
          </cell>
          <cell r="DL250" t="str">
            <v/>
          </cell>
          <cell r="DM250" t="str">
            <v/>
          </cell>
          <cell r="DN250" t="str">
            <v/>
          </cell>
          <cell r="DO250" t="str">
            <v/>
          </cell>
          <cell r="DP250" t="str">
            <v/>
          </cell>
          <cell r="DQ250" t="str">
            <v/>
          </cell>
          <cell r="DR250" t="str">
            <v/>
          </cell>
          <cell r="DS250" t="str">
            <v/>
          </cell>
          <cell r="DT250" t="str">
            <v/>
          </cell>
          <cell r="DU250" t="str">
            <v/>
          </cell>
          <cell r="DV250" t="str">
            <v/>
          </cell>
          <cell r="DW250" t="str">
            <v/>
          </cell>
          <cell r="DX250" t="str">
            <v/>
          </cell>
          <cell r="DY250" t="str">
            <v/>
          </cell>
          <cell r="DZ250" t="str">
            <v/>
          </cell>
          <cell r="EA250" t="str">
            <v/>
          </cell>
          <cell r="EB250" t="str">
            <v/>
          </cell>
          <cell r="EC250" t="str">
            <v/>
          </cell>
          <cell r="ED250" t="str">
            <v/>
          </cell>
          <cell r="EE250" t="str">
            <v/>
          </cell>
          <cell r="EF250" t="str">
            <v/>
          </cell>
          <cell r="EG250" t="str">
            <v/>
          </cell>
          <cell r="EH250" t="str">
            <v/>
          </cell>
          <cell r="EI250" t="str">
            <v/>
          </cell>
          <cell r="EJ250" t="str">
            <v/>
          </cell>
          <cell r="EK250" t="str">
            <v/>
          </cell>
          <cell r="EL250" t="str">
            <v/>
          </cell>
          <cell r="EM250" t="str">
            <v/>
          </cell>
          <cell r="EN250" t="str">
            <v/>
          </cell>
          <cell r="EO250" t="str">
            <v/>
          </cell>
          <cell r="EP250" t="str">
            <v/>
          </cell>
          <cell r="EQ250" t="str">
            <v/>
          </cell>
          <cell r="ER250" t="str">
            <v/>
          </cell>
          <cell r="ES250" t="str">
            <v/>
          </cell>
          <cell r="ET250" t="str">
            <v/>
          </cell>
          <cell r="EU250" t="str">
            <v/>
          </cell>
          <cell r="EV250" t="str">
            <v/>
          </cell>
        </row>
        <row r="251">
          <cell r="V251" t="str">
            <v>+ or - Scheduled Date</v>
          </cell>
          <cell r="X251">
            <v>128</v>
          </cell>
        </row>
        <row r="252">
          <cell r="N252" t="str">
            <v>ENGINEERING</v>
          </cell>
          <cell r="R252" t="str">
            <v>TARZAN STORY STUDIO</v>
          </cell>
          <cell r="V252" t="str">
            <v>START DATE</v>
          </cell>
          <cell r="W252" t="str">
            <v>END     DATE</v>
          </cell>
          <cell r="X252">
            <v>4504.91</v>
          </cell>
          <cell r="Y252" t="str">
            <v>WK Count</v>
          </cell>
          <cell r="Z252" t="str">
            <v>Total Days</v>
          </cell>
        </row>
        <row r="253">
          <cell r="N253" t="str">
            <v>ENGINEERING</v>
          </cell>
          <cell r="R253" t="str">
            <v>TARZAN STORY STUDIO</v>
          </cell>
          <cell r="T253" t="str">
            <v>ANIMATION PRODUCTION</v>
          </cell>
          <cell r="V253" t="str">
            <v>START DATE</v>
          </cell>
          <cell r="W253" t="str">
            <v>END     DATE</v>
          </cell>
          <cell r="X253">
            <v>4504.91</v>
          </cell>
          <cell r="Y253" t="str">
            <v>WK Count</v>
          </cell>
          <cell r="Z253" t="str">
            <v>Total Days</v>
          </cell>
          <cell r="AA253" t="str">
            <v/>
          </cell>
          <cell r="AB253" t="str">
            <v/>
          </cell>
          <cell r="AC253" t="str">
            <v/>
          </cell>
          <cell r="AD253" t="str">
            <v/>
          </cell>
          <cell r="AE253" t="str">
            <v/>
          </cell>
          <cell r="AF253" t="str">
            <v/>
          </cell>
          <cell r="AG253" t="str">
            <v/>
          </cell>
          <cell r="AH253" t="str">
            <v/>
          </cell>
          <cell r="AI253" t="str">
            <v/>
          </cell>
          <cell r="AJ253" t="str">
            <v/>
          </cell>
          <cell r="AK253" t="str">
            <v/>
          </cell>
          <cell r="AL253" t="str">
            <v/>
          </cell>
          <cell r="AM253" t="str">
            <v/>
          </cell>
          <cell r="AN253" t="str">
            <v/>
          </cell>
          <cell r="AO253" t="str">
            <v/>
          </cell>
          <cell r="AP253" t="str">
            <v/>
          </cell>
          <cell r="AQ253" t="str">
            <v/>
          </cell>
          <cell r="AR253" t="str">
            <v/>
          </cell>
          <cell r="AS253" t="str">
            <v/>
          </cell>
          <cell r="AT253" t="str">
            <v/>
          </cell>
          <cell r="AU253" t="str">
            <v/>
          </cell>
          <cell r="AV253" t="str">
            <v/>
          </cell>
          <cell r="AW253" t="str">
            <v/>
          </cell>
          <cell r="AX253" t="str">
            <v/>
          </cell>
          <cell r="AY253" t="str">
            <v/>
          </cell>
          <cell r="AZ253" t="str">
            <v/>
          </cell>
          <cell r="BA253" t="str">
            <v/>
          </cell>
          <cell r="BB253" t="str">
            <v/>
          </cell>
          <cell r="BC253" t="str">
            <v/>
          </cell>
          <cell r="BD253" t="str">
            <v/>
          </cell>
          <cell r="BE253" t="str">
            <v/>
          </cell>
          <cell r="BF253" t="str">
            <v/>
          </cell>
          <cell r="BG253" t="str">
            <v/>
          </cell>
          <cell r="BH253" t="str">
            <v/>
          </cell>
          <cell r="BI253" t="str">
            <v/>
          </cell>
          <cell r="BJ253" t="str">
            <v/>
          </cell>
          <cell r="BK253" t="str">
            <v/>
          </cell>
          <cell r="BL253" t="str">
            <v/>
          </cell>
          <cell r="BM253" t="str">
            <v/>
          </cell>
          <cell r="BN253" t="str">
            <v/>
          </cell>
          <cell r="BO253" t="str">
            <v/>
          </cell>
          <cell r="BP253" t="str">
            <v/>
          </cell>
          <cell r="BQ253" t="str">
            <v/>
          </cell>
          <cell r="BR253" t="str">
            <v/>
          </cell>
          <cell r="BS253" t="str">
            <v/>
          </cell>
          <cell r="BT253" t="str">
            <v/>
          </cell>
          <cell r="BU253" t="str">
            <v/>
          </cell>
          <cell r="BV253" t="str">
            <v/>
          </cell>
          <cell r="BW253" t="str">
            <v/>
          </cell>
          <cell r="BX253" t="str">
            <v/>
          </cell>
          <cell r="BY253" t="str">
            <v/>
          </cell>
          <cell r="BZ253" t="str">
            <v/>
          </cell>
          <cell r="CA253" t="str">
            <v/>
          </cell>
          <cell r="CB253" t="str">
            <v/>
          </cell>
          <cell r="CC253" t="str">
            <v/>
          </cell>
          <cell r="CD253" t="str">
            <v/>
          </cell>
          <cell r="CE253" t="str">
            <v/>
          </cell>
          <cell r="CF253" t="str">
            <v/>
          </cell>
          <cell r="CG253" t="str">
            <v/>
          </cell>
          <cell r="CH253" t="str">
            <v/>
          </cell>
          <cell r="CI253">
            <v>35975</v>
          </cell>
          <cell r="CJ253">
            <v>35982</v>
          </cell>
          <cell r="CK253">
            <v>35989</v>
          </cell>
          <cell r="CL253">
            <v>35996</v>
          </cell>
          <cell r="CM253">
            <v>36003</v>
          </cell>
          <cell r="CN253">
            <v>36010</v>
          </cell>
          <cell r="CO253">
            <v>36017</v>
          </cell>
          <cell r="CP253">
            <v>36024</v>
          </cell>
          <cell r="CQ253">
            <v>36031</v>
          </cell>
          <cell r="CR253">
            <v>36038</v>
          </cell>
          <cell r="CS253">
            <v>36045</v>
          </cell>
          <cell r="CT253">
            <v>36052</v>
          </cell>
          <cell r="CU253" t="str">
            <v/>
          </cell>
          <cell r="CV253" t="str">
            <v/>
          </cell>
          <cell r="CW253" t="str">
            <v/>
          </cell>
          <cell r="CX253" t="str">
            <v/>
          </cell>
          <cell r="CY253" t="str">
            <v/>
          </cell>
          <cell r="CZ253" t="str">
            <v/>
          </cell>
          <cell r="DA253" t="str">
            <v/>
          </cell>
          <cell r="DB253" t="str">
            <v/>
          </cell>
          <cell r="DC253" t="str">
            <v/>
          </cell>
          <cell r="DD253" t="str">
            <v/>
          </cell>
          <cell r="DE253" t="str">
            <v/>
          </cell>
          <cell r="DF253" t="str">
            <v/>
          </cell>
          <cell r="DG253" t="str">
            <v/>
          </cell>
          <cell r="DH253" t="str">
            <v/>
          </cell>
          <cell r="DI253" t="str">
            <v/>
          </cell>
          <cell r="DJ253" t="str">
            <v/>
          </cell>
          <cell r="DK253" t="str">
            <v/>
          </cell>
          <cell r="DL253" t="str">
            <v/>
          </cell>
          <cell r="DM253" t="str">
            <v/>
          </cell>
          <cell r="DN253" t="str">
            <v/>
          </cell>
          <cell r="DO253" t="str">
            <v/>
          </cell>
          <cell r="DP253" t="str">
            <v/>
          </cell>
          <cell r="DQ253" t="str">
            <v/>
          </cell>
          <cell r="DR253" t="str">
            <v/>
          </cell>
          <cell r="DS253" t="str">
            <v/>
          </cell>
          <cell r="DT253" t="str">
            <v/>
          </cell>
          <cell r="DU253" t="str">
            <v/>
          </cell>
          <cell r="DV253" t="str">
            <v/>
          </cell>
          <cell r="DW253" t="str">
            <v/>
          </cell>
          <cell r="DX253" t="str">
            <v/>
          </cell>
          <cell r="DY253" t="str">
            <v/>
          </cell>
          <cell r="DZ253" t="str">
            <v/>
          </cell>
          <cell r="EA253" t="str">
            <v/>
          </cell>
          <cell r="EB253" t="str">
            <v/>
          </cell>
          <cell r="EC253" t="str">
            <v/>
          </cell>
          <cell r="ED253" t="str">
            <v/>
          </cell>
          <cell r="EE253" t="str">
            <v/>
          </cell>
          <cell r="EF253" t="str">
            <v/>
          </cell>
          <cell r="EG253" t="str">
            <v/>
          </cell>
          <cell r="EH253" t="str">
            <v/>
          </cell>
          <cell r="EI253" t="str">
            <v/>
          </cell>
          <cell r="EJ253" t="str">
            <v/>
          </cell>
          <cell r="EK253" t="str">
            <v/>
          </cell>
          <cell r="EL253" t="str">
            <v/>
          </cell>
          <cell r="EM253" t="str">
            <v/>
          </cell>
          <cell r="EN253" t="str">
            <v/>
          </cell>
          <cell r="EO253" t="str">
            <v/>
          </cell>
          <cell r="EP253" t="str">
            <v/>
          </cell>
          <cell r="EQ253" t="str">
            <v/>
          </cell>
          <cell r="ER253" t="str">
            <v/>
          </cell>
          <cell r="ES253" t="str">
            <v/>
          </cell>
          <cell r="ET253" t="str">
            <v/>
          </cell>
          <cell r="EU253" t="str">
            <v/>
          </cell>
          <cell r="EV253" t="str">
            <v/>
          </cell>
        </row>
        <row r="254">
          <cell r="A254" t="str">
            <v>PREP</v>
          </cell>
          <cell r="F254" t="str">
            <v>ANIMATION</v>
          </cell>
          <cell r="I254" t="str">
            <v>INK &amp; PAINT</v>
          </cell>
          <cell r="L254" t="str">
            <v>ALPHA</v>
          </cell>
          <cell r="N254" t="str">
            <v>BETA</v>
          </cell>
          <cell r="P254" t="str">
            <v>RTM</v>
          </cell>
          <cell r="R254" t="str">
            <v>STREET</v>
          </cell>
          <cell r="T254" t="str">
            <v>ANIMATION PRODUCTION</v>
          </cell>
          <cell r="V254">
            <v>35975</v>
          </cell>
          <cell r="W254">
            <v>36052.068740000002</v>
          </cell>
          <cell r="X254">
            <v>500</v>
          </cell>
          <cell r="Y254">
            <v>12</v>
          </cell>
          <cell r="Z254">
            <v>77.068739999999991</v>
          </cell>
          <cell r="AA254" t="str">
            <v/>
          </cell>
          <cell r="AB254" t="str">
            <v/>
          </cell>
          <cell r="AC254" t="str">
            <v/>
          </cell>
          <cell r="AD254" t="str">
            <v/>
          </cell>
          <cell r="AE254" t="str">
            <v/>
          </cell>
          <cell r="AF254" t="str">
            <v/>
          </cell>
          <cell r="AG254" t="str">
            <v/>
          </cell>
          <cell r="AH254" t="str">
            <v/>
          </cell>
          <cell r="AI254" t="str">
            <v/>
          </cell>
          <cell r="AJ254" t="str">
            <v/>
          </cell>
          <cell r="AK254" t="str">
            <v/>
          </cell>
          <cell r="AL254" t="str">
            <v/>
          </cell>
          <cell r="AM254" t="str">
            <v/>
          </cell>
          <cell r="AN254" t="str">
            <v/>
          </cell>
          <cell r="AO254" t="str">
            <v/>
          </cell>
          <cell r="AP254" t="str">
            <v/>
          </cell>
          <cell r="AQ254" t="str">
            <v/>
          </cell>
          <cell r="AR254" t="str">
            <v/>
          </cell>
          <cell r="AS254" t="str">
            <v/>
          </cell>
          <cell r="AT254" t="str">
            <v/>
          </cell>
          <cell r="AU254" t="str">
            <v/>
          </cell>
          <cell r="AV254" t="str">
            <v/>
          </cell>
          <cell r="AW254" t="str">
            <v/>
          </cell>
          <cell r="AX254" t="str">
            <v/>
          </cell>
          <cell r="AY254" t="str">
            <v/>
          </cell>
          <cell r="AZ254" t="str">
            <v/>
          </cell>
          <cell r="BA254" t="str">
            <v/>
          </cell>
          <cell r="BB254" t="str">
            <v/>
          </cell>
          <cell r="BC254" t="str">
            <v/>
          </cell>
          <cell r="BD254" t="str">
            <v/>
          </cell>
          <cell r="BE254" t="str">
            <v/>
          </cell>
          <cell r="BF254" t="str">
            <v/>
          </cell>
          <cell r="BG254" t="str">
            <v/>
          </cell>
          <cell r="BH254" t="str">
            <v/>
          </cell>
          <cell r="BI254" t="str">
            <v/>
          </cell>
          <cell r="BJ254" t="str">
            <v/>
          </cell>
          <cell r="BK254" t="str">
            <v/>
          </cell>
          <cell r="BL254" t="str">
            <v/>
          </cell>
          <cell r="BM254" t="str">
            <v/>
          </cell>
          <cell r="BN254" t="str">
            <v/>
          </cell>
          <cell r="BO254" t="str">
            <v/>
          </cell>
          <cell r="BP254" t="str">
            <v/>
          </cell>
          <cell r="BQ254" t="str">
            <v/>
          </cell>
          <cell r="BR254" t="str">
            <v/>
          </cell>
          <cell r="BS254" t="str">
            <v/>
          </cell>
          <cell r="BT254" t="str">
            <v/>
          </cell>
          <cell r="BU254" t="str">
            <v/>
          </cell>
          <cell r="BV254" t="str">
            <v/>
          </cell>
          <cell r="BW254" t="str">
            <v/>
          </cell>
          <cell r="BX254" t="str">
            <v/>
          </cell>
          <cell r="BY254" t="str">
            <v/>
          </cell>
          <cell r="BZ254" t="str">
            <v/>
          </cell>
          <cell r="CA254" t="str">
            <v/>
          </cell>
          <cell r="CB254" t="str">
            <v/>
          </cell>
          <cell r="CC254" t="str">
            <v/>
          </cell>
          <cell r="CD254" t="str">
            <v/>
          </cell>
          <cell r="CE254" t="str">
            <v/>
          </cell>
          <cell r="CF254" t="str">
            <v/>
          </cell>
          <cell r="CG254" t="str">
            <v/>
          </cell>
          <cell r="CH254" t="str">
            <v/>
          </cell>
          <cell r="CI254">
            <v>35975</v>
          </cell>
          <cell r="CJ254">
            <v>35982</v>
          </cell>
          <cell r="CK254">
            <v>35989</v>
          </cell>
          <cell r="CL254">
            <v>35996</v>
          </cell>
          <cell r="CM254">
            <v>36003</v>
          </cell>
          <cell r="CN254">
            <v>36010</v>
          </cell>
          <cell r="CO254">
            <v>36017</v>
          </cell>
          <cell r="CP254">
            <v>36024</v>
          </cell>
          <cell r="CQ254">
            <v>36031</v>
          </cell>
          <cell r="CR254">
            <v>36038</v>
          </cell>
          <cell r="CS254">
            <v>36045</v>
          </cell>
          <cell r="CT254">
            <v>36052</v>
          </cell>
          <cell r="CU254" t="str">
            <v/>
          </cell>
          <cell r="CV254" t="str">
            <v/>
          </cell>
          <cell r="CW254" t="str">
            <v/>
          </cell>
          <cell r="CX254" t="str">
            <v/>
          </cell>
          <cell r="CY254" t="str">
            <v/>
          </cell>
          <cell r="CZ254" t="str">
            <v/>
          </cell>
          <cell r="DA254" t="str">
            <v/>
          </cell>
          <cell r="DB254" t="str">
            <v/>
          </cell>
          <cell r="DC254" t="str">
            <v/>
          </cell>
          <cell r="DD254" t="str">
            <v/>
          </cell>
          <cell r="DE254" t="str">
            <v/>
          </cell>
          <cell r="DF254" t="str">
            <v/>
          </cell>
          <cell r="DG254" t="str">
            <v/>
          </cell>
          <cell r="DH254" t="str">
            <v/>
          </cell>
          <cell r="DI254" t="str">
            <v/>
          </cell>
          <cell r="DJ254" t="str">
            <v/>
          </cell>
          <cell r="DK254" t="str">
            <v/>
          </cell>
          <cell r="DL254" t="str">
            <v/>
          </cell>
          <cell r="DM254" t="str">
            <v/>
          </cell>
          <cell r="DN254" t="str">
            <v/>
          </cell>
          <cell r="DO254" t="str">
            <v/>
          </cell>
          <cell r="DP254" t="str">
            <v/>
          </cell>
          <cell r="DQ254" t="str">
            <v/>
          </cell>
          <cell r="DR254" t="str">
            <v/>
          </cell>
          <cell r="DS254" t="str">
            <v/>
          </cell>
          <cell r="DT254" t="str">
            <v/>
          </cell>
          <cell r="DU254" t="str">
            <v/>
          </cell>
          <cell r="DV254" t="str">
            <v/>
          </cell>
          <cell r="DW254" t="str">
            <v/>
          </cell>
          <cell r="DX254" t="str">
            <v/>
          </cell>
          <cell r="DY254" t="str">
            <v/>
          </cell>
          <cell r="DZ254" t="str">
            <v/>
          </cell>
          <cell r="EA254" t="str">
            <v/>
          </cell>
          <cell r="EB254" t="str">
            <v/>
          </cell>
          <cell r="EC254" t="str">
            <v/>
          </cell>
          <cell r="ED254" t="str">
            <v/>
          </cell>
          <cell r="EE254" t="str">
            <v/>
          </cell>
          <cell r="EF254" t="str">
            <v/>
          </cell>
          <cell r="EG254" t="str">
            <v/>
          </cell>
          <cell r="EH254" t="str">
            <v/>
          </cell>
          <cell r="EI254" t="str">
            <v/>
          </cell>
          <cell r="EJ254" t="str">
            <v/>
          </cell>
          <cell r="EK254" t="str">
            <v/>
          </cell>
          <cell r="EL254" t="str">
            <v/>
          </cell>
          <cell r="EM254" t="str">
            <v/>
          </cell>
          <cell r="EN254" t="str">
            <v/>
          </cell>
          <cell r="EO254" t="str">
            <v/>
          </cell>
          <cell r="EP254" t="str">
            <v/>
          </cell>
          <cell r="EQ254" t="str">
            <v/>
          </cell>
          <cell r="ER254" t="str">
            <v/>
          </cell>
          <cell r="ES254" t="str">
            <v/>
          </cell>
          <cell r="ET254" t="str">
            <v/>
          </cell>
          <cell r="EU254" t="str">
            <v/>
          </cell>
          <cell r="EV254" t="str">
            <v/>
          </cell>
        </row>
        <row r="255">
          <cell r="A255" t="str">
            <v>PREP</v>
          </cell>
          <cell r="B255" t="str">
            <v>Days</v>
          </cell>
          <cell r="F255" t="str">
            <v>ANIMATION</v>
          </cell>
          <cell r="G255" t="str">
            <v>Days</v>
          </cell>
          <cell r="H255" t="str">
            <v>Frames</v>
          </cell>
          <cell r="I255" t="str">
            <v>INK &amp; PAINT</v>
          </cell>
          <cell r="J255" t="str">
            <v>Days</v>
          </cell>
          <cell r="L255" t="str">
            <v>ALPHA</v>
          </cell>
          <cell r="N255" t="str">
            <v>BETA</v>
          </cell>
          <cell r="P255" t="str">
            <v>RTM</v>
          </cell>
          <cell r="R255" t="str">
            <v>STREET</v>
          </cell>
          <cell r="T255" t="str">
            <v>Prep Projection</v>
          </cell>
          <cell r="V255">
            <v>35975</v>
          </cell>
          <cell r="W255">
            <v>36052.068740000002</v>
          </cell>
          <cell r="X255">
            <v>500</v>
          </cell>
          <cell r="Y255">
            <v>12</v>
          </cell>
          <cell r="Z255">
            <v>77.068739999999991</v>
          </cell>
          <cell r="AA255" t="str">
            <v/>
          </cell>
          <cell r="AB255" t="str">
            <v/>
          </cell>
          <cell r="AC255" t="str">
            <v/>
          </cell>
          <cell r="AD255" t="str">
            <v/>
          </cell>
          <cell r="AE255" t="str">
            <v/>
          </cell>
          <cell r="AF255" t="str">
            <v/>
          </cell>
          <cell r="AG255" t="str">
            <v/>
          </cell>
          <cell r="AH255" t="str">
            <v/>
          </cell>
          <cell r="AI255" t="str">
            <v/>
          </cell>
          <cell r="AJ255" t="str">
            <v/>
          </cell>
          <cell r="AK255" t="str">
            <v/>
          </cell>
          <cell r="AL255" t="str">
            <v/>
          </cell>
          <cell r="AM255" t="str">
            <v/>
          </cell>
          <cell r="AN255" t="str">
            <v/>
          </cell>
          <cell r="AO255" t="str">
            <v/>
          </cell>
          <cell r="AP255" t="str">
            <v/>
          </cell>
          <cell r="AQ255" t="str">
            <v/>
          </cell>
          <cell r="AR255" t="str">
            <v/>
          </cell>
          <cell r="AS255" t="str">
            <v/>
          </cell>
          <cell r="AT255" t="str">
            <v/>
          </cell>
          <cell r="AU255" t="str">
            <v/>
          </cell>
          <cell r="AV255" t="str">
            <v/>
          </cell>
          <cell r="AW255" t="str">
            <v/>
          </cell>
          <cell r="AX255" t="str">
            <v/>
          </cell>
          <cell r="AY255" t="str">
            <v/>
          </cell>
          <cell r="AZ255" t="str">
            <v/>
          </cell>
          <cell r="BA255" t="str">
            <v/>
          </cell>
          <cell r="BB255" t="str">
            <v/>
          </cell>
          <cell r="BC255" t="str">
            <v/>
          </cell>
          <cell r="BD255" t="str">
            <v/>
          </cell>
          <cell r="BE255" t="str">
            <v/>
          </cell>
          <cell r="BF255" t="str">
            <v/>
          </cell>
          <cell r="BG255" t="str">
            <v/>
          </cell>
          <cell r="BH255" t="str">
            <v/>
          </cell>
          <cell r="BI255" t="str">
            <v/>
          </cell>
          <cell r="BJ255" t="str">
            <v/>
          </cell>
          <cell r="BK255" t="str">
            <v/>
          </cell>
          <cell r="BL255" t="str">
            <v/>
          </cell>
          <cell r="BM255" t="str">
            <v/>
          </cell>
          <cell r="BN255" t="str">
            <v/>
          </cell>
          <cell r="BO255" t="str">
            <v/>
          </cell>
          <cell r="BP255" t="str">
            <v/>
          </cell>
          <cell r="BQ255" t="str">
            <v/>
          </cell>
          <cell r="BR255" t="str">
            <v/>
          </cell>
          <cell r="BS255" t="str">
            <v/>
          </cell>
          <cell r="BT255" t="str">
            <v/>
          </cell>
          <cell r="BU255" t="str">
            <v/>
          </cell>
          <cell r="BV255" t="str">
            <v/>
          </cell>
          <cell r="BW255" t="str">
            <v/>
          </cell>
          <cell r="BX255" t="str">
            <v/>
          </cell>
          <cell r="BY255" t="str">
            <v/>
          </cell>
          <cell r="BZ255" t="str">
            <v/>
          </cell>
          <cell r="CA255" t="str">
            <v/>
          </cell>
          <cell r="CB255" t="str">
            <v/>
          </cell>
          <cell r="CC255" t="str">
            <v/>
          </cell>
          <cell r="CD255" t="str">
            <v/>
          </cell>
          <cell r="CE255" t="str">
            <v/>
          </cell>
          <cell r="CF255" t="str">
            <v/>
          </cell>
          <cell r="CG255" t="str">
            <v/>
          </cell>
          <cell r="CH255" t="str">
            <v/>
          </cell>
          <cell r="CI255">
            <v>125</v>
          </cell>
          <cell r="CJ255">
            <v>250</v>
          </cell>
          <cell r="CK255">
            <v>375</v>
          </cell>
          <cell r="CL255">
            <v>500</v>
          </cell>
          <cell r="CM255">
            <v>500</v>
          </cell>
          <cell r="CN255">
            <v>500</v>
          </cell>
          <cell r="CO255">
            <v>500</v>
          </cell>
          <cell r="CP255">
            <v>500</v>
          </cell>
          <cell r="CQ255">
            <v>500</v>
          </cell>
          <cell r="CR255">
            <v>500</v>
          </cell>
          <cell r="CS255">
            <v>500</v>
          </cell>
          <cell r="CT255">
            <v>500</v>
          </cell>
          <cell r="CU255" t="str">
            <v/>
          </cell>
          <cell r="CV255" t="str">
            <v/>
          </cell>
          <cell r="CW255" t="str">
            <v/>
          </cell>
          <cell r="CX255" t="str">
            <v/>
          </cell>
          <cell r="CY255" t="str">
            <v/>
          </cell>
          <cell r="CZ255" t="str">
            <v/>
          </cell>
          <cell r="DA255" t="str">
            <v/>
          </cell>
          <cell r="DB255" t="str">
            <v/>
          </cell>
          <cell r="DC255" t="str">
            <v/>
          </cell>
          <cell r="DD255" t="str">
            <v/>
          </cell>
          <cell r="DE255" t="str">
            <v/>
          </cell>
          <cell r="DF255" t="str">
            <v/>
          </cell>
          <cell r="DG255" t="str">
            <v/>
          </cell>
          <cell r="DH255" t="str">
            <v/>
          </cell>
          <cell r="DI255" t="str">
            <v/>
          </cell>
          <cell r="DJ255" t="str">
            <v/>
          </cell>
          <cell r="DK255" t="str">
            <v/>
          </cell>
          <cell r="DL255" t="str">
            <v/>
          </cell>
          <cell r="DM255" t="str">
            <v/>
          </cell>
          <cell r="DN255" t="str">
            <v/>
          </cell>
          <cell r="DO255" t="str">
            <v/>
          </cell>
          <cell r="DP255" t="str">
            <v/>
          </cell>
          <cell r="DQ255" t="str">
            <v/>
          </cell>
          <cell r="DR255" t="str">
            <v/>
          </cell>
          <cell r="DS255" t="str">
            <v/>
          </cell>
          <cell r="DT255" t="str">
            <v/>
          </cell>
          <cell r="DU255" t="str">
            <v/>
          </cell>
          <cell r="DV255" t="str">
            <v/>
          </cell>
          <cell r="DW255" t="str">
            <v/>
          </cell>
          <cell r="DX255" t="str">
            <v/>
          </cell>
          <cell r="DY255" t="str">
            <v/>
          </cell>
          <cell r="DZ255" t="str">
            <v/>
          </cell>
          <cell r="EA255" t="str">
            <v/>
          </cell>
          <cell r="EB255" t="str">
            <v/>
          </cell>
          <cell r="EC255" t="str">
            <v/>
          </cell>
          <cell r="ED255" t="str">
            <v/>
          </cell>
          <cell r="EE255" t="str">
            <v/>
          </cell>
          <cell r="EF255" t="str">
            <v/>
          </cell>
          <cell r="EG255" t="str">
            <v/>
          </cell>
          <cell r="EH255" t="str">
            <v/>
          </cell>
          <cell r="EI255" t="str">
            <v/>
          </cell>
          <cell r="EJ255" t="str">
            <v/>
          </cell>
          <cell r="EK255" t="str">
            <v/>
          </cell>
          <cell r="EL255" t="str">
            <v/>
          </cell>
          <cell r="EM255" t="str">
            <v/>
          </cell>
          <cell r="EN255" t="str">
            <v/>
          </cell>
          <cell r="EO255" t="str">
            <v/>
          </cell>
          <cell r="EP255" t="str">
            <v/>
          </cell>
          <cell r="EQ255" t="str">
            <v/>
          </cell>
          <cell r="ER255" t="str">
            <v/>
          </cell>
          <cell r="ES255" t="str">
            <v/>
          </cell>
          <cell r="ET255" t="str">
            <v/>
          </cell>
          <cell r="EU255" t="str">
            <v/>
          </cell>
          <cell r="EV255" t="str">
            <v/>
          </cell>
        </row>
        <row r="256">
          <cell r="A256" t="str">
            <v>Wks</v>
          </cell>
          <cell r="B256" t="str">
            <v>Days</v>
          </cell>
          <cell r="F256" t="str">
            <v>Wks</v>
          </cell>
          <cell r="G256" t="str">
            <v>Days</v>
          </cell>
          <cell r="H256" t="str">
            <v>Frames</v>
          </cell>
          <cell r="I256" t="str">
            <v>Wks</v>
          </cell>
          <cell r="J256" t="str">
            <v>Days</v>
          </cell>
          <cell r="K256">
            <v>21</v>
          </cell>
          <cell r="M256">
            <v>29</v>
          </cell>
          <cell r="O256">
            <v>29</v>
          </cell>
          <cell r="Q256">
            <v>29</v>
          </cell>
          <cell r="R256">
            <v>36342</v>
          </cell>
          <cell r="T256" t="str">
            <v>Animation Projection</v>
          </cell>
          <cell r="V256">
            <v>36003</v>
          </cell>
          <cell r="W256">
            <v>36096.068740000002</v>
          </cell>
          <cell r="X256">
            <v>500</v>
          </cell>
          <cell r="Y256">
            <v>14</v>
          </cell>
          <cell r="Z256">
            <v>93.068739999999991</v>
          </cell>
          <cell r="AA256" t="str">
            <v/>
          </cell>
          <cell r="AB256" t="str">
            <v/>
          </cell>
          <cell r="AC256" t="str">
            <v/>
          </cell>
          <cell r="AD256" t="str">
            <v/>
          </cell>
          <cell r="AE256" t="str">
            <v/>
          </cell>
          <cell r="AF256" t="str">
            <v/>
          </cell>
          <cell r="AG256" t="str">
            <v/>
          </cell>
          <cell r="AH256" t="str">
            <v/>
          </cell>
          <cell r="AI256" t="str">
            <v/>
          </cell>
          <cell r="AJ256" t="str">
            <v/>
          </cell>
          <cell r="AK256" t="str">
            <v/>
          </cell>
          <cell r="AL256" t="str">
            <v/>
          </cell>
          <cell r="AM256" t="str">
            <v/>
          </cell>
          <cell r="AN256" t="str">
            <v/>
          </cell>
          <cell r="AO256" t="str">
            <v/>
          </cell>
          <cell r="AP256" t="str">
            <v/>
          </cell>
          <cell r="AQ256" t="str">
            <v/>
          </cell>
          <cell r="AR256" t="str">
            <v/>
          </cell>
          <cell r="AS256" t="str">
            <v/>
          </cell>
          <cell r="AT256" t="str">
            <v/>
          </cell>
          <cell r="AU256" t="str">
            <v/>
          </cell>
          <cell r="AV256" t="str">
            <v/>
          </cell>
          <cell r="AW256" t="str">
            <v/>
          </cell>
          <cell r="AX256" t="str">
            <v/>
          </cell>
          <cell r="AY256" t="str">
            <v/>
          </cell>
          <cell r="AZ256" t="str">
            <v/>
          </cell>
          <cell r="BA256" t="str">
            <v/>
          </cell>
          <cell r="BB256" t="str">
            <v/>
          </cell>
          <cell r="BC256" t="str">
            <v/>
          </cell>
          <cell r="BD256" t="str">
            <v/>
          </cell>
          <cell r="BE256" t="str">
            <v/>
          </cell>
          <cell r="BF256" t="str">
            <v/>
          </cell>
          <cell r="BG256" t="str">
            <v/>
          </cell>
          <cell r="BH256" t="str">
            <v/>
          </cell>
          <cell r="BI256" t="str">
            <v/>
          </cell>
          <cell r="BJ256" t="str">
            <v/>
          </cell>
          <cell r="BK256" t="str">
            <v/>
          </cell>
          <cell r="BL256" t="str">
            <v/>
          </cell>
          <cell r="BM256" t="str">
            <v/>
          </cell>
          <cell r="BN256" t="str">
            <v/>
          </cell>
          <cell r="BO256" t="str">
            <v/>
          </cell>
          <cell r="BP256" t="str">
            <v/>
          </cell>
          <cell r="BQ256" t="str">
            <v/>
          </cell>
          <cell r="BR256" t="str">
            <v/>
          </cell>
          <cell r="BS256" t="str">
            <v/>
          </cell>
          <cell r="BT256" t="str">
            <v/>
          </cell>
          <cell r="BU256" t="str">
            <v/>
          </cell>
          <cell r="BV256" t="str">
            <v/>
          </cell>
          <cell r="BW256" t="str">
            <v/>
          </cell>
          <cell r="BX256" t="str">
            <v/>
          </cell>
          <cell r="BY256" t="str">
            <v/>
          </cell>
          <cell r="BZ256" t="str">
            <v/>
          </cell>
          <cell r="CA256" t="str">
            <v/>
          </cell>
          <cell r="CB256" t="str">
            <v/>
          </cell>
          <cell r="CC256" t="str">
            <v/>
          </cell>
          <cell r="CD256" t="str">
            <v/>
          </cell>
          <cell r="CE256" t="str">
            <v/>
          </cell>
          <cell r="CF256" t="str">
            <v/>
          </cell>
          <cell r="CG256" t="str">
            <v/>
          </cell>
          <cell r="CH256" t="str">
            <v/>
          </cell>
          <cell r="CI256" t="str">
            <v/>
          </cell>
          <cell r="CJ256" t="str">
            <v/>
          </cell>
          <cell r="CK256" t="str">
            <v/>
          </cell>
          <cell r="CL256" t="str">
            <v/>
          </cell>
          <cell r="CM256">
            <v>0</v>
          </cell>
          <cell r="CN256">
            <v>0</v>
          </cell>
          <cell r="CO256">
            <v>0</v>
          </cell>
          <cell r="CP256">
            <v>125</v>
          </cell>
          <cell r="CQ256">
            <v>250</v>
          </cell>
          <cell r="CR256">
            <v>375</v>
          </cell>
          <cell r="CS256">
            <v>500</v>
          </cell>
          <cell r="CT256">
            <v>500</v>
          </cell>
          <cell r="CU256">
            <v>500</v>
          </cell>
          <cell r="CV256">
            <v>500</v>
          </cell>
          <cell r="CW256">
            <v>500</v>
          </cell>
          <cell r="CX256">
            <v>500</v>
          </cell>
          <cell r="CY256">
            <v>500</v>
          </cell>
          <cell r="CZ256">
            <v>500</v>
          </cell>
          <cell r="DA256" t="str">
            <v/>
          </cell>
          <cell r="DB256" t="str">
            <v/>
          </cell>
          <cell r="DC256" t="str">
            <v/>
          </cell>
          <cell r="DD256" t="str">
            <v/>
          </cell>
          <cell r="DE256" t="str">
            <v/>
          </cell>
          <cell r="DF256" t="str">
            <v/>
          </cell>
          <cell r="DG256" t="str">
            <v/>
          </cell>
          <cell r="DH256" t="str">
            <v/>
          </cell>
          <cell r="DI256" t="str">
            <v/>
          </cell>
          <cell r="DJ256" t="str">
            <v/>
          </cell>
          <cell r="DK256" t="str">
            <v/>
          </cell>
          <cell r="DL256" t="str">
            <v/>
          </cell>
          <cell r="DM256" t="str">
            <v/>
          </cell>
          <cell r="DN256" t="str">
            <v/>
          </cell>
          <cell r="DO256" t="str">
            <v/>
          </cell>
          <cell r="DP256" t="str">
            <v/>
          </cell>
          <cell r="DQ256" t="str">
            <v/>
          </cell>
          <cell r="DR256" t="str">
            <v/>
          </cell>
          <cell r="DS256" t="str">
            <v/>
          </cell>
          <cell r="DT256" t="str">
            <v/>
          </cell>
          <cell r="DU256" t="str">
            <v/>
          </cell>
          <cell r="DV256" t="str">
            <v/>
          </cell>
          <cell r="DW256" t="str">
            <v/>
          </cell>
          <cell r="DX256" t="str">
            <v/>
          </cell>
          <cell r="DY256" t="str">
            <v/>
          </cell>
          <cell r="DZ256" t="str">
            <v/>
          </cell>
          <cell r="EA256" t="str">
            <v/>
          </cell>
          <cell r="EB256" t="str">
            <v/>
          </cell>
          <cell r="EC256" t="str">
            <v/>
          </cell>
          <cell r="ED256" t="str">
            <v/>
          </cell>
          <cell r="EE256" t="str">
            <v/>
          </cell>
          <cell r="EF256" t="str">
            <v/>
          </cell>
          <cell r="EG256" t="str">
            <v/>
          </cell>
          <cell r="EH256" t="str">
            <v/>
          </cell>
          <cell r="EI256" t="str">
            <v/>
          </cell>
          <cell r="EJ256" t="str">
            <v/>
          </cell>
          <cell r="EK256" t="str">
            <v/>
          </cell>
          <cell r="EL256" t="str">
            <v/>
          </cell>
          <cell r="EM256" t="str">
            <v/>
          </cell>
          <cell r="EN256" t="str">
            <v/>
          </cell>
          <cell r="EO256" t="str">
            <v/>
          </cell>
          <cell r="EP256" t="str">
            <v/>
          </cell>
          <cell r="EQ256" t="str">
            <v/>
          </cell>
          <cell r="ER256" t="str">
            <v/>
          </cell>
          <cell r="ES256" t="str">
            <v/>
          </cell>
          <cell r="ET256" t="str">
            <v/>
          </cell>
          <cell r="EU256" t="str">
            <v/>
          </cell>
          <cell r="EV256" t="str">
            <v/>
          </cell>
        </row>
        <row r="257">
          <cell r="A257">
            <v>9.0098199999999995</v>
          </cell>
          <cell r="B257">
            <v>77.068739999999991</v>
          </cell>
          <cell r="F257">
            <v>9.0098199999999995</v>
          </cell>
          <cell r="G257">
            <v>93.068739999999991</v>
          </cell>
          <cell r="H257">
            <v>4504.91</v>
          </cell>
          <cell r="I257">
            <v>9.0098199999999995</v>
          </cell>
          <cell r="J257">
            <v>77.068739999999991</v>
          </cell>
          <cell r="K257">
            <v>21</v>
          </cell>
          <cell r="M257">
            <v>29</v>
          </cell>
          <cell r="O257">
            <v>29</v>
          </cell>
          <cell r="Q257">
            <v>29</v>
          </cell>
          <cell r="R257">
            <v>36342</v>
          </cell>
          <cell r="T257" t="str">
            <v>Ink &amp; Paint Projection</v>
          </cell>
          <cell r="V257">
            <v>36033</v>
          </cell>
          <cell r="W257">
            <v>36110.068740000002</v>
          </cell>
          <cell r="X257">
            <v>500</v>
          </cell>
          <cell r="Y257">
            <v>11</v>
          </cell>
          <cell r="Z257">
            <v>77.068739999999991</v>
          </cell>
          <cell r="AA257" t="str">
            <v/>
          </cell>
          <cell r="AB257" t="str">
            <v/>
          </cell>
          <cell r="AC257" t="str">
            <v/>
          </cell>
          <cell r="AD257" t="str">
            <v/>
          </cell>
          <cell r="AE257" t="str">
            <v/>
          </cell>
          <cell r="AF257" t="str">
            <v/>
          </cell>
          <cell r="AG257" t="str">
            <v/>
          </cell>
          <cell r="AH257" t="str">
            <v/>
          </cell>
          <cell r="AI257" t="str">
            <v/>
          </cell>
          <cell r="AJ257" t="str">
            <v/>
          </cell>
          <cell r="AK257" t="str">
            <v/>
          </cell>
          <cell r="AL257" t="str">
            <v/>
          </cell>
          <cell r="AM257" t="str">
            <v/>
          </cell>
          <cell r="AN257" t="str">
            <v/>
          </cell>
          <cell r="AO257" t="str">
            <v/>
          </cell>
          <cell r="AP257" t="str">
            <v/>
          </cell>
          <cell r="AQ257" t="str">
            <v/>
          </cell>
          <cell r="AR257" t="str">
            <v/>
          </cell>
          <cell r="AS257" t="str">
            <v/>
          </cell>
          <cell r="AT257" t="str">
            <v/>
          </cell>
          <cell r="AU257" t="str">
            <v/>
          </cell>
          <cell r="AV257" t="str">
            <v/>
          </cell>
          <cell r="AW257" t="str">
            <v/>
          </cell>
          <cell r="AX257" t="str">
            <v/>
          </cell>
          <cell r="AY257" t="str">
            <v/>
          </cell>
          <cell r="AZ257" t="str">
            <v/>
          </cell>
          <cell r="BA257" t="str">
            <v/>
          </cell>
          <cell r="BB257" t="str">
            <v/>
          </cell>
          <cell r="BC257" t="str">
            <v/>
          </cell>
          <cell r="BD257" t="str">
            <v/>
          </cell>
          <cell r="BE257" t="str">
            <v/>
          </cell>
          <cell r="BF257" t="str">
            <v/>
          </cell>
          <cell r="BG257" t="str">
            <v/>
          </cell>
          <cell r="BH257" t="str">
            <v/>
          </cell>
          <cell r="BI257" t="str">
            <v/>
          </cell>
          <cell r="BJ257" t="str">
            <v/>
          </cell>
          <cell r="BK257" t="str">
            <v/>
          </cell>
          <cell r="BL257" t="str">
            <v/>
          </cell>
          <cell r="BM257" t="str">
            <v/>
          </cell>
          <cell r="BN257" t="str">
            <v/>
          </cell>
          <cell r="BO257" t="str">
            <v/>
          </cell>
          <cell r="BP257" t="str">
            <v/>
          </cell>
          <cell r="BQ257" t="str">
            <v/>
          </cell>
          <cell r="BR257" t="str">
            <v/>
          </cell>
          <cell r="BS257" t="str">
            <v/>
          </cell>
          <cell r="BT257" t="str">
            <v/>
          </cell>
          <cell r="BU257" t="str">
            <v/>
          </cell>
          <cell r="BV257" t="str">
            <v/>
          </cell>
          <cell r="BW257" t="str">
            <v/>
          </cell>
          <cell r="BX257" t="str">
            <v/>
          </cell>
          <cell r="BY257" t="str">
            <v/>
          </cell>
          <cell r="BZ257" t="str">
            <v/>
          </cell>
          <cell r="CA257" t="str">
            <v/>
          </cell>
          <cell r="CB257" t="str">
            <v/>
          </cell>
          <cell r="CC257" t="str">
            <v/>
          </cell>
          <cell r="CD257" t="str">
            <v/>
          </cell>
          <cell r="CE257" t="str">
            <v/>
          </cell>
          <cell r="CF257" t="str">
            <v/>
          </cell>
          <cell r="CG257" t="str">
            <v/>
          </cell>
          <cell r="CH257" t="str">
            <v/>
          </cell>
          <cell r="CI257" t="str">
            <v/>
          </cell>
          <cell r="CJ257" t="str">
            <v/>
          </cell>
          <cell r="CK257" t="str">
            <v/>
          </cell>
          <cell r="CL257" t="str">
            <v/>
          </cell>
          <cell r="CM257" t="str">
            <v/>
          </cell>
          <cell r="CN257" t="str">
            <v/>
          </cell>
          <cell r="CO257" t="str">
            <v/>
          </cell>
          <cell r="CP257" t="str">
            <v/>
          </cell>
          <cell r="CQ257" t="str">
            <v/>
          </cell>
          <cell r="CR257">
            <v>125</v>
          </cell>
          <cell r="CS257">
            <v>250</v>
          </cell>
          <cell r="CT257">
            <v>375</v>
          </cell>
          <cell r="CU257">
            <v>500</v>
          </cell>
          <cell r="CV257">
            <v>500</v>
          </cell>
          <cell r="CW257">
            <v>500</v>
          </cell>
          <cell r="CX257">
            <v>500</v>
          </cell>
          <cell r="CY257">
            <v>500</v>
          </cell>
          <cell r="CZ257">
            <v>500</v>
          </cell>
          <cell r="DA257">
            <v>500</v>
          </cell>
          <cell r="DB257">
            <v>500</v>
          </cell>
          <cell r="DC257" t="str">
            <v/>
          </cell>
          <cell r="DD257" t="str">
            <v/>
          </cell>
          <cell r="DE257" t="str">
            <v/>
          </cell>
          <cell r="DF257" t="str">
            <v/>
          </cell>
          <cell r="DG257" t="str">
            <v/>
          </cell>
          <cell r="DH257" t="str">
            <v/>
          </cell>
          <cell r="DI257" t="str">
            <v/>
          </cell>
          <cell r="DJ257" t="str">
            <v/>
          </cell>
          <cell r="DK257" t="str">
            <v/>
          </cell>
          <cell r="DL257" t="str">
            <v/>
          </cell>
          <cell r="DM257" t="str">
            <v/>
          </cell>
          <cell r="DN257" t="str">
            <v/>
          </cell>
          <cell r="DO257" t="str">
            <v/>
          </cell>
          <cell r="DP257" t="str">
            <v/>
          </cell>
          <cell r="DQ257" t="str">
            <v/>
          </cell>
          <cell r="DR257" t="str">
            <v/>
          </cell>
          <cell r="DS257" t="str">
            <v/>
          </cell>
          <cell r="DT257" t="str">
            <v/>
          </cell>
          <cell r="DU257" t="str">
            <v/>
          </cell>
          <cell r="DV257" t="str">
            <v/>
          </cell>
          <cell r="DW257" t="str">
            <v/>
          </cell>
          <cell r="DX257" t="str">
            <v/>
          </cell>
          <cell r="DY257" t="str">
            <v/>
          </cell>
          <cell r="DZ257" t="str">
            <v/>
          </cell>
          <cell r="EA257" t="str">
            <v/>
          </cell>
          <cell r="EB257" t="str">
            <v/>
          </cell>
          <cell r="EC257" t="str">
            <v/>
          </cell>
          <cell r="ED257" t="str">
            <v/>
          </cell>
          <cell r="EE257" t="str">
            <v/>
          </cell>
          <cell r="EF257" t="str">
            <v/>
          </cell>
          <cell r="EG257" t="str">
            <v/>
          </cell>
          <cell r="EH257" t="str">
            <v/>
          </cell>
          <cell r="EI257" t="str">
            <v/>
          </cell>
          <cell r="EJ257" t="str">
            <v/>
          </cell>
          <cell r="EK257" t="str">
            <v/>
          </cell>
          <cell r="EL257" t="str">
            <v/>
          </cell>
          <cell r="EM257" t="str">
            <v/>
          </cell>
          <cell r="EN257" t="str">
            <v/>
          </cell>
          <cell r="EO257" t="str">
            <v/>
          </cell>
          <cell r="EP257" t="str">
            <v/>
          </cell>
          <cell r="EQ257" t="str">
            <v/>
          </cell>
          <cell r="ER257" t="str">
            <v/>
          </cell>
          <cell r="ES257" t="str">
            <v/>
          </cell>
          <cell r="ET257" t="str">
            <v/>
          </cell>
          <cell r="EU257" t="str">
            <v/>
          </cell>
          <cell r="EV257" t="str">
            <v/>
          </cell>
        </row>
        <row r="259">
          <cell r="T259" t="str">
            <v>BUDGET FORECAST</v>
          </cell>
          <cell r="AA259" t="str">
            <v/>
          </cell>
          <cell r="AB259" t="str">
            <v/>
          </cell>
          <cell r="AC259" t="str">
            <v/>
          </cell>
          <cell r="AD259" t="str">
            <v/>
          </cell>
          <cell r="AE259" t="str">
            <v/>
          </cell>
          <cell r="AF259" t="str">
            <v/>
          </cell>
          <cell r="AG259" t="str">
            <v/>
          </cell>
          <cell r="AH259" t="str">
            <v/>
          </cell>
          <cell r="AI259" t="str">
            <v/>
          </cell>
          <cell r="AJ259" t="str">
            <v/>
          </cell>
          <cell r="AK259" t="str">
            <v/>
          </cell>
          <cell r="AL259" t="str">
            <v/>
          </cell>
          <cell r="AM259" t="str">
            <v/>
          </cell>
          <cell r="AN259" t="str">
            <v/>
          </cell>
          <cell r="AO259" t="str">
            <v/>
          </cell>
          <cell r="AP259" t="str">
            <v/>
          </cell>
          <cell r="AQ259" t="str">
            <v/>
          </cell>
          <cell r="AR259" t="str">
            <v/>
          </cell>
          <cell r="AS259" t="str">
            <v/>
          </cell>
          <cell r="AT259" t="str">
            <v/>
          </cell>
          <cell r="AU259" t="str">
            <v/>
          </cell>
          <cell r="AV259" t="str">
            <v/>
          </cell>
          <cell r="AW259" t="str">
            <v/>
          </cell>
          <cell r="AX259" t="str">
            <v/>
          </cell>
          <cell r="AY259" t="str">
            <v/>
          </cell>
          <cell r="AZ259" t="str">
            <v/>
          </cell>
          <cell r="BA259" t="str">
            <v/>
          </cell>
          <cell r="BB259" t="str">
            <v/>
          </cell>
          <cell r="BC259" t="str">
            <v/>
          </cell>
          <cell r="BD259" t="str">
            <v/>
          </cell>
          <cell r="BE259" t="str">
            <v/>
          </cell>
          <cell r="BF259" t="str">
            <v/>
          </cell>
          <cell r="BG259" t="str">
            <v/>
          </cell>
          <cell r="BH259" t="str">
            <v/>
          </cell>
          <cell r="BI259" t="str">
            <v/>
          </cell>
          <cell r="BJ259" t="str">
            <v/>
          </cell>
          <cell r="BK259" t="str">
            <v/>
          </cell>
          <cell r="BL259" t="str">
            <v/>
          </cell>
          <cell r="BM259" t="str">
            <v/>
          </cell>
          <cell r="BN259" t="str">
            <v/>
          </cell>
          <cell r="BO259" t="str">
            <v/>
          </cell>
          <cell r="BP259" t="str">
            <v/>
          </cell>
          <cell r="BQ259" t="str">
            <v/>
          </cell>
          <cell r="BR259" t="str">
            <v/>
          </cell>
          <cell r="BS259" t="str">
            <v/>
          </cell>
          <cell r="BT259" t="str">
            <v/>
          </cell>
          <cell r="BU259" t="str">
            <v/>
          </cell>
          <cell r="BV259" t="str">
            <v/>
          </cell>
          <cell r="BW259" t="str">
            <v/>
          </cell>
          <cell r="BX259" t="str">
            <v/>
          </cell>
          <cell r="BY259" t="str">
            <v/>
          </cell>
          <cell r="BZ259" t="str">
            <v/>
          </cell>
          <cell r="CA259" t="str">
            <v/>
          </cell>
          <cell r="CB259" t="str">
            <v/>
          </cell>
          <cell r="CC259" t="str">
            <v/>
          </cell>
          <cell r="CD259" t="str">
            <v/>
          </cell>
          <cell r="CE259" t="str">
            <v/>
          </cell>
          <cell r="CF259" t="str">
            <v/>
          </cell>
          <cell r="CG259" t="str">
            <v/>
          </cell>
          <cell r="CH259" t="str">
            <v/>
          </cell>
          <cell r="CI259">
            <v>35975</v>
          </cell>
          <cell r="CJ259">
            <v>35982</v>
          </cell>
          <cell r="CK259">
            <v>35989</v>
          </cell>
          <cell r="CL259">
            <v>35996</v>
          </cell>
          <cell r="CM259">
            <v>36003</v>
          </cell>
          <cell r="CN259">
            <v>36010</v>
          </cell>
          <cell r="CO259">
            <v>36017</v>
          </cell>
          <cell r="CP259">
            <v>36024</v>
          </cell>
          <cell r="CQ259">
            <v>36031</v>
          </cell>
          <cell r="CR259">
            <v>36038</v>
          </cell>
          <cell r="CS259">
            <v>36045</v>
          </cell>
          <cell r="CT259">
            <v>36052</v>
          </cell>
          <cell r="CU259" t="str">
            <v/>
          </cell>
          <cell r="CV259" t="str">
            <v/>
          </cell>
          <cell r="CW259" t="str">
            <v/>
          </cell>
          <cell r="CX259" t="str">
            <v/>
          </cell>
          <cell r="CY259" t="str">
            <v/>
          </cell>
          <cell r="CZ259" t="str">
            <v/>
          </cell>
          <cell r="DA259" t="str">
            <v/>
          </cell>
          <cell r="DB259" t="str">
            <v/>
          </cell>
          <cell r="DC259" t="str">
            <v/>
          </cell>
          <cell r="DD259" t="str">
            <v/>
          </cell>
          <cell r="DE259" t="str">
            <v/>
          </cell>
          <cell r="DF259" t="str">
            <v/>
          </cell>
          <cell r="DG259" t="str">
            <v/>
          </cell>
          <cell r="DH259" t="str">
            <v/>
          </cell>
          <cell r="DI259" t="str">
            <v/>
          </cell>
          <cell r="DJ259" t="str">
            <v/>
          </cell>
          <cell r="DK259" t="str">
            <v/>
          </cell>
          <cell r="DL259" t="str">
            <v/>
          </cell>
          <cell r="DM259" t="str">
            <v/>
          </cell>
          <cell r="DN259" t="str">
            <v/>
          </cell>
          <cell r="DO259" t="str">
            <v/>
          </cell>
          <cell r="DP259" t="str">
            <v/>
          </cell>
          <cell r="DQ259" t="str">
            <v/>
          </cell>
          <cell r="DR259" t="str">
            <v/>
          </cell>
          <cell r="DS259" t="str">
            <v/>
          </cell>
          <cell r="DT259" t="str">
            <v/>
          </cell>
          <cell r="DU259" t="str">
            <v/>
          </cell>
          <cell r="DV259" t="str">
            <v/>
          </cell>
          <cell r="DW259" t="str">
            <v/>
          </cell>
          <cell r="DX259" t="str">
            <v/>
          </cell>
          <cell r="DY259" t="str">
            <v/>
          </cell>
          <cell r="DZ259" t="str">
            <v/>
          </cell>
          <cell r="EA259" t="str">
            <v/>
          </cell>
          <cell r="EB259" t="str">
            <v/>
          </cell>
          <cell r="EC259" t="str">
            <v/>
          </cell>
          <cell r="ED259" t="str">
            <v/>
          </cell>
          <cell r="EE259" t="str">
            <v/>
          </cell>
          <cell r="EF259" t="str">
            <v/>
          </cell>
          <cell r="EG259" t="str">
            <v/>
          </cell>
          <cell r="EH259" t="str">
            <v/>
          </cell>
          <cell r="EI259" t="str">
            <v/>
          </cell>
          <cell r="EJ259" t="str">
            <v/>
          </cell>
          <cell r="EK259" t="str">
            <v/>
          </cell>
          <cell r="EL259" t="str">
            <v/>
          </cell>
          <cell r="EM259" t="str">
            <v/>
          </cell>
          <cell r="EN259" t="str">
            <v/>
          </cell>
          <cell r="EO259" t="str">
            <v/>
          </cell>
          <cell r="EP259" t="str">
            <v/>
          </cell>
          <cell r="EQ259" t="str">
            <v/>
          </cell>
          <cell r="ER259" t="str">
            <v/>
          </cell>
          <cell r="ES259" t="str">
            <v/>
          </cell>
          <cell r="ET259" t="str">
            <v/>
          </cell>
          <cell r="EU259" t="str">
            <v/>
          </cell>
          <cell r="EV259" t="str">
            <v/>
          </cell>
          <cell r="EW259" t="str">
            <v/>
          </cell>
          <cell r="EX259" t="str">
            <v/>
          </cell>
          <cell r="EY259" t="str">
            <v/>
          </cell>
          <cell r="EZ259" t="str">
            <v/>
          </cell>
          <cell r="FA259" t="str">
            <v/>
          </cell>
          <cell r="FB259" t="str">
            <v/>
          </cell>
          <cell r="FC259" t="str">
            <v/>
          </cell>
          <cell r="FD259" t="str">
            <v/>
          </cell>
          <cell r="FE259" t="str">
            <v/>
          </cell>
          <cell r="FF259" t="str">
            <v/>
          </cell>
          <cell r="FG259" t="str">
            <v/>
          </cell>
          <cell r="FH259" t="str">
            <v/>
          </cell>
          <cell r="FI259" t="str">
            <v/>
          </cell>
        </row>
        <row r="260">
          <cell r="T260" t="str">
            <v>BUDGET FORECAST</v>
          </cell>
          <cell r="V260" t="str">
            <v>PRE PROD</v>
          </cell>
          <cell r="W260">
            <v>30</v>
          </cell>
          <cell r="X260">
            <v>157500</v>
          </cell>
          <cell r="AA260" t="str">
            <v/>
          </cell>
          <cell r="AB260" t="str">
            <v/>
          </cell>
          <cell r="AC260" t="str">
            <v/>
          </cell>
          <cell r="AD260" t="str">
            <v/>
          </cell>
          <cell r="AE260" t="str">
            <v/>
          </cell>
          <cell r="AF260" t="str">
            <v/>
          </cell>
          <cell r="AG260" t="str">
            <v/>
          </cell>
          <cell r="AH260" t="str">
            <v/>
          </cell>
          <cell r="AI260" t="str">
            <v/>
          </cell>
          <cell r="AJ260" t="str">
            <v/>
          </cell>
          <cell r="AK260" t="str">
            <v/>
          </cell>
          <cell r="AL260" t="str">
            <v/>
          </cell>
          <cell r="AM260" t="str">
            <v/>
          </cell>
          <cell r="AN260" t="str">
            <v/>
          </cell>
          <cell r="AO260" t="str">
            <v/>
          </cell>
          <cell r="AP260" t="str">
            <v/>
          </cell>
          <cell r="AQ260" t="str">
            <v/>
          </cell>
          <cell r="AR260" t="str">
            <v/>
          </cell>
          <cell r="AS260" t="str">
            <v/>
          </cell>
          <cell r="AT260" t="str">
            <v/>
          </cell>
          <cell r="AU260" t="str">
            <v/>
          </cell>
          <cell r="AV260" t="str">
            <v/>
          </cell>
          <cell r="AW260" t="str">
            <v/>
          </cell>
          <cell r="AX260" t="str">
            <v/>
          </cell>
          <cell r="AY260" t="str">
            <v/>
          </cell>
          <cell r="AZ260" t="str">
            <v/>
          </cell>
          <cell r="BA260" t="str">
            <v/>
          </cell>
          <cell r="BB260" t="str">
            <v/>
          </cell>
          <cell r="BC260" t="str">
            <v/>
          </cell>
          <cell r="BD260" t="str">
            <v/>
          </cell>
          <cell r="BE260" t="str">
            <v/>
          </cell>
          <cell r="BF260" t="str">
            <v/>
          </cell>
          <cell r="BG260" t="str">
            <v/>
          </cell>
          <cell r="BH260" t="str">
            <v/>
          </cell>
          <cell r="BI260" t="str">
            <v/>
          </cell>
          <cell r="BJ260" t="str">
            <v/>
          </cell>
          <cell r="BK260" t="str">
            <v/>
          </cell>
          <cell r="BL260" t="str">
            <v/>
          </cell>
          <cell r="BM260" t="str">
            <v/>
          </cell>
          <cell r="BN260" t="str">
            <v/>
          </cell>
          <cell r="BO260" t="str">
            <v/>
          </cell>
          <cell r="BP260" t="str">
            <v/>
          </cell>
          <cell r="BQ260" t="str">
            <v/>
          </cell>
          <cell r="BR260" t="str">
            <v/>
          </cell>
          <cell r="BS260" t="str">
            <v/>
          </cell>
          <cell r="BT260" t="str">
            <v/>
          </cell>
          <cell r="BU260" t="str">
            <v/>
          </cell>
          <cell r="BV260" t="str">
            <v/>
          </cell>
          <cell r="BW260" t="str">
            <v/>
          </cell>
          <cell r="BX260" t="str">
            <v/>
          </cell>
          <cell r="BY260" t="str">
            <v/>
          </cell>
          <cell r="BZ260" t="str">
            <v/>
          </cell>
          <cell r="CA260" t="str">
            <v/>
          </cell>
          <cell r="CB260" t="str">
            <v/>
          </cell>
          <cell r="CC260" t="str">
            <v/>
          </cell>
          <cell r="CD260" t="str">
            <v/>
          </cell>
          <cell r="CE260" t="str">
            <v/>
          </cell>
          <cell r="CF260" t="str">
            <v/>
          </cell>
          <cell r="CG260" t="str">
            <v/>
          </cell>
          <cell r="CH260" t="str">
            <v/>
          </cell>
          <cell r="CI260">
            <v>35975</v>
          </cell>
          <cell r="CJ260">
            <v>35982</v>
          </cell>
          <cell r="CK260">
            <v>35989</v>
          </cell>
          <cell r="CL260">
            <v>35996</v>
          </cell>
          <cell r="CM260">
            <v>36003</v>
          </cell>
          <cell r="CN260">
            <v>36010</v>
          </cell>
          <cell r="CO260">
            <v>36017</v>
          </cell>
          <cell r="CP260">
            <v>36024</v>
          </cell>
          <cell r="CQ260">
            <v>36031</v>
          </cell>
          <cell r="CR260">
            <v>36038</v>
          </cell>
          <cell r="CS260">
            <v>36045</v>
          </cell>
          <cell r="CT260">
            <v>36052</v>
          </cell>
          <cell r="CU260" t="str">
            <v/>
          </cell>
          <cell r="CV260" t="str">
            <v/>
          </cell>
          <cell r="CW260" t="str">
            <v/>
          </cell>
          <cell r="CX260" t="str">
            <v/>
          </cell>
          <cell r="CY260" t="str">
            <v/>
          </cell>
          <cell r="CZ260" t="str">
            <v/>
          </cell>
          <cell r="DA260" t="str">
            <v/>
          </cell>
          <cell r="DB260" t="str">
            <v/>
          </cell>
          <cell r="DC260" t="str">
            <v/>
          </cell>
          <cell r="DD260" t="str">
            <v/>
          </cell>
          <cell r="DE260" t="str">
            <v/>
          </cell>
          <cell r="DF260" t="str">
            <v/>
          </cell>
          <cell r="DG260" t="str">
            <v/>
          </cell>
          <cell r="DH260" t="str">
            <v/>
          </cell>
          <cell r="DI260" t="str">
            <v/>
          </cell>
          <cell r="DJ260" t="str">
            <v/>
          </cell>
          <cell r="DK260" t="str">
            <v/>
          </cell>
          <cell r="DL260" t="str">
            <v/>
          </cell>
          <cell r="DM260" t="str">
            <v/>
          </cell>
          <cell r="DN260" t="str">
            <v/>
          </cell>
          <cell r="DO260" t="str">
            <v/>
          </cell>
          <cell r="DP260" t="str">
            <v/>
          </cell>
          <cell r="DQ260" t="str">
            <v/>
          </cell>
          <cell r="DR260" t="str">
            <v/>
          </cell>
          <cell r="DS260" t="str">
            <v/>
          </cell>
          <cell r="DT260" t="str">
            <v/>
          </cell>
          <cell r="DU260" t="str">
            <v/>
          </cell>
          <cell r="DV260" t="str">
            <v/>
          </cell>
          <cell r="DW260" t="str">
            <v/>
          </cell>
          <cell r="DX260" t="str">
            <v/>
          </cell>
          <cell r="DY260" t="str">
            <v/>
          </cell>
          <cell r="DZ260" t="str">
            <v/>
          </cell>
          <cell r="EA260" t="str">
            <v/>
          </cell>
          <cell r="EB260" t="str">
            <v/>
          </cell>
          <cell r="EC260" t="str">
            <v/>
          </cell>
          <cell r="ED260" t="str">
            <v/>
          </cell>
          <cell r="EE260" t="str">
            <v/>
          </cell>
          <cell r="EF260" t="str">
            <v/>
          </cell>
          <cell r="EG260" t="str">
            <v/>
          </cell>
          <cell r="EH260" t="str">
            <v/>
          </cell>
          <cell r="EI260" t="str">
            <v/>
          </cell>
          <cell r="EJ260" t="str">
            <v/>
          </cell>
          <cell r="EK260" t="str">
            <v/>
          </cell>
          <cell r="EL260" t="str">
            <v/>
          </cell>
          <cell r="EM260" t="str">
            <v/>
          </cell>
          <cell r="EN260" t="str">
            <v/>
          </cell>
          <cell r="EO260" t="str">
            <v/>
          </cell>
          <cell r="EP260" t="str">
            <v/>
          </cell>
          <cell r="EQ260" t="str">
            <v/>
          </cell>
          <cell r="ER260" t="str">
            <v/>
          </cell>
          <cell r="ES260" t="str">
            <v/>
          </cell>
          <cell r="ET260" t="str">
            <v/>
          </cell>
          <cell r="EU260" t="str">
            <v/>
          </cell>
          <cell r="EV260" t="str">
            <v/>
          </cell>
          <cell r="EW260" t="str">
            <v/>
          </cell>
          <cell r="EX260" t="str">
            <v/>
          </cell>
          <cell r="EY260" t="str">
            <v/>
          </cell>
          <cell r="EZ260" t="str">
            <v/>
          </cell>
          <cell r="FA260" t="str">
            <v/>
          </cell>
          <cell r="FB260" t="str">
            <v/>
          </cell>
          <cell r="FC260" t="str">
            <v/>
          </cell>
          <cell r="FD260" t="str">
            <v/>
          </cell>
          <cell r="FE260" t="str">
            <v/>
          </cell>
          <cell r="FF260" t="str">
            <v/>
          </cell>
          <cell r="FG260" t="str">
            <v/>
          </cell>
          <cell r="FH260" t="str">
            <v/>
          </cell>
          <cell r="FI260" t="str">
            <v/>
          </cell>
        </row>
        <row r="261">
          <cell r="V261" t="str">
            <v>PRE PROD</v>
          </cell>
          <cell r="W261">
            <v>30</v>
          </cell>
          <cell r="X261">
            <v>157500</v>
          </cell>
          <cell r="AA261" t="str">
            <v/>
          </cell>
          <cell r="AB261" t="str">
            <v/>
          </cell>
          <cell r="AC261" t="str">
            <v/>
          </cell>
          <cell r="AD261" t="str">
            <v/>
          </cell>
          <cell r="AE261" t="str">
            <v/>
          </cell>
          <cell r="AF261" t="str">
            <v/>
          </cell>
          <cell r="AG261" t="str">
            <v/>
          </cell>
          <cell r="AH261" t="str">
            <v/>
          </cell>
          <cell r="AI261" t="str">
            <v/>
          </cell>
          <cell r="AJ261" t="str">
            <v/>
          </cell>
          <cell r="AK261" t="str">
            <v/>
          </cell>
          <cell r="AL261" t="str">
            <v/>
          </cell>
          <cell r="AM261" t="str">
            <v/>
          </cell>
          <cell r="AN261" t="str">
            <v/>
          </cell>
          <cell r="AO261" t="str">
            <v/>
          </cell>
          <cell r="AP261" t="str">
            <v/>
          </cell>
          <cell r="AQ261" t="str">
            <v/>
          </cell>
          <cell r="AR261" t="str">
            <v/>
          </cell>
          <cell r="AS261" t="str">
            <v/>
          </cell>
          <cell r="AT261" t="str">
            <v/>
          </cell>
          <cell r="AU261" t="str">
            <v/>
          </cell>
          <cell r="AV261" t="str">
            <v/>
          </cell>
          <cell r="AW261" t="str">
            <v/>
          </cell>
          <cell r="AX261" t="str">
            <v/>
          </cell>
          <cell r="AY261" t="str">
            <v/>
          </cell>
          <cell r="AZ261" t="str">
            <v/>
          </cell>
          <cell r="BA261" t="str">
            <v/>
          </cell>
          <cell r="BB261" t="str">
            <v/>
          </cell>
          <cell r="BC261" t="str">
            <v/>
          </cell>
          <cell r="BD261" t="str">
            <v/>
          </cell>
          <cell r="BE261" t="str">
            <v/>
          </cell>
          <cell r="BF261" t="str">
            <v/>
          </cell>
          <cell r="BG261" t="str">
            <v/>
          </cell>
          <cell r="BH261" t="str">
            <v/>
          </cell>
          <cell r="BI261" t="str">
            <v/>
          </cell>
          <cell r="BJ261" t="str">
            <v/>
          </cell>
          <cell r="BK261" t="str">
            <v/>
          </cell>
          <cell r="BL261" t="str">
            <v/>
          </cell>
          <cell r="BM261" t="str">
            <v/>
          </cell>
          <cell r="BN261" t="str">
            <v/>
          </cell>
          <cell r="BO261" t="str">
            <v/>
          </cell>
          <cell r="BP261" t="str">
            <v/>
          </cell>
          <cell r="BQ261" t="str">
            <v/>
          </cell>
          <cell r="BR261" t="str">
            <v/>
          </cell>
          <cell r="BS261" t="str">
            <v/>
          </cell>
          <cell r="BT261" t="str">
            <v/>
          </cell>
          <cell r="BU261" t="str">
            <v/>
          </cell>
          <cell r="BV261" t="str">
            <v/>
          </cell>
          <cell r="BW261" t="str">
            <v/>
          </cell>
          <cell r="BX261" t="str">
            <v/>
          </cell>
          <cell r="BY261" t="str">
            <v/>
          </cell>
          <cell r="BZ261" t="str">
            <v/>
          </cell>
          <cell r="CA261" t="str">
            <v/>
          </cell>
          <cell r="CB261" t="str">
            <v/>
          </cell>
          <cell r="CC261" t="str">
            <v/>
          </cell>
          <cell r="CD261" t="str">
            <v/>
          </cell>
          <cell r="CE261" t="str">
            <v/>
          </cell>
          <cell r="CF261" t="str">
            <v/>
          </cell>
          <cell r="CG261" t="str">
            <v/>
          </cell>
          <cell r="CH261" t="str">
            <v/>
          </cell>
          <cell r="CI261">
            <v>3750</v>
          </cell>
          <cell r="CJ261">
            <v>7500</v>
          </cell>
          <cell r="CK261">
            <v>11250</v>
          </cell>
          <cell r="CL261">
            <v>15000</v>
          </cell>
          <cell r="CM261">
            <v>15000</v>
          </cell>
          <cell r="CN261">
            <v>15000</v>
          </cell>
          <cell r="CO261">
            <v>15000</v>
          </cell>
          <cell r="CP261">
            <v>15000</v>
          </cell>
          <cell r="CQ261">
            <v>15000</v>
          </cell>
          <cell r="CR261">
            <v>15000</v>
          </cell>
          <cell r="CS261">
            <v>15000</v>
          </cell>
          <cell r="CT261">
            <v>15000</v>
          </cell>
          <cell r="CU261" t="str">
            <v/>
          </cell>
          <cell r="CV261" t="str">
            <v/>
          </cell>
          <cell r="CW261" t="str">
            <v/>
          </cell>
          <cell r="CX261" t="str">
            <v/>
          </cell>
          <cell r="CY261" t="str">
            <v/>
          </cell>
          <cell r="CZ261" t="str">
            <v/>
          </cell>
          <cell r="DA261" t="str">
            <v/>
          </cell>
          <cell r="DB261" t="str">
            <v/>
          </cell>
          <cell r="DC261" t="str">
            <v/>
          </cell>
          <cell r="DD261" t="str">
            <v/>
          </cell>
          <cell r="DE261" t="str">
            <v/>
          </cell>
          <cell r="DF261" t="str">
            <v/>
          </cell>
          <cell r="DG261" t="str">
            <v/>
          </cell>
          <cell r="DH261" t="str">
            <v/>
          </cell>
          <cell r="DI261" t="str">
            <v/>
          </cell>
          <cell r="DJ261" t="str">
            <v/>
          </cell>
          <cell r="DK261" t="str">
            <v/>
          </cell>
          <cell r="DL261" t="str">
            <v/>
          </cell>
          <cell r="DM261" t="str">
            <v/>
          </cell>
          <cell r="DN261" t="str">
            <v/>
          </cell>
          <cell r="DO261" t="str">
            <v/>
          </cell>
          <cell r="DP261" t="str">
            <v/>
          </cell>
          <cell r="DQ261" t="str">
            <v/>
          </cell>
          <cell r="DR261" t="str">
            <v/>
          </cell>
          <cell r="DS261" t="str">
            <v/>
          </cell>
          <cell r="DT261" t="str">
            <v/>
          </cell>
          <cell r="DU261" t="str">
            <v/>
          </cell>
          <cell r="DV261" t="str">
            <v/>
          </cell>
          <cell r="DW261" t="str">
            <v/>
          </cell>
          <cell r="DX261" t="str">
            <v/>
          </cell>
          <cell r="DY261" t="str">
            <v/>
          </cell>
          <cell r="DZ261" t="str">
            <v/>
          </cell>
          <cell r="EA261" t="str">
            <v/>
          </cell>
          <cell r="EB261" t="str">
            <v/>
          </cell>
          <cell r="EC261" t="str">
            <v/>
          </cell>
          <cell r="ED261" t="str">
            <v/>
          </cell>
          <cell r="EE261" t="str">
            <v/>
          </cell>
          <cell r="EF261" t="str">
            <v/>
          </cell>
          <cell r="EG261" t="str">
            <v/>
          </cell>
          <cell r="EH261" t="str">
            <v/>
          </cell>
          <cell r="EI261" t="str">
            <v/>
          </cell>
          <cell r="EJ261" t="str">
            <v/>
          </cell>
          <cell r="EK261" t="str">
            <v/>
          </cell>
          <cell r="EL261" t="str">
            <v/>
          </cell>
          <cell r="EM261" t="str">
            <v/>
          </cell>
          <cell r="EN261" t="str">
            <v/>
          </cell>
          <cell r="EO261" t="str">
            <v/>
          </cell>
          <cell r="EP261" t="str">
            <v/>
          </cell>
          <cell r="EQ261" t="str">
            <v/>
          </cell>
          <cell r="ER261" t="str">
            <v/>
          </cell>
          <cell r="ES261" t="str">
            <v/>
          </cell>
          <cell r="ET261" t="str">
            <v/>
          </cell>
          <cell r="EU261" t="str">
            <v/>
          </cell>
          <cell r="EV261" t="str">
            <v/>
          </cell>
          <cell r="EW261" t="str">
            <v/>
          </cell>
          <cell r="EX261" t="str">
            <v/>
          </cell>
          <cell r="EY261" t="str">
            <v/>
          </cell>
          <cell r="EZ261" t="str">
            <v/>
          </cell>
          <cell r="FA261" t="str">
            <v/>
          </cell>
          <cell r="FB261" t="str">
            <v/>
          </cell>
          <cell r="FC261" t="str">
            <v/>
          </cell>
          <cell r="FD261" t="str">
            <v/>
          </cell>
          <cell r="FE261" t="str">
            <v/>
          </cell>
          <cell r="FF261" t="str">
            <v/>
          </cell>
          <cell r="FG261" t="str">
            <v/>
          </cell>
          <cell r="FH261" t="str">
            <v/>
          </cell>
          <cell r="FI261" t="str">
            <v/>
          </cell>
        </row>
        <row r="262">
          <cell r="V262" t="str">
            <v>PRODUCTION</v>
          </cell>
          <cell r="W262">
            <v>150</v>
          </cell>
          <cell r="X262">
            <v>712500</v>
          </cell>
          <cell r="AA262" t="str">
            <v/>
          </cell>
          <cell r="AB262" t="str">
            <v/>
          </cell>
          <cell r="AC262" t="str">
            <v/>
          </cell>
          <cell r="AD262" t="str">
            <v/>
          </cell>
          <cell r="AE262" t="str">
            <v/>
          </cell>
          <cell r="AF262" t="str">
            <v/>
          </cell>
          <cell r="AG262" t="str">
            <v/>
          </cell>
          <cell r="AH262" t="str">
            <v/>
          </cell>
          <cell r="AI262" t="str">
            <v/>
          </cell>
          <cell r="AJ262" t="str">
            <v/>
          </cell>
          <cell r="AK262" t="str">
            <v/>
          </cell>
          <cell r="AL262" t="str">
            <v/>
          </cell>
          <cell r="AM262" t="str">
            <v/>
          </cell>
          <cell r="AN262" t="str">
            <v/>
          </cell>
          <cell r="AO262" t="str">
            <v/>
          </cell>
          <cell r="AP262" t="str">
            <v/>
          </cell>
          <cell r="AQ262" t="str">
            <v/>
          </cell>
          <cell r="AR262" t="str">
            <v/>
          </cell>
          <cell r="AS262" t="str">
            <v/>
          </cell>
          <cell r="AT262" t="str">
            <v/>
          </cell>
          <cell r="AU262" t="str">
            <v/>
          </cell>
          <cell r="AV262" t="str">
            <v/>
          </cell>
          <cell r="AW262" t="str">
            <v/>
          </cell>
          <cell r="AX262" t="str">
            <v/>
          </cell>
          <cell r="AY262" t="str">
            <v/>
          </cell>
          <cell r="AZ262" t="str">
            <v/>
          </cell>
          <cell r="BA262" t="str">
            <v/>
          </cell>
          <cell r="BB262" t="str">
            <v/>
          </cell>
          <cell r="BC262" t="str">
            <v/>
          </cell>
          <cell r="BD262" t="str">
            <v/>
          </cell>
          <cell r="BE262" t="str">
            <v/>
          </cell>
          <cell r="BF262" t="str">
            <v/>
          </cell>
          <cell r="BG262" t="str">
            <v/>
          </cell>
          <cell r="BH262" t="str">
            <v/>
          </cell>
          <cell r="BI262" t="str">
            <v/>
          </cell>
          <cell r="BJ262" t="str">
            <v/>
          </cell>
          <cell r="BK262" t="str">
            <v/>
          </cell>
          <cell r="BL262" t="str">
            <v/>
          </cell>
          <cell r="BM262" t="str">
            <v/>
          </cell>
          <cell r="BN262" t="str">
            <v/>
          </cell>
          <cell r="BO262" t="str">
            <v/>
          </cell>
          <cell r="BP262" t="str">
            <v/>
          </cell>
          <cell r="BQ262" t="str">
            <v/>
          </cell>
          <cell r="BR262" t="str">
            <v/>
          </cell>
          <cell r="BS262" t="str">
            <v/>
          </cell>
          <cell r="BT262" t="str">
            <v/>
          </cell>
          <cell r="BU262" t="str">
            <v/>
          </cell>
          <cell r="BV262" t="str">
            <v/>
          </cell>
          <cell r="BW262" t="str">
            <v/>
          </cell>
          <cell r="BX262" t="str">
            <v/>
          </cell>
          <cell r="BY262" t="str">
            <v/>
          </cell>
          <cell r="BZ262" t="str">
            <v/>
          </cell>
          <cell r="CA262" t="str">
            <v/>
          </cell>
          <cell r="CB262" t="str">
            <v/>
          </cell>
          <cell r="CC262" t="str">
            <v/>
          </cell>
          <cell r="CD262" t="str">
            <v/>
          </cell>
          <cell r="CE262" t="str">
            <v/>
          </cell>
          <cell r="CF262" t="str">
            <v/>
          </cell>
          <cell r="CG262" t="str">
            <v/>
          </cell>
          <cell r="CH262" t="str">
            <v/>
          </cell>
          <cell r="CI262" t="str">
            <v/>
          </cell>
          <cell r="CJ262" t="str">
            <v/>
          </cell>
          <cell r="CK262" t="str">
            <v/>
          </cell>
          <cell r="CL262" t="str">
            <v/>
          </cell>
          <cell r="CM262">
            <v>36003</v>
          </cell>
          <cell r="CN262">
            <v>36010</v>
          </cell>
          <cell r="CO262">
            <v>36017</v>
          </cell>
          <cell r="CP262">
            <v>36024</v>
          </cell>
          <cell r="CQ262">
            <v>36031</v>
          </cell>
          <cell r="CR262">
            <v>36038</v>
          </cell>
          <cell r="CS262">
            <v>36045</v>
          </cell>
          <cell r="CT262">
            <v>36052</v>
          </cell>
          <cell r="CU262">
            <v>36059</v>
          </cell>
          <cell r="CV262">
            <v>36066</v>
          </cell>
          <cell r="CW262">
            <v>36073</v>
          </cell>
          <cell r="CX262">
            <v>36080</v>
          </cell>
          <cell r="CY262">
            <v>36087</v>
          </cell>
          <cell r="CZ262">
            <v>36094</v>
          </cell>
          <cell r="DA262" t="str">
            <v/>
          </cell>
          <cell r="DB262" t="str">
            <v/>
          </cell>
          <cell r="DC262" t="str">
            <v/>
          </cell>
          <cell r="DD262" t="str">
            <v/>
          </cell>
          <cell r="DE262" t="str">
            <v/>
          </cell>
          <cell r="DF262" t="str">
            <v/>
          </cell>
          <cell r="DG262" t="str">
            <v/>
          </cell>
          <cell r="DH262" t="str">
            <v/>
          </cell>
          <cell r="DI262" t="str">
            <v/>
          </cell>
          <cell r="DJ262" t="str">
            <v/>
          </cell>
          <cell r="DK262" t="str">
            <v/>
          </cell>
          <cell r="DL262" t="str">
            <v/>
          </cell>
          <cell r="DM262" t="str">
            <v/>
          </cell>
          <cell r="DN262" t="str">
            <v/>
          </cell>
          <cell r="DO262" t="str">
            <v/>
          </cell>
          <cell r="DP262" t="str">
            <v/>
          </cell>
          <cell r="DQ262" t="str">
            <v/>
          </cell>
          <cell r="DR262" t="str">
            <v/>
          </cell>
          <cell r="DS262" t="str">
            <v/>
          </cell>
          <cell r="DT262" t="str">
            <v/>
          </cell>
          <cell r="DU262" t="str">
            <v/>
          </cell>
          <cell r="DV262" t="str">
            <v/>
          </cell>
          <cell r="DW262" t="str">
            <v/>
          </cell>
          <cell r="DX262" t="str">
            <v/>
          </cell>
          <cell r="DY262" t="str">
            <v/>
          </cell>
          <cell r="DZ262" t="str">
            <v/>
          </cell>
          <cell r="EA262" t="str">
            <v/>
          </cell>
          <cell r="EB262" t="str">
            <v/>
          </cell>
          <cell r="EC262" t="str">
            <v/>
          </cell>
          <cell r="ED262" t="str">
            <v/>
          </cell>
          <cell r="EE262" t="str">
            <v/>
          </cell>
          <cell r="EF262" t="str">
            <v/>
          </cell>
          <cell r="EG262" t="str">
            <v/>
          </cell>
          <cell r="EH262" t="str">
            <v/>
          </cell>
          <cell r="EI262" t="str">
            <v/>
          </cell>
          <cell r="EJ262" t="str">
            <v/>
          </cell>
          <cell r="EK262" t="str">
            <v/>
          </cell>
          <cell r="EL262" t="str">
            <v/>
          </cell>
          <cell r="EM262" t="str">
            <v/>
          </cell>
          <cell r="EN262" t="str">
            <v/>
          </cell>
          <cell r="EO262" t="str">
            <v/>
          </cell>
          <cell r="EP262" t="str">
            <v/>
          </cell>
          <cell r="EQ262" t="str">
            <v/>
          </cell>
          <cell r="ER262" t="str">
            <v/>
          </cell>
          <cell r="ES262" t="str">
            <v/>
          </cell>
          <cell r="ET262" t="str">
            <v/>
          </cell>
          <cell r="EU262" t="str">
            <v/>
          </cell>
          <cell r="EV262" t="str">
            <v/>
          </cell>
          <cell r="EW262" t="str">
            <v/>
          </cell>
          <cell r="EX262" t="str">
            <v/>
          </cell>
          <cell r="EY262" t="str">
            <v/>
          </cell>
          <cell r="EZ262" t="str">
            <v/>
          </cell>
          <cell r="FA262" t="str">
            <v/>
          </cell>
          <cell r="FB262" t="str">
            <v/>
          </cell>
          <cell r="FC262" t="str">
            <v/>
          </cell>
          <cell r="FD262" t="str">
            <v/>
          </cell>
          <cell r="FE262" t="str">
            <v/>
          </cell>
          <cell r="FF262" t="str">
            <v/>
          </cell>
          <cell r="FG262" t="str">
            <v/>
          </cell>
          <cell r="FH262" t="str">
            <v/>
          </cell>
          <cell r="FI262" t="str">
            <v/>
          </cell>
        </row>
        <row r="263">
          <cell r="V263" t="str">
            <v>PRODUCTION</v>
          </cell>
          <cell r="W263">
            <v>150</v>
          </cell>
          <cell r="X263">
            <v>712500</v>
          </cell>
          <cell r="AA263" t="str">
            <v/>
          </cell>
          <cell r="AB263" t="str">
            <v/>
          </cell>
          <cell r="AC263" t="str">
            <v/>
          </cell>
          <cell r="AD263" t="str">
            <v/>
          </cell>
          <cell r="AE263" t="str">
            <v/>
          </cell>
          <cell r="AF263" t="str">
            <v/>
          </cell>
          <cell r="AG263" t="str">
            <v/>
          </cell>
          <cell r="AH263" t="str">
            <v/>
          </cell>
          <cell r="AI263" t="str">
            <v/>
          </cell>
          <cell r="AJ263" t="str">
            <v/>
          </cell>
          <cell r="AK263" t="str">
            <v/>
          </cell>
          <cell r="AL263" t="str">
            <v/>
          </cell>
          <cell r="AM263" t="str">
            <v/>
          </cell>
          <cell r="AN263" t="str">
            <v/>
          </cell>
          <cell r="AO263" t="str">
            <v/>
          </cell>
          <cell r="AP263" t="str">
            <v/>
          </cell>
          <cell r="AQ263" t="str">
            <v/>
          </cell>
          <cell r="AR263" t="str">
            <v/>
          </cell>
          <cell r="AS263" t="str">
            <v/>
          </cell>
          <cell r="AT263" t="str">
            <v/>
          </cell>
          <cell r="AU263" t="str">
            <v/>
          </cell>
          <cell r="AV263" t="str">
            <v/>
          </cell>
          <cell r="AW263" t="str">
            <v/>
          </cell>
          <cell r="AX263" t="str">
            <v/>
          </cell>
          <cell r="AY263" t="str">
            <v/>
          </cell>
          <cell r="AZ263" t="str">
            <v/>
          </cell>
          <cell r="BA263" t="str">
            <v/>
          </cell>
          <cell r="BB263" t="str">
            <v/>
          </cell>
          <cell r="BC263" t="str">
            <v/>
          </cell>
          <cell r="BD263" t="str">
            <v/>
          </cell>
          <cell r="BE263" t="str">
            <v/>
          </cell>
          <cell r="BF263" t="str">
            <v/>
          </cell>
          <cell r="BG263" t="str">
            <v/>
          </cell>
          <cell r="BH263" t="str">
            <v/>
          </cell>
          <cell r="BI263" t="str">
            <v/>
          </cell>
          <cell r="BJ263" t="str">
            <v/>
          </cell>
          <cell r="BK263" t="str">
            <v/>
          </cell>
          <cell r="BL263" t="str">
            <v/>
          </cell>
          <cell r="BM263" t="str">
            <v/>
          </cell>
          <cell r="BN263" t="str">
            <v/>
          </cell>
          <cell r="BO263" t="str">
            <v/>
          </cell>
          <cell r="BP263" t="str">
            <v/>
          </cell>
          <cell r="BQ263" t="str">
            <v/>
          </cell>
          <cell r="BR263" t="str">
            <v/>
          </cell>
          <cell r="BS263" t="str">
            <v/>
          </cell>
          <cell r="BT263" t="str">
            <v/>
          </cell>
          <cell r="BU263" t="str">
            <v/>
          </cell>
          <cell r="BV263" t="str">
            <v/>
          </cell>
          <cell r="BW263" t="str">
            <v/>
          </cell>
          <cell r="BX263" t="str">
            <v/>
          </cell>
          <cell r="BY263" t="str">
            <v/>
          </cell>
          <cell r="BZ263" t="str">
            <v/>
          </cell>
          <cell r="CA263" t="str">
            <v/>
          </cell>
          <cell r="CB263" t="str">
            <v/>
          </cell>
          <cell r="CC263" t="str">
            <v/>
          </cell>
          <cell r="CD263" t="str">
            <v/>
          </cell>
          <cell r="CE263" t="str">
            <v/>
          </cell>
          <cell r="CF263" t="str">
            <v/>
          </cell>
          <cell r="CG263" t="str">
            <v/>
          </cell>
          <cell r="CH263" t="str">
            <v/>
          </cell>
          <cell r="CI263" t="str">
            <v/>
          </cell>
          <cell r="CJ263" t="str">
            <v/>
          </cell>
          <cell r="CK263" t="str">
            <v/>
          </cell>
          <cell r="CL263" t="str">
            <v/>
          </cell>
          <cell r="CM263">
            <v>0</v>
          </cell>
          <cell r="CN263">
            <v>0</v>
          </cell>
          <cell r="CO263">
            <v>0</v>
          </cell>
          <cell r="CP263">
            <v>18750</v>
          </cell>
          <cell r="CQ263">
            <v>37500</v>
          </cell>
          <cell r="CR263">
            <v>56250</v>
          </cell>
          <cell r="CS263">
            <v>75000</v>
          </cell>
          <cell r="CT263">
            <v>75000</v>
          </cell>
          <cell r="CU263">
            <v>75000</v>
          </cell>
          <cell r="CV263">
            <v>75000</v>
          </cell>
          <cell r="CW263">
            <v>75000</v>
          </cell>
          <cell r="CX263">
            <v>75000</v>
          </cell>
          <cell r="CY263">
            <v>75000</v>
          </cell>
          <cell r="CZ263">
            <v>75000</v>
          </cell>
          <cell r="DA263" t="str">
            <v/>
          </cell>
          <cell r="DB263" t="str">
            <v/>
          </cell>
          <cell r="DC263" t="str">
            <v/>
          </cell>
          <cell r="DD263" t="str">
            <v/>
          </cell>
          <cell r="DE263" t="str">
            <v/>
          </cell>
          <cell r="DF263" t="str">
            <v/>
          </cell>
          <cell r="DG263" t="str">
            <v/>
          </cell>
          <cell r="DH263" t="str">
            <v/>
          </cell>
          <cell r="DI263" t="str">
            <v/>
          </cell>
          <cell r="DJ263" t="str">
            <v/>
          </cell>
          <cell r="DK263" t="str">
            <v/>
          </cell>
          <cell r="DL263" t="str">
            <v/>
          </cell>
          <cell r="DM263" t="str">
            <v/>
          </cell>
          <cell r="DN263" t="str">
            <v/>
          </cell>
          <cell r="DO263" t="str">
            <v/>
          </cell>
          <cell r="DP263" t="str">
            <v/>
          </cell>
          <cell r="DQ263" t="str">
            <v/>
          </cell>
          <cell r="DR263" t="str">
            <v/>
          </cell>
          <cell r="DS263" t="str">
            <v/>
          </cell>
          <cell r="DT263" t="str">
            <v/>
          </cell>
          <cell r="DU263" t="str">
            <v/>
          </cell>
          <cell r="DV263" t="str">
            <v/>
          </cell>
          <cell r="DW263" t="str">
            <v/>
          </cell>
          <cell r="DX263" t="str">
            <v/>
          </cell>
          <cell r="DY263" t="str">
            <v/>
          </cell>
          <cell r="DZ263" t="str">
            <v/>
          </cell>
          <cell r="EA263" t="str">
            <v/>
          </cell>
          <cell r="EB263" t="str">
            <v/>
          </cell>
          <cell r="EC263" t="str">
            <v/>
          </cell>
          <cell r="ED263" t="str">
            <v/>
          </cell>
          <cell r="EE263" t="str">
            <v/>
          </cell>
          <cell r="EF263" t="str">
            <v/>
          </cell>
          <cell r="EG263" t="str">
            <v/>
          </cell>
          <cell r="EH263" t="str">
            <v/>
          </cell>
          <cell r="EI263" t="str">
            <v/>
          </cell>
          <cell r="EJ263" t="str">
            <v/>
          </cell>
          <cell r="EK263" t="str">
            <v/>
          </cell>
          <cell r="EL263" t="str">
            <v/>
          </cell>
          <cell r="EM263" t="str">
            <v/>
          </cell>
          <cell r="EN263" t="str">
            <v/>
          </cell>
          <cell r="EO263" t="str">
            <v/>
          </cell>
          <cell r="EP263" t="str">
            <v/>
          </cell>
          <cell r="EQ263" t="str">
            <v/>
          </cell>
          <cell r="ER263" t="str">
            <v/>
          </cell>
          <cell r="ES263" t="str">
            <v/>
          </cell>
          <cell r="ET263" t="str">
            <v/>
          </cell>
          <cell r="EU263" t="str">
            <v/>
          </cell>
          <cell r="EV263" t="str">
            <v/>
          </cell>
          <cell r="EW263" t="str">
            <v/>
          </cell>
          <cell r="EX263" t="str">
            <v/>
          </cell>
          <cell r="EY263" t="str">
            <v/>
          </cell>
          <cell r="EZ263" t="str">
            <v/>
          </cell>
          <cell r="FA263" t="str">
            <v/>
          </cell>
          <cell r="FB263" t="str">
            <v/>
          </cell>
          <cell r="FC263" t="str">
            <v/>
          </cell>
          <cell r="FD263" t="str">
            <v/>
          </cell>
          <cell r="FE263" t="str">
            <v/>
          </cell>
          <cell r="FF263" t="str">
            <v/>
          </cell>
          <cell r="FG263" t="str">
            <v/>
          </cell>
          <cell r="FH263" t="str">
            <v/>
          </cell>
          <cell r="FI263" t="str">
            <v/>
          </cell>
        </row>
        <row r="264">
          <cell r="V264" t="str">
            <v>INK &amp; PAINT</v>
          </cell>
          <cell r="W264">
            <v>8</v>
          </cell>
          <cell r="X264">
            <v>38000</v>
          </cell>
          <cell r="AA264" t="str">
            <v/>
          </cell>
          <cell r="AB264" t="str">
            <v/>
          </cell>
          <cell r="AC264" t="str">
            <v/>
          </cell>
          <cell r="AD264" t="str">
            <v/>
          </cell>
          <cell r="AE264" t="str">
            <v/>
          </cell>
          <cell r="AF264" t="str">
            <v/>
          </cell>
          <cell r="AG264" t="str">
            <v/>
          </cell>
          <cell r="AH264" t="str">
            <v/>
          </cell>
          <cell r="AI264" t="str">
            <v/>
          </cell>
          <cell r="AJ264" t="str">
            <v/>
          </cell>
          <cell r="AK264" t="str">
            <v/>
          </cell>
          <cell r="AL264" t="str">
            <v/>
          </cell>
          <cell r="AM264" t="str">
            <v/>
          </cell>
          <cell r="AN264" t="str">
            <v/>
          </cell>
          <cell r="AO264" t="str">
            <v/>
          </cell>
          <cell r="AP264" t="str">
            <v/>
          </cell>
          <cell r="AQ264" t="str">
            <v/>
          </cell>
          <cell r="AR264" t="str">
            <v/>
          </cell>
          <cell r="AS264" t="str">
            <v/>
          </cell>
          <cell r="AT264" t="str">
            <v/>
          </cell>
          <cell r="AU264" t="str">
            <v/>
          </cell>
          <cell r="AV264" t="str">
            <v/>
          </cell>
          <cell r="AW264" t="str">
            <v/>
          </cell>
          <cell r="AX264" t="str">
            <v/>
          </cell>
          <cell r="AY264" t="str">
            <v/>
          </cell>
          <cell r="AZ264" t="str">
            <v/>
          </cell>
          <cell r="BA264" t="str">
            <v/>
          </cell>
          <cell r="BB264" t="str">
            <v/>
          </cell>
          <cell r="BC264" t="str">
            <v/>
          </cell>
          <cell r="BD264" t="str">
            <v/>
          </cell>
          <cell r="BE264" t="str">
            <v/>
          </cell>
          <cell r="BF264" t="str">
            <v/>
          </cell>
          <cell r="BG264" t="str">
            <v/>
          </cell>
          <cell r="BH264" t="str">
            <v/>
          </cell>
          <cell r="BI264" t="str">
            <v/>
          </cell>
          <cell r="BJ264" t="str">
            <v/>
          </cell>
          <cell r="BK264" t="str">
            <v/>
          </cell>
          <cell r="BL264" t="str">
            <v/>
          </cell>
          <cell r="BM264" t="str">
            <v/>
          </cell>
          <cell r="BN264" t="str">
            <v/>
          </cell>
          <cell r="BO264" t="str">
            <v/>
          </cell>
          <cell r="BP264" t="str">
            <v/>
          </cell>
          <cell r="BQ264" t="str">
            <v/>
          </cell>
          <cell r="BR264" t="str">
            <v/>
          </cell>
          <cell r="BS264" t="str">
            <v/>
          </cell>
          <cell r="BT264" t="str">
            <v/>
          </cell>
          <cell r="BU264" t="str">
            <v/>
          </cell>
          <cell r="BV264" t="str">
            <v/>
          </cell>
          <cell r="BW264" t="str">
            <v/>
          </cell>
          <cell r="BX264" t="str">
            <v/>
          </cell>
          <cell r="BY264" t="str">
            <v/>
          </cell>
          <cell r="BZ264" t="str">
            <v/>
          </cell>
          <cell r="CA264" t="str">
            <v/>
          </cell>
          <cell r="CB264" t="str">
            <v/>
          </cell>
          <cell r="CC264" t="str">
            <v/>
          </cell>
          <cell r="CD264" t="str">
            <v/>
          </cell>
          <cell r="CE264" t="str">
            <v/>
          </cell>
          <cell r="CF264" t="str">
            <v/>
          </cell>
          <cell r="CG264" t="str">
            <v/>
          </cell>
          <cell r="CH264" t="str">
            <v/>
          </cell>
          <cell r="CI264" t="str">
            <v/>
          </cell>
          <cell r="CJ264" t="str">
            <v/>
          </cell>
          <cell r="CK264" t="str">
            <v/>
          </cell>
          <cell r="CL264" t="str">
            <v/>
          </cell>
          <cell r="CM264" t="str">
            <v/>
          </cell>
          <cell r="CN264" t="str">
            <v/>
          </cell>
          <cell r="CO264" t="str">
            <v/>
          </cell>
          <cell r="CP264" t="str">
            <v/>
          </cell>
          <cell r="CQ264" t="str">
            <v/>
          </cell>
          <cell r="CR264">
            <v>36038</v>
          </cell>
          <cell r="CS264">
            <v>36045</v>
          </cell>
          <cell r="CT264">
            <v>36052</v>
          </cell>
          <cell r="CU264">
            <v>36059</v>
          </cell>
          <cell r="CV264">
            <v>36066</v>
          </cell>
          <cell r="CW264">
            <v>36073</v>
          </cell>
          <cell r="CX264">
            <v>36080</v>
          </cell>
          <cell r="CY264">
            <v>36087</v>
          </cell>
          <cell r="CZ264">
            <v>36094</v>
          </cell>
          <cell r="DA264">
            <v>36101</v>
          </cell>
          <cell r="DB264">
            <v>36108</v>
          </cell>
          <cell r="DC264" t="str">
            <v/>
          </cell>
          <cell r="DD264" t="str">
            <v/>
          </cell>
          <cell r="DE264" t="str">
            <v/>
          </cell>
          <cell r="DF264" t="str">
            <v/>
          </cell>
          <cell r="DG264" t="str">
            <v/>
          </cell>
          <cell r="DH264" t="str">
            <v/>
          </cell>
          <cell r="DI264" t="str">
            <v/>
          </cell>
          <cell r="DJ264" t="str">
            <v/>
          </cell>
          <cell r="DK264" t="str">
            <v/>
          </cell>
          <cell r="DL264" t="str">
            <v/>
          </cell>
          <cell r="DM264" t="str">
            <v/>
          </cell>
          <cell r="DN264" t="str">
            <v/>
          </cell>
          <cell r="DO264" t="str">
            <v/>
          </cell>
          <cell r="DP264" t="str">
            <v/>
          </cell>
          <cell r="DQ264" t="str">
            <v/>
          </cell>
          <cell r="DR264" t="str">
            <v/>
          </cell>
          <cell r="DS264" t="str">
            <v/>
          </cell>
          <cell r="DT264" t="str">
            <v/>
          </cell>
          <cell r="DU264" t="str">
            <v/>
          </cell>
          <cell r="DV264" t="str">
            <v/>
          </cell>
          <cell r="DW264" t="str">
            <v/>
          </cell>
          <cell r="DX264" t="str">
            <v/>
          </cell>
          <cell r="DY264" t="str">
            <v/>
          </cell>
          <cell r="DZ264" t="str">
            <v/>
          </cell>
          <cell r="EA264" t="str">
            <v/>
          </cell>
          <cell r="EB264" t="str">
            <v/>
          </cell>
          <cell r="EC264" t="str">
            <v/>
          </cell>
          <cell r="ED264" t="str">
            <v/>
          </cell>
          <cell r="EE264" t="str">
            <v/>
          </cell>
          <cell r="EF264" t="str">
            <v/>
          </cell>
          <cell r="EG264" t="str">
            <v/>
          </cell>
          <cell r="EH264" t="str">
            <v/>
          </cell>
          <cell r="EI264" t="str">
            <v/>
          </cell>
          <cell r="EJ264" t="str">
            <v/>
          </cell>
          <cell r="EK264" t="str">
            <v/>
          </cell>
          <cell r="EL264" t="str">
            <v/>
          </cell>
          <cell r="EM264" t="str">
            <v/>
          </cell>
          <cell r="EN264" t="str">
            <v/>
          </cell>
          <cell r="EO264" t="str">
            <v/>
          </cell>
          <cell r="EP264" t="str">
            <v/>
          </cell>
          <cell r="EQ264" t="str">
            <v/>
          </cell>
          <cell r="ER264" t="str">
            <v/>
          </cell>
          <cell r="ES264" t="str">
            <v/>
          </cell>
          <cell r="ET264" t="str">
            <v/>
          </cell>
          <cell r="EU264" t="str">
            <v/>
          </cell>
          <cell r="EV264" t="str">
            <v/>
          </cell>
          <cell r="EW264" t="str">
            <v/>
          </cell>
          <cell r="EX264" t="str">
            <v/>
          </cell>
          <cell r="EY264" t="str">
            <v/>
          </cell>
          <cell r="EZ264" t="str">
            <v/>
          </cell>
          <cell r="FA264" t="str">
            <v/>
          </cell>
          <cell r="FB264" t="str">
            <v/>
          </cell>
          <cell r="FC264" t="str">
            <v/>
          </cell>
          <cell r="FD264" t="str">
            <v/>
          </cell>
          <cell r="FE264" t="str">
            <v/>
          </cell>
          <cell r="FF264" t="str">
            <v/>
          </cell>
          <cell r="FG264" t="str">
            <v/>
          </cell>
          <cell r="FH264" t="str">
            <v/>
          </cell>
          <cell r="FI264" t="str">
            <v/>
          </cell>
        </row>
        <row r="265">
          <cell r="V265" t="str">
            <v>INK &amp; PAINT</v>
          </cell>
          <cell r="W265">
            <v>8</v>
          </cell>
          <cell r="X265">
            <v>38000</v>
          </cell>
          <cell r="AA265" t="str">
            <v/>
          </cell>
          <cell r="AB265" t="str">
            <v/>
          </cell>
          <cell r="AC265" t="str">
            <v/>
          </cell>
          <cell r="AD265" t="str">
            <v/>
          </cell>
          <cell r="AE265" t="str">
            <v/>
          </cell>
          <cell r="AF265" t="str">
            <v/>
          </cell>
          <cell r="AG265" t="str">
            <v/>
          </cell>
          <cell r="AH265" t="str">
            <v/>
          </cell>
          <cell r="AI265" t="str">
            <v/>
          </cell>
          <cell r="AJ265" t="str">
            <v/>
          </cell>
          <cell r="AK265" t="str">
            <v/>
          </cell>
          <cell r="AL265" t="str">
            <v/>
          </cell>
          <cell r="AM265" t="str">
            <v/>
          </cell>
          <cell r="AN265" t="str">
            <v/>
          </cell>
          <cell r="AO265" t="str">
            <v/>
          </cell>
          <cell r="AP265" t="str">
            <v/>
          </cell>
          <cell r="AQ265" t="str">
            <v/>
          </cell>
          <cell r="AR265" t="str">
            <v/>
          </cell>
          <cell r="AS265" t="str">
            <v/>
          </cell>
          <cell r="AT265" t="str">
            <v/>
          </cell>
          <cell r="AU265" t="str">
            <v/>
          </cell>
          <cell r="AV265" t="str">
            <v/>
          </cell>
          <cell r="AW265" t="str">
            <v/>
          </cell>
          <cell r="AX265" t="str">
            <v/>
          </cell>
          <cell r="AY265" t="str">
            <v/>
          </cell>
          <cell r="AZ265" t="str">
            <v/>
          </cell>
          <cell r="BA265" t="str">
            <v/>
          </cell>
          <cell r="BB265" t="str">
            <v/>
          </cell>
          <cell r="BC265" t="str">
            <v/>
          </cell>
          <cell r="BD265" t="str">
            <v/>
          </cell>
          <cell r="BE265" t="str">
            <v/>
          </cell>
          <cell r="BF265" t="str">
            <v/>
          </cell>
          <cell r="BG265" t="str">
            <v/>
          </cell>
          <cell r="BH265" t="str">
            <v/>
          </cell>
          <cell r="BI265" t="str">
            <v/>
          </cell>
          <cell r="BJ265" t="str">
            <v/>
          </cell>
          <cell r="BK265" t="str">
            <v/>
          </cell>
          <cell r="BL265" t="str">
            <v/>
          </cell>
          <cell r="BM265" t="str">
            <v/>
          </cell>
          <cell r="BN265" t="str">
            <v/>
          </cell>
          <cell r="BO265" t="str">
            <v/>
          </cell>
          <cell r="BP265" t="str">
            <v/>
          </cell>
          <cell r="BQ265" t="str">
            <v/>
          </cell>
          <cell r="BR265" t="str">
            <v/>
          </cell>
          <cell r="BS265" t="str">
            <v/>
          </cell>
          <cell r="BT265" t="str">
            <v/>
          </cell>
          <cell r="BU265" t="str">
            <v/>
          </cell>
          <cell r="BV265" t="str">
            <v/>
          </cell>
          <cell r="BW265" t="str">
            <v/>
          </cell>
          <cell r="BX265" t="str">
            <v/>
          </cell>
          <cell r="BY265" t="str">
            <v/>
          </cell>
          <cell r="BZ265" t="str">
            <v/>
          </cell>
          <cell r="CA265" t="str">
            <v/>
          </cell>
          <cell r="CB265" t="str">
            <v/>
          </cell>
          <cell r="CC265" t="str">
            <v/>
          </cell>
          <cell r="CD265" t="str">
            <v/>
          </cell>
          <cell r="CE265" t="str">
            <v/>
          </cell>
          <cell r="CF265" t="str">
            <v/>
          </cell>
          <cell r="CG265" t="str">
            <v/>
          </cell>
          <cell r="CH265" t="str">
            <v/>
          </cell>
          <cell r="CI265" t="str">
            <v/>
          </cell>
          <cell r="CJ265" t="str">
            <v/>
          </cell>
          <cell r="CK265" t="str">
            <v/>
          </cell>
          <cell r="CL265" t="str">
            <v/>
          </cell>
          <cell r="CM265" t="str">
            <v/>
          </cell>
          <cell r="CN265" t="str">
            <v/>
          </cell>
          <cell r="CO265" t="str">
            <v/>
          </cell>
          <cell r="CP265" t="str">
            <v/>
          </cell>
          <cell r="CQ265" t="str">
            <v/>
          </cell>
          <cell r="CR265">
            <v>1000</v>
          </cell>
          <cell r="CS265">
            <v>2000</v>
          </cell>
          <cell r="CT265">
            <v>3000</v>
          </cell>
          <cell r="CU265">
            <v>4000</v>
          </cell>
          <cell r="CV265">
            <v>4000</v>
          </cell>
          <cell r="CW265">
            <v>4000</v>
          </cell>
          <cell r="CX265">
            <v>4000</v>
          </cell>
          <cell r="CY265">
            <v>4000</v>
          </cell>
          <cell r="CZ265">
            <v>4000</v>
          </cell>
          <cell r="DA265">
            <v>4000</v>
          </cell>
          <cell r="DB265">
            <v>4000</v>
          </cell>
          <cell r="DC265" t="str">
            <v/>
          </cell>
          <cell r="DD265" t="str">
            <v/>
          </cell>
          <cell r="DE265" t="str">
            <v/>
          </cell>
          <cell r="DF265" t="str">
            <v/>
          </cell>
          <cell r="DG265" t="str">
            <v/>
          </cell>
          <cell r="DH265" t="str">
            <v/>
          </cell>
          <cell r="DI265" t="str">
            <v/>
          </cell>
          <cell r="DJ265" t="str">
            <v/>
          </cell>
          <cell r="DK265" t="str">
            <v/>
          </cell>
          <cell r="DL265" t="str">
            <v/>
          </cell>
          <cell r="DM265" t="str">
            <v/>
          </cell>
          <cell r="DN265" t="str">
            <v/>
          </cell>
          <cell r="DO265" t="str">
            <v/>
          </cell>
          <cell r="DP265" t="str">
            <v/>
          </cell>
          <cell r="DQ265" t="str">
            <v/>
          </cell>
          <cell r="DR265" t="str">
            <v/>
          </cell>
          <cell r="DS265" t="str">
            <v/>
          </cell>
          <cell r="DT265" t="str">
            <v/>
          </cell>
          <cell r="DU265" t="str">
            <v/>
          </cell>
          <cell r="DV265" t="str">
            <v/>
          </cell>
          <cell r="DW265" t="str">
            <v/>
          </cell>
          <cell r="DX265" t="str">
            <v/>
          </cell>
          <cell r="DY265" t="str">
            <v/>
          </cell>
          <cell r="DZ265" t="str">
            <v/>
          </cell>
          <cell r="EA265" t="str">
            <v/>
          </cell>
          <cell r="EB265" t="str">
            <v/>
          </cell>
          <cell r="EC265" t="str">
            <v/>
          </cell>
          <cell r="ED265" t="str">
            <v/>
          </cell>
          <cell r="EE265" t="str">
            <v/>
          </cell>
          <cell r="EF265" t="str">
            <v/>
          </cell>
          <cell r="EG265" t="str">
            <v/>
          </cell>
          <cell r="EH265" t="str">
            <v/>
          </cell>
          <cell r="EI265" t="str">
            <v/>
          </cell>
          <cell r="EJ265" t="str">
            <v/>
          </cell>
          <cell r="EK265" t="str">
            <v/>
          </cell>
          <cell r="EL265" t="str">
            <v/>
          </cell>
          <cell r="EM265" t="str">
            <v/>
          </cell>
          <cell r="EN265" t="str">
            <v/>
          </cell>
          <cell r="EO265" t="str">
            <v/>
          </cell>
          <cell r="EP265" t="str">
            <v/>
          </cell>
          <cell r="EQ265" t="str">
            <v/>
          </cell>
          <cell r="ER265" t="str">
            <v/>
          </cell>
          <cell r="ES265" t="str">
            <v/>
          </cell>
          <cell r="ET265" t="str">
            <v/>
          </cell>
          <cell r="EU265" t="str">
            <v/>
          </cell>
          <cell r="EV265" t="str">
            <v/>
          </cell>
          <cell r="EW265" t="str">
            <v/>
          </cell>
          <cell r="EX265" t="str">
            <v/>
          </cell>
          <cell r="EY265" t="str">
            <v/>
          </cell>
          <cell r="EZ265" t="str">
            <v/>
          </cell>
          <cell r="FA265" t="str">
            <v/>
          </cell>
          <cell r="FB265" t="str">
            <v/>
          </cell>
          <cell r="FC265" t="str">
            <v/>
          </cell>
          <cell r="FD265" t="str">
            <v/>
          </cell>
          <cell r="FE265" t="str">
            <v/>
          </cell>
          <cell r="FF265" t="str">
            <v/>
          </cell>
          <cell r="FG265" t="str">
            <v/>
          </cell>
          <cell r="FH265" t="str">
            <v/>
          </cell>
          <cell r="FI265" t="str">
            <v/>
          </cell>
        </row>
        <row r="266">
          <cell r="X266" t="str">
            <v>DIRECT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>
            <v>0</v>
          </cell>
          <cell r="BO266">
            <v>0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0</v>
          </cell>
          <cell r="BV266">
            <v>0</v>
          </cell>
          <cell r="BW266">
            <v>0</v>
          </cell>
          <cell r="BX266">
            <v>0</v>
          </cell>
          <cell r="BY266">
            <v>0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0</v>
          </cell>
          <cell r="CI266">
            <v>3750</v>
          </cell>
          <cell r="CJ266">
            <v>7500</v>
          </cell>
          <cell r="CK266">
            <v>11250</v>
          </cell>
          <cell r="CL266">
            <v>15000</v>
          </cell>
          <cell r="CM266">
            <v>51003</v>
          </cell>
          <cell r="CN266">
            <v>51010</v>
          </cell>
          <cell r="CO266">
            <v>51017</v>
          </cell>
          <cell r="CP266">
            <v>69774</v>
          </cell>
          <cell r="CQ266">
            <v>88531</v>
          </cell>
          <cell r="CR266">
            <v>144326</v>
          </cell>
          <cell r="CS266">
            <v>164090</v>
          </cell>
          <cell r="CT266">
            <v>165104</v>
          </cell>
          <cell r="CU266">
            <v>151118</v>
          </cell>
          <cell r="CV266">
            <v>151132</v>
          </cell>
          <cell r="CW266">
            <v>151146</v>
          </cell>
          <cell r="CX266">
            <v>151160</v>
          </cell>
          <cell r="CY266">
            <v>151174</v>
          </cell>
          <cell r="CZ266">
            <v>151188</v>
          </cell>
          <cell r="DA266">
            <v>40101</v>
          </cell>
          <cell r="DB266">
            <v>40108</v>
          </cell>
          <cell r="DC266">
            <v>0</v>
          </cell>
          <cell r="DD266">
            <v>0</v>
          </cell>
          <cell r="DE266">
            <v>0</v>
          </cell>
          <cell r="DF266">
            <v>0</v>
          </cell>
          <cell r="DG266">
            <v>0</v>
          </cell>
          <cell r="DH266">
            <v>0</v>
          </cell>
          <cell r="DI266">
            <v>0</v>
          </cell>
          <cell r="DJ266">
            <v>0</v>
          </cell>
          <cell r="DK266">
            <v>0</v>
          </cell>
          <cell r="DL266">
            <v>0</v>
          </cell>
          <cell r="DM266">
            <v>0</v>
          </cell>
          <cell r="DN266">
            <v>0</v>
          </cell>
          <cell r="DO266">
            <v>0</v>
          </cell>
          <cell r="DP266">
            <v>0</v>
          </cell>
          <cell r="DQ266">
            <v>0</v>
          </cell>
          <cell r="DR266">
            <v>0</v>
          </cell>
          <cell r="DS266">
            <v>0</v>
          </cell>
          <cell r="DT266">
            <v>0</v>
          </cell>
          <cell r="DU266">
            <v>0</v>
          </cell>
          <cell r="DV266">
            <v>0</v>
          </cell>
          <cell r="DW266">
            <v>0</v>
          </cell>
          <cell r="DX266">
            <v>0</v>
          </cell>
          <cell r="DY266">
            <v>0</v>
          </cell>
          <cell r="DZ266">
            <v>0</v>
          </cell>
          <cell r="EA266">
            <v>0</v>
          </cell>
          <cell r="EB266">
            <v>0</v>
          </cell>
          <cell r="EC266">
            <v>0</v>
          </cell>
          <cell r="ED266">
            <v>0</v>
          </cell>
          <cell r="EE266">
            <v>0</v>
          </cell>
          <cell r="EF266">
            <v>0</v>
          </cell>
          <cell r="EG266">
            <v>0</v>
          </cell>
          <cell r="EH266">
            <v>0</v>
          </cell>
          <cell r="EI266">
            <v>0</v>
          </cell>
          <cell r="EJ266">
            <v>0</v>
          </cell>
          <cell r="EK266">
            <v>0</v>
          </cell>
          <cell r="EL266">
            <v>0</v>
          </cell>
          <cell r="EM266">
            <v>0</v>
          </cell>
          <cell r="EN266">
            <v>0</v>
          </cell>
          <cell r="EO266">
            <v>0</v>
          </cell>
          <cell r="EP266">
            <v>0</v>
          </cell>
          <cell r="EQ266">
            <v>0</v>
          </cell>
          <cell r="ER266">
            <v>0</v>
          </cell>
          <cell r="ES266">
            <v>0</v>
          </cell>
          <cell r="ET266">
            <v>0</v>
          </cell>
          <cell r="EU266">
            <v>0</v>
          </cell>
          <cell r="EV266">
            <v>0</v>
          </cell>
          <cell r="EW266">
            <v>0</v>
          </cell>
          <cell r="EX266">
            <v>0</v>
          </cell>
          <cell r="EY266">
            <v>0</v>
          </cell>
          <cell r="EZ266">
            <v>0</v>
          </cell>
          <cell r="FA266">
            <v>0</v>
          </cell>
          <cell r="FB266">
            <v>0</v>
          </cell>
          <cell r="FC266">
            <v>0</v>
          </cell>
          <cell r="FD266">
            <v>0</v>
          </cell>
          <cell r="FE266">
            <v>0</v>
          </cell>
          <cell r="FF266">
            <v>0</v>
          </cell>
          <cell r="FG266">
            <v>0</v>
          </cell>
          <cell r="FH266">
            <v>0</v>
          </cell>
          <cell r="FI266">
            <v>0</v>
          </cell>
        </row>
        <row r="267">
          <cell r="X267" t="str">
            <v>DIRECT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3750</v>
          </cell>
          <cell r="CJ267">
            <v>7500</v>
          </cell>
          <cell r="CK267">
            <v>11250</v>
          </cell>
          <cell r="CL267">
            <v>15000</v>
          </cell>
          <cell r="CM267">
            <v>51003</v>
          </cell>
          <cell r="CN267">
            <v>51010</v>
          </cell>
          <cell r="CO267">
            <v>51017</v>
          </cell>
          <cell r="CP267">
            <v>69774</v>
          </cell>
          <cell r="CQ267">
            <v>88531</v>
          </cell>
          <cell r="CR267">
            <v>144326</v>
          </cell>
          <cell r="CS267">
            <v>164090</v>
          </cell>
          <cell r="CT267">
            <v>165104</v>
          </cell>
          <cell r="CU267">
            <v>151118</v>
          </cell>
          <cell r="CV267">
            <v>151132</v>
          </cell>
          <cell r="CW267">
            <v>151146</v>
          </cell>
          <cell r="CX267">
            <v>151160</v>
          </cell>
          <cell r="CY267">
            <v>151174</v>
          </cell>
          <cell r="CZ267">
            <v>151188</v>
          </cell>
          <cell r="DA267">
            <v>40101</v>
          </cell>
          <cell r="DB267">
            <v>40108</v>
          </cell>
          <cell r="DC267">
            <v>0</v>
          </cell>
          <cell r="DD267">
            <v>0</v>
          </cell>
          <cell r="DE267">
            <v>0</v>
          </cell>
          <cell r="DF267">
            <v>0</v>
          </cell>
          <cell r="DG267">
            <v>0</v>
          </cell>
          <cell r="DH267">
            <v>0</v>
          </cell>
          <cell r="DI267">
            <v>0</v>
          </cell>
          <cell r="DJ267">
            <v>0</v>
          </cell>
          <cell r="DK267">
            <v>0</v>
          </cell>
          <cell r="DL267">
            <v>0</v>
          </cell>
          <cell r="DM267">
            <v>0</v>
          </cell>
          <cell r="DN267">
            <v>0</v>
          </cell>
          <cell r="DO267">
            <v>0</v>
          </cell>
          <cell r="DP267">
            <v>0</v>
          </cell>
          <cell r="DQ267">
            <v>0</v>
          </cell>
          <cell r="DR267">
            <v>0</v>
          </cell>
          <cell r="DS267">
            <v>0</v>
          </cell>
          <cell r="DT267">
            <v>0</v>
          </cell>
          <cell r="DU267">
            <v>0</v>
          </cell>
          <cell r="DV267">
            <v>0</v>
          </cell>
          <cell r="DW267">
            <v>0</v>
          </cell>
          <cell r="DX267">
            <v>0</v>
          </cell>
          <cell r="DY267">
            <v>0</v>
          </cell>
          <cell r="DZ267">
            <v>0</v>
          </cell>
          <cell r="EA267">
            <v>0</v>
          </cell>
          <cell r="EB267">
            <v>0</v>
          </cell>
          <cell r="EC267">
            <v>0</v>
          </cell>
          <cell r="ED267">
            <v>0</v>
          </cell>
          <cell r="EE267">
            <v>0</v>
          </cell>
          <cell r="EF267">
            <v>0</v>
          </cell>
          <cell r="EG267">
            <v>0</v>
          </cell>
          <cell r="EH267">
            <v>0</v>
          </cell>
          <cell r="EI267">
            <v>0</v>
          </cell>
          <cell r="EJ267">
            <v>0</v>
          </cell>
          <cell r="EK267">
            <v>0</v>
          </cell>
          <cell r="EL267">
            <v>0</v>
          </cell>
          <cell r="EM267">
            <v>0</v>
          </cell>
          <cell r="EN267">
            <v>0</v>
          </cell>
          <cell r="EO267">
            <v>0</v>
          </cell>
          <cell r="EP267">
            <v>0</v>
          </cell>
          <cell r="EQ267">
            <v>0</v>
          </cell>
          <cell r="ER267">
            <v>0</v>
          </cell>
          <cell r="ES267">
            <v>0</v>
          </cell>
          <cell r="ET267">
            <v>0</v>
          </cell>
          <cell r="EU267">
            <v>0</v>
          </cell>
          <cell r="EV267">
            <v>0</v>
          </cell>
          <cell r="EW267">
            <v>0</v>
          </cell>
          <cell r="EX267">
            <v>0</v>
          </cell>
          <cell r="EY267">
            <v>0</v>
          </cell>
          <cell r="EZ267">
            <v>0</v>
          </cell>
          <cell r="FA267">
            <v>0</v>
          </cell>
          <cell r="FB267">
            <v>0</v>
          </cell>
          <cell r="FC267">
            <v>0</v>
          </cell>
          <cell r="FD267">
            <v>0</v>
          </cell>
          <cell r="FE267">
            <v>0</v>
          </cell>
          <cell r="FF267">
            <v>0</v>
          </cell>
          <cell r="FG267">
            <v>0</v>
          </cell>
          <cell r="FH267">
            <v>0</v>
          </cell>
          <cell r="FI267">
            <v>0</v>
          </cell>
        </row>
        <row r="268">
          <cell r="X268" t="str">
            <v>LOADED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0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</v>
          </cell>
          <cell r="BN268">
            <v>0</v>
          </cell>
          <cell r="BO268">
            <v>0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0</v>
          </cell>
          <cell r="BV268">
            <v>0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D268">
            <v>0</v>
          </cell>
          <cell r="CE268">
            <v>0</v>
          </cell>
          <cell r="CF268">
            <v>0</v>
          </cell>
          <cell r="CG268">
            <v>0</v>
          </cell>
          <cell r="CH268">
            <v>0</v>
          </cell>
          <cell r="CI268">
            <v>5062.5</v>
          </cell>
          <cell r="CJ268">
            <v>10125</v>
          </cell>
          <cell r="CK268">
            <v>15187.5</v>
          </cell>
          <cell r="CL268">
            <v>20250</v>
          </cell>
          <cell r="CM268">
            <v>68854.05</v>
          </cell>
          <cell r="CN268">
            <v>68863.5</v>
          </cell>
          <cell r="CO268">
            <v>68872.95</v>
          </cell>
          <cell r="CP268">
            <v>94194.9</v>
          </cell>
          <cell r="CQ268">
            <v>119516.85</v>
          </cell>
          <cell r="CR268">
            <v>194840.1</v>
          </cell>
          <cell r="CS268">
            <v>221521.5</v>
          </cell>
          <cell r="CT268">
            <v>222890.4</v>
          </cell>
          <cell r="CU268">
            <v>204009.3</v>
          </cell>
          <cell r="CV268">
            <v>204028.2</v>
          </cell>
          <cell r="CW268">
            <v>204047.1</v>
          </cell>
          <cell r="CX268">
            <v>204066</v>
          </cell>
          <cell r="CY268">
            <v>204084.9</v>
          </cell>
          <cell r="CZ268">
            <v>204103.8</v>
          </cell>
          <cell r="DA268">
            <v>54136.35</v>
          </cell>
          <cell r="DB268">
            <v>54145.8</v>
          </cell>
          <cell r="DC268">
            <v>0</v>
          </cell>
          <cell r="DD268">
            <v>0</v>
          </cell>
          <cell r="DE268">
            <v>0</v>
          </cell>
          <cell r="DF268">
            <v>0</v>
          </cell>
          <cell r="DG268">
            <v>0</v>
          </cell>
          <cell r="DH268">
            <v>0</v>
          </cell>
          <cell r="DI268">
            <v>0</v>
          </cell>
          <cell r="DJ268">
            <v>0</v>
          </cell>
          <cell r="DK268">
            <v>0</v>
          </cell>
          <cell r="DL268">
            <v>0</v>
          </cell>
          <cell r="DM268">
            <v>0</v>
          </cell>
          <cell r="DN268">
            <v>0</v>
          </cell>
          <cell r="DO268">
            <v>0</v>
          </cell>
          <cell r="DP268">
            <v>0</v>
          </cell>
          <cell r="DQ268">
            <v>0</v>
          </cell>
          <cell r="DR268">
            <v>0</v>
          </cell>
          <cell r="DS268">
            <v>0</v>
          </cell>
          <cell r="DT268">
            <v>0</v>
          </cell>
          <cell r="DU268">
            <v>0</v>
          </cell>
          <cell r="DV268">
            <v>0</v>
          </cell>
          <cell r="DW268">
            <v>0</v>
          </cell>
          <cell r="DX268">
            <v>0</v>
          </cell>
          <cell r="DY268">
            <v>0</v>
          </cell>
          <cell r="DZ268">
            <v>0</v>
          </cell>
          <cell r="EA268">
            <v>0</v>
          </cell>
          <cell r="EB268">
            <v>0</v>
          </cell>
          <cell r="EC268">
            <v>0</v>
          </cell>
          <cell r="ED268">
            <v>0</v>
          </cell>
          <cell r="EE268">
            <v>0</v>
          </cell>
          <cell r="EF268">
            <v>0</v>
          </cell>
          <cell r="EG268">
            <v>0</v>
          </cell>
          <cell r="EH268">
            <v>0</v>
          </cell>
          <cell r="EI268">
            <v>0</v>
          </cell>
          <cell r="EJ268">
            <v>0</v>
          </cell>
          <cell r="EK268">
            <v>0</v>
          </cell>
          <cell r="EL268">
            <v>0</v>
          </cell>
          <cell r="EM268">
            <v>0</v>
          </cell>
          <cell r="EN268">
            <v>0</v>
          </cell>
          <cell r="EO268">
            <v>0</v>
          </cell>
          <cell r="EP268">
            <v>0</v>
          </cell>
          <cell r="EQ268">
            <v>0</v>
          </cell>
          <cell r="ER268">
            <v>0</v>
          </cell>
          <cell r="ES268">
            <v>0</v>
          </cell>
          <cell r="ET268">
            <v>0</v>
          </cell>
          <cell r="EU268">
            <v>0</v>
          </cell>
          <cell r="EV268">
            <v>0</v>
          </cell>
          <cell r="EW268">
            <v>0</v>
          </cell>
          <cell r="EX268">
            <v>0</v>
          </cell>
          <cell r="EY268">
            <v>0</v>
          </cell>
          <cell r="EZ268">
            <v>0</v>
          </cell>
          <cell r="FA268">
            <v>0</v>
          </cell>
          <cell r="FB268">
            <v>0</v>
          </cell>
          <cell r="FC268">
            <v>0</v>
          </cell>
          <cell r="FD268">
            <v>0</v>
          </cell>
          <cell r="FE268">
            <v>0</v>
          </cell>
          <cell r="FF268">
            <v>0</v>
          </cell>
          <cell r="FG268">
            <v>0</v>
          </cell>
          <cell r="FH268">
            <v>0</v>
          </cell>
          <cell r="FI268">
            <v>0</v>
          </cell>
        </row>
        <row r="269">
          <cell r="V269" t="str">
            <v>PROJECTED RTM</v>
          </cell>
          <cell r="X269" t="str">
            <v>CUMULATIVE TO DATE</v>
          </cell>
          <cell r="Y269">
            <v>140</v>
          </cell>
          <cell r="Z269">
            <v>63.068739999999991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</v>
          </cell>
          <cell r="BF269">
            <v>0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</v>
          </cell>
          <cell r="CB269">
            <v>0</v>
          </cell>
          <cell r="CC269">
            <v>0</v>
          </cell>
          <cell r="CD269">
            <v>0</v>
          </cell>
          <cell r="CE269">
            <v>0</v>
          </cell>
          <cell r="CF269">
            <v>0</v>
          </cell>
          <cell r="CG269">
            <v>0</v>
          </cell>
          <cell r="CH269">
            <v>0</v>
          </cell>
          <cell r="CI269">
            <v>5062.5</v>
          </cell>
          <cell r="CJ269">
            <v>10125</v>
          </cell>
          <cell r="CK269">
            <v>15187.5</v>
          </cell>
          <cell r="CL269">
            <v>20250</v>
          </cell>
          <cell r="CM269">
            <v>68854.05</v>
          </cell>
          <cell r="CN269">
            <v>68863.5</v>
          </cell>
          <cell r="CO269">
            <v>68872.95</v>
          </cell>
          <cell r="CP269">
            <v>94194.9</v>
          </cell>
          <cell r="CQ269">
            <v>119516.85</v>
          </cell>
          <cell r="CR269">
            <v>194840.1</v>
          </cell>
          <cell r="CS269">
            <v>221521.5</v>
          </cell>
          <cell r="CT269">
            <v>222890.4</v>
          </cell>
          <cell r="CU269">
            <v>204009.3</v>
          </cell>
          <cell r="CV269">
            <v>204028.2</v>
          </cell>
          <cell r="CW269">
            <v>204047.1</v>
          </cell>
          <cell r="CX269">
            <v>204066</v>
          </cell>
          <cell r="CY269">
            <v>204084.9</v>
          </cell>
          <cell r="CZ269">
            <v>204103.8</v>
          </cell>
          <cell r="DA269">
            <v>54136.35</v>
          </cell>
          <cell r="DB269">
            <v>54145.8</v>
          </cell>
          <cell r="DC269">
            <v>0</v>
          </cell>
          <cell r="DD269">
            <v>0</v>
          </cell>
          <cell r="DE269">
            <v>0</v>
          </cell>
          <cell r="DF269">
            <v>0</v>
          </cell>
          <cell r="DG269">
            <v>0</v>
          </cell>
          <cell r="DH269">
            <v>0</v>
          </cell>
          <cell r="DI269">
            <v>0</v>
          </cell>
          <cell r="DJ269">
            <v>0</v>
          </cell>
          <cell r="DK269">
            <v>0</v>
          </cell>
          <cell r="DL269">
            <v>0</v>
          </cell>
          <cell r="DM269">
            <v>0</v>
          </cell>
          <cell r="DN269">
            <v>0</v>
          </cell>
          <cell r="DO269">
            <v>0</v>
          </cell>
          <cell r="DP269">
            <v>0</v>
          </cell>
          <cell r="DQ269">
            <v>0</v>
          </cell>
          <cell r="DR269">
            <v>0</v>
          </cell>
          <cell r="DS269">
            <v>0</v>
          </cell>
          <cell r="DT269">
            <v>0</v>
          </cell>
          <cell r="DU269">
            <v>0</v>
          </cell>
          <cell r="DV269">
            <v>0</v>
          </cell>
          <cell r="DW269">
            <v>0</v>
          </cell>
          <cell r="DX269">
            <v>0</v>
          </cell>
          <cell r="DY269">
            <v>0</v>
          </cell>
          <cell r="DZ269">
            <v>0</v>
          </cell>
          <cell r="EA269">
            <v>0</v>
          </cell>
          <cell r="EB269">
            <v>0</v>
          </cell>
          <cell r="EC269">
            <v>0</v>
          </cell>
          <cell r="ED269">
            <v>0</v>
          </cell>
          <cell r="EE269">
            <v>0</v>
          </cell>
          <cell r="EF269">
            <v>0</v>
          </cell>
          <cell r="EG269">
            <v>0</v>
          </cell>
          <cell r="EH269">
            <v>0</v>
          </cell>
          <cell r="EI269">
            <v>0</v>
          </cell>
          <cell r="EJ269">
            <v>0</v>
          </cell>
          <cell r="EK269">
            <v>0</v>
          </cell>
          <cell r="EL269">
            <v>0</v>
          </cell>
          <cell r="EM269">
            <v>0</v>
          </cell>
          <cell r="EN269">
            <v>0</v>
          </cell>
          <cell r="EO269">
            <v>0</v>
          </cell>
          <cell r="EP269">
            <v>0</v>
          </cell>
          <cell r="EQ269">
            <v>0</v>
          </cell>
          <cell r="ER269">
            <v>0</v>
          </cell>
          <cell r="ES269">
            <v>0</v>
          </cell>
          <cell r="ET269">
            <v>0</v>
          </cell>
          <cell r="EU269">
            <v>0</v>
          </cell>
          <cell r="EV269">
            <v>0</v>
          </cell>
          <cell r="EW269">
            <v>0</v>
          </cell>
          <cell r="EX269">
            <v>0</v>
          </cell>
          <cell r="EY269">
            <v>0</v>
          </cell>
          <cell r="EZ269">
            <v>0</v>
          </cell>
          <cell r="FA269">
            <v>0</v>
          </cell>
          <cell r="FB269">
            <v>0</v>
          </cell>
          <cell r="FC269">
            <v>0</v>
          </cell>
          <cell r="FD269">
            <v>0</v>
          </cell>
          <cell r="FE269">
            <v>0</v>
          </cell>
          <cell r="FF269">
            <v>0</v>
          </cell>
          <cell r="FG269">
            <v>0</v>
          </cell>
          <cell r="FH269">
            <v>0</v>
          </cell>
          <cell r="FI269">
            <v>0</v>
          </cell>
        </row>
        <row r="270">
          <cell r="V270" t="str">
            <v>PROJECTED RTM</v>
          </cell>
          <cell r="X270">
            <v>36189.068740000002</v>
          </cell>
          <cell r="Y270">
            <v>140</v>
          </cell>
          <cell r="Z270">
            <v>63.068739999999991</v>
          </cell>
          <cell r="AA270" t="str">
            <v/>
          </cell>
          <cell r="AB270" t="str">
            <v/>
          </cell>
          <cell r="AC270" t="str">
            <v/>
          </cell>
          <cell r="AD270" t="str">
            <v/>
          </cell>
          <cell r="AE270" t="str">
            <v/>
          </cell>
          <cell r="AF270" t="str">
            <v/>
          </cell>
          <cell r="AG270" t="str">
            <v/>
          </cell>
          <cell r="AH270" t="str">
            <v/>
          </cell>
          <cell r="AI270" t="str">
            <v/>
          </cell>
          <cell r="AJ270" t="str">
            <v/>
          </cell>
          <cell r="AK270" t="str">
            <v/>
          </cell>
          <cell r="AL270" t="str">
            <v/>
          </cell>
          <cell r="AM270" t="str">
            <v/>
          </cell>
          <cell r="AN270" t="str">
            <v/>
          </cell>
          <cell r="AO270" t="str">
            <v/>
          </cell>
          <cell r="AP270" t="str">
            <v/>
          </cell>
          <cell r="AQ270" t="str">
            <v/>
          </cell>
          <cell r="AR270" t="str">
            <v/>
          </cell>
          <cell r="AS270" t="str">
            <v/>
          </cell>
          <cell r="AT270" t="str">
            <v/>
          </cell>
          <cell r="AU270" t="str">
            <v/>
          </cell>
          <cell r="AV270" t="str">
            <v/>
          </cell>
          <cell r="AW270" t="str">
            <v/>
          </cell>
          <cell r="AX270" t="str">
            <v/>
          </cell>
          <cell r="AY270" t="str">
            <v/>
          </cell>
          <cell r="AZ270" t="str">
            <v/>
          </cell>
          <cell r="BA270" t="str">
            <v/>
          </cell>
          <cell r="BB270" t="str">
            <v/>
          </cell>
          <cell r="BC270" t="str">
            <v/>
          </cell>
          <cell r="BD270" t="str">
            <v/>
          </cell>
          <cell r="BE270" t="str">
            <v/>
          </cell>
          <cell r="BF270" t="str">
            <v/>
          </cell>
          <cell r="BG270" t="str">
            <v/>
          </cell>
          <cell r="BH270" t="str">
            <v/>
          </cell>
          <cell r="BI270" t="str">
            <v/>
          </cell>
          <cell r="BJ270" t="str">
            <v/>
          </cell>
          <cell r="BK270" t="str">
            <v/>
          </cell>
          <cell r="BL270" t="str">
            <v/>
          </cell>
          <cell r="BM270" t="str">
            <v/>
          </cell>
          <cell r="BN270" t="str">
            <v/>
          </cell>
          <cell r="BO270" t="str">
            <v/>
          </cell>
          <cell r="BP270" t="str">
            <v/>
          </cell>
          <cell r="BQ270" t="str">
            <v/>
          </cell>
          <cell r="BR270" t="str">
            <v/>
          </cell>
          <cell r="BS270" t="str">
            <v/>
          </cell>
          <cell r="BT270" t="str">
            <v/>
          </cell>
          <cell r="BU270" t="str">
            <v/>
          </cell>
          <cell r="BV270" t="str">
            <v/>
          </cell>
          <cell r="BW270" t="str">
            <v/>
          </cell>
          <cell r="BX270" t="str">
            <v/>
          </cell>
          <cell r="BY270" t="str">
            <v/>
          </cell>
          <cell r="BZ270" t="str">
            <v/>
          </cell>
          <cell r="CA270" t="str">
            <v/>
          </cell>
          <cell r="CB270" t="str">
            <v/>
          </cell>
          <cell r="CC270" t="str">
            <v/>
          </cell>
          <cell r="CD270" t="str">
            <v/>
          </cell>
          <cell r="CE270" t="str">
            <v/>
          </cell>
          <cell r="CF270" t="str">
            <v/>
          </cell>
          <cell r="CG270" t="str">
            <v/>
          </cell>
          <cell r="CH270" t="str">
            <v/>
          </cell>
          <cell r="CI270" t="str">
            <v/>
          </cell>
          <cell r="CJ270" t="str">
            <v/>
          </cell>
          <cell r="CK270" t="str">
            <v/>
          </cell>
          <cell r="CL270" t="str">
            <v/>
          </cell>
          <cell r="CM270" t="str">
            <v/>
          </cell>
          <cell r="CN270" t="str">
            <v/>
          </cell>
          <cell r="CO270" t="str">
            <v/>
          </cell>
          <cell r="CP270" t="str">
            <v/>
          </cell>
          <cell r="CQ270" t="str">
            <v/>
          </cell>
          <cell r="CR270">
            <v>36038</v>
          </cell>
          <cell r="CS270">
            <v>36045</v>
          </cell>
          <cell r="CT270">
            <v>36052</v>
          </cell>
          <cell r="CU270">
            <v>36059</v>
          </cell>
          <cell r="CV270">
            <v>36066</v>
          </cell>
          <cell r="CW270">
            <v>36073</v>
          </cell>
          <cell r="CX270">
            <v>36080</v>
          </cell>
          <cell r="CY270">
            <v>36087</v>
          </cell>
          <cell r="CZ270">
            <v>36094</v>
          </cell>
          <cell r="DA270">
            <v>36101</v>
          </cell>
          <cell r="DB270">
            <v>36108</v>
          </cell>
          <cell r="DC270" t="str">
            <v/>
          </cell>
          <cell r="DD270" t="str">
            <v/>
          </cell>
          <cell r="DE270" t="str">
            <v/>
          </cell>
          <cell r="DF270" t="str">
            <v/>
          </cell>
          <cell r="DG270" t="str">
            <v/>
          </cell>
          <cell r="DH270" t="str">
            <v/>
          </cell>
          <cell r="DI270" t="str">
            <v/>
          </cell>
          <cell r="DJ270" t="str">
            <v/>
          </cell>
          <cell r="DK270" t="str">
            <v/>
          </cell>
          <cell r="DL270" t="str">
            <v/>
          </cell>
          <cell r="DM270" t="str">
            <v/>
          </cell>
          <cell r="DN270" t="str">
            <v/>
          </cell>
          <cell r="DO270" t="str">
            <v/>
          </cell>
          <cell r="DP270" t="str">
            <v/>
          </cell>
          <cell r="DQ270" t="str">
            <v/>
          </cell>
          <cell r="DR270" t="str">
            <v/>
          </cell>
          <cell r="DS270" t="str">
            <v/>
          </cell>
          <cell r="DT270" t="str">
            <v/>
          </cell>
          <cell r="DU270" t="str">
            <v/>
          </cell>
          <cell r="DV270" t="str">
            <v/>
          </cell>
          <cell r="DW270" t="str">
            <v/>
          </cell>
          <cell r="DX270" t="str">
            <v/>
          </cell>
          <cell r="DY270" t="str">
            <v/>
          </cell>
          <cell r="DZ270" t="str">
            <v/>
          </cell>
          <cell r="EA270" t="str">
            <v/>
          </cell>
          <cell r="EB270" t="str">
            <v/>
          </cell>
          <cell r="EC270" t="str">
            <v/>
          </cell>
          <cell r="ED270" t="str">
            <v/>
          </cell>
          <cell r="EE270" t="str">
            <v/>
          </cell>
          <cell r="EF270" t="str">
            <v/>
          </cell>
          <cell r="EG270" t="str">
            <v/>
          </cell>
          <cell r="EH270" t="str">
            <v/>
          </cell>
          <cell r="EI270" t="str">
            <v/>
          </cell>
          <cell r="EJ270" t="str">
            <v/>
          </cell>
          <cell r="EK270" t="str">
            <v/>
          </cell>
          <cell r="EL270" t="str">
            <v/>
          </cell>
          <cell r="EM270" t="str">
            <v/>
          </cell>
          <cell r="EN270" t="str">
            <v/>
          </cell>
          <cell r="EO270" t="str">
            <v/>
          </cell>
          <cell r="EP270" t="str">
            <v/>
          </cell>
          <cell r="EQ270" t="str">
            <v/>
          </cell>
          <cell r="ER270" t="str">
            <v/>
          </cell>
          <cell r="ES270" t="str">
            <v/>
          </cell>
          <cell r="ET270" t="str">
            <v/>
          </cell>
          <cell r="EU270" t="str">
            <v/>
          </cell>
          <cell r="EV270" t="str">
            <v/>
          </cell>
        </row>
        <row r="271">
          <cell r="V271" t="str">
            <v>PROJECTED STREET</v>
          </cell>
          <cell r="X271">
            <v>36219.068740000002</v>
          </cell>
        </row>
        <row r="272">
          <cell r="V272" t="str">
            <v>+ or - Scheduled Date</v>
          </cell>
          <cell r="X272">
            <v>122.93125999999756</v>
          </cell>
        </row>
        <row r="273">
          <cell r="N273" t="str">
            <v>ENGINEERING</v>
          </cell>
          <cell r="Y273" t="str">
            <v>WK Count</v>
          </cell>
          <cell r="Z273" t="str">
            <v>Total Days</v>
          </cell>
        </row>
        <row r="274">
          <cell r="N274" t="str">
            <v>ENGINEERING</v>
          </cell>
          <cell r="Y274" t="str">
            <v>WK Count</v>
          </cell>
          <cell r="Z274" t="str">
            <v>Total Days</v>
          </cell>
        </row>
        <row r="275">
          <cell r="A275" t="str">
            <v>PREP</v>
          </cell>
          <cell r="F275" t="str">
            <v>ANIMATION</v>
          </cell>
          <cell r="I275" t="str">
            <v>INK &amp; PAINT</v>
          </cell>
          <cell r="L275" t="str">
            <v>ALPHA</v>
          </cell>
          <cell r="N275" t="str">
            <v>BETA</v>
          </cell>
          <cell r="P275" t="str">
            <v>RTM</v>
          </cell>
          <cell r="Y275">
            <v>7</v>
          </cell>
          <cell r="Z275">
            <v>52.351039999999998</v>
          </cell>
        </row>
        <row r="276">
          <cell r="A276" t="str">
            <v>PREP</v>
          </cell>
          <cell r="B276" t="str">
            <v>Days</v>
          </cell>
          <cell r="F276" t="str">
            <v>ANIMATION</v>
          </cell>
          <cell r="G276" t="str">
            <v>Days</v>
          </cell>
          <cell r="H276" t="str">
            <v>Frames</v>
          </cell>
          <cell r="I276" t="str">
            <v>INK &amp; PAINT</v>
          </cell>
          <cell r="J276" t="str">
            <v>Days</v>
          </cell>
          <cell r="L276" t="str">
            <v>ALPHA</v>
          </cell>
          <cell r="N276" t="str">
            <v>BETA</v>
          </cell>
          <cell r="P276" t="str">
            <v>RTM</v>
          </cell>
          <cell r="Y276">
            <v>7</v>
          </cell>
          <cell r="Z276">
            <v>52.351039999999998</v>
          </cell>
        </row>
        <row r="277">
          <cell r="A277" t="str">
            <v>Wks</v>
          </cell>
          <cell r="B277" t="str">
            <v>Days</v>
          </cell>
          <cell r="F277" t="str">
            <v>Wks</v>
          </cell>
          <cell r="G277" t="str">
            <v>Days</v>
          </cell>
          <cell r="H277" t="str">
            <v>Frames</v>
          </cell>
          <cell r="I277" t="str">
            <v>Wks</v>
          </cell>
          <cell r="J277" t="str">
            <v>Days</v>
          </cell>
          <cell r="K277">
            <v>21</v>
          </cell>
          <cell r="M277">
            <v>29</v>
          </cell>
          <cell r="O277">
            <v>29</v>
          </cell>
          <cell r="Q277">
            <v>29</v>
          </cell>
          <cell r="Y277">
            <v>11</v>
          </cell>
          <cell r="Z277">
            <v>77.938800000000015</v>
          </cell>
        </row>
        <row r="278">
          <cell r="A278">
            <v>5.47872</v>
          </cell>
          <cell r="B278">
            <v>52.351039999999998</v>
          </cell>
          <cell r="F278">
            <v>6.8484000000000007</v>
          </cell>
          <cell r="G278">
            <v>77.938800000000015</v>
          </cell>
          <cell r="H278">
            <v>2739.36</v>
          </cell>
          <cell r="I278">
            <v>6.8484000000000007</v>
          </cell>
          <cell r="J278">
            <v>61.938800000000008</v>
          </cell>
          <cell r="K278">
            <v>21</v>
          </cell>
          <cell r="M278">
            <v>29</v>
          </cell>
          <cell r="O278">
            <v>29</v>
          </cell>
          <cell r="Q278">
            <v>29</v>
          </cell>
          <cell r="Y278">
            <v>9</v>
          </cell>
          <cell r="Z278">
            <v>61.938800000000008</v>
          </cell>
        </row>
        <row r="290">
          <cell r="Y290">
            <v>119</v>
          </cell>
          <cell r="Z290">
            <v>47.938800000000008</v>
          </cell>
        </row>
        <row r="291">
          <cell r="Y291">
            <v>119</v>
          </cell>
          <cell r="Z291">
            <v>47.938800000000008</v>
          </cell>
        </row>
        <row r="294">
          <cell r="N294" t="str">
            <v>ENGINEERING</v>
          </cell>
          <cell r="Y294" t="str">
            <v>WK Count</v>
          </cell>
          <cell r="Z294" t="str">
            <v>Total Days</v>
          </cell>
        </row>
        <row r="295">
          <cell r="N295" t="str">
            <v>ENGINEERING</v>
          </cell>
          <cell r="Y295" t="str">
            <v>WK Count</v>
          </cell>
          <cell r="Z295" t="str">
            <v>Total Days</v>
          </cell>
        </row>
        <row r="296">
          <cell r="A296" t="str">
            <v>PREP</v>
          </cell>
          <cell r="F296" t="str">
            <v>ANIMATION</v>
          </cell>
          <cell r="I296" t="str">
            <v>INK &amp; PAINT</v>
          </cell>
          <cell r="L296" t="str">
            <v>ALPHA</v>
          </cell>
          <cell r="N296" t="str">
            <v>BETA</v>
          </cell>
          <cell r="P296" t="str">
            <v>RTM</v>
          </cell>
          <cell r="Y296">
            <v>6</v>
          </cell>
          <cell r="Z296">
            <v>42.297850000000004</v>
          </cell>
        </row>
        <row r="297">
          <cell r="A297" t="str">
            <v>PREP</v>
          </cell>
          <cell r="B297" t="str">
            <v>Days</v>
          </cell>
          <cell r="F297" t="str">
            <v>ANIMATION</v>
          </cell>
          <cell r="G297" t="str">
            <v>Days</v>
          </cell>
          <cell r="H297" t="str">
            <v>Frames</v>
          </cell>
          <cell r="I297" t="str">
            <v>INK &amp; PAINT</v>
          </cell>
          <cell r="J297" t="str">
            <v>Days</v>
          </cell>
          <cell r="L297" t="str">
            <v>ALPHA</v>
          </cell>
          <cell r="N297" t="str">
            <v>BETA</v>
          </cell>
          <cell r="P297" t="str">
            <v>RTM</v>
          </cell>
          <cell r="Y297">
            <v>6</v>
          </cell>
          <cell r="Z297">
            <v>42.297850000000004</v>
          </cell>
        </row>
        <row r="298">
          <cell r="A298" t="str">
            <v>Wks</v>
          </cell>
          <cell r="B298" t="str">
            <v>Days</v>
          </cell>
          <cell r="F298" t="str">
            <v>Wks</v>
          </cell>
          <cell r="G298" t="str">
            <v>Days</v>
          </cell>
          <cell r="H298" t="str">
            <v>Frames</v>
          </cell>
          <cell r="I298" t="str">
            <v>Wks</v>
          </cell>
          <cell r="J298" t="str">
            <v>Days</v>
          </cell>
          <cell r="K298">
            <v>21</v>
          </cell>
          <cell r="M298">
            <v>29</v>
          </cell>
          <cell r="O298">
            <v>29</v>
          </cell>
          <cell r="Q298">
            <v>29</v>
          </cell>
          <cell r="Y298">
            <v>11</v>
          </cell>
          <cell r="Z298">
            <v>77.163083333333333</v>
          </cell>
        </row>
        <row r="299">
          <cell r="A299">
            <v>4.0425500000000003</v>
          </cell>
          <cell r="B299">
            <v>42.297850000000004</v>
          </cell>
          <cell r="F299">
            <v>6.7375833333333333</v>
          </cell>
          <cell r="G299">
            <v>77.163083333333333</v>
          </cell>
          <cell r="H299">
            <v>2021.2750000000001</v>
          </cell>
          <cell r="I299">
            <v>4.0425500000000003</v>
          </cell>
          <cell r="J299">
            <v>42.297850000000004</v>
          </cell>
          <cell r="K299">
            <v>21</v>
          </cell>
          <cell r="M299">
            <v>29</v>
          </cell>
          <cell r="O299">
            <v>29</v>
          </cell>
          <cell r="Q299">
            <v>29</v>
          </cell>
          <cell r="Y299">
            <v>6</v>
          </cell>
          <cell r="Z299">
            <v>42.297850000000004</v>
          </cell>
        </row>
        <row r="311">
          <cell r="Y311">
            <v>119</v>
          </cell>
          <cell r="Z311">
            <v>28.297850000000004</v>
          </cell>
        </row>
        <row r="312">
          <cell r="Y312">
            <v>119</v>
          </cell>
          <cell r="Z312">
            <v>28.297850000000004</v>
          </cell>
        </row>
        <row r="322">
          <cell r="N322" t="str">
            <v>ENGINEERING</v>
          </cell>
          <cell r="Y322" t="str">
            <v>WK Count</v>
          </cell>
          <cell r="Z322" t="str">
            <v>Total Days</v>
          </cell>
        </row>
        <row r="323">
          <cell r="N323" t="str">
            <v>ENGINEERING</v>
          </cell>
          <cell r="Y323" t="str">
            <v>WK Count</v>
          </cell>
          <cell r="Z323" t="str">
            <v>Total Days</v>
          </cell>
        </row>
        <row r="324">
          <cell r="A324" t="str">
            <v>PREP</v>
          </cell>
          <cell r="F324" t="str">
            <v>ANIMATION</v>
          </cell>
          <cell r="I324" t="str">
            <v>INK &amp; PAINT</v>
          </cell>
          <cell r="L324" t="str">
            <v>ALPHA</v>
          </cell>
          <cell r="N324" t="str">
            <v>BETA</v>
          </cell>
          <cell r="P324" t="str">
            <v>RTM</v>
          </cell>
          <cell r="Y324">
            <v>3</v>
          </cell>
          <cell r="Z324">
            <v>21</v>
          </cell>
        </row>
        <row r="325">
          <cell r="A325" t="str">
            <v>PREP</v>
          </cell>
          <cell r="B325" t="str">
            <v>Days</v>
          </cell>
          <cell r="F325" t="str">
            <v>ANIMATION</v>
          </cell>
          <cell r="G325" t="str">
            <v>Days</v>
          </cell>
          <cell r="H325" t="str">
            <v>Frames</v>
          </cell>
          <cell r="I325" t="str">
            <v>INK &amp; PAINT</v>
          </cell>
          <cell r="J325" t="str">
            <v>Days</v>
          </cell>
          <cell r="L325" t="str">
            <v>ALPHA</v>
          </cell>
          <cell r="N325" t="str">
            <v>BETA</v>
          </cell>
          <cell r="P325" t="str">
            <v>RTM</v>
          </cell>
          <cell r="Y325">
            <v>3</v>
          </cell>
          <cell r="Z325">
            <v>21</v>
          </cell>
        </row>
        <row r="326">
          <cell r="A326" t="str">
            <v>Wks</v>
          </cell>
          <cell r="B326" t="str">
            <v>Days</v>
          </cell>
          <cell r="F326" t="str">
            <v>Wks</v>
          </cell>
          <cell r="G326" t="str">
            <v>Days</v>
          </cell>
          <cell r="H326" t="str">
            <v>Frames</v>
          </cell>
          <cell r="I326" t="str">
            <v>Wks</v>
          </cell>
          <cell r="J326" t="str">
            <v>Days</v>
          </cell>
          <cell r="K326">
            <v>21</v>
          </cell>
          <cell r="M326">
            <v>29</v>
          </cell>
          <cell r="O326">
            <v>29</v>
          </cell>
          <cell r="Q326">
            <v>29</v>
          </cell>
          <cell r="Y326">
            <v>3</v>
          </cell>
          <cell r="Z326">
            <v>21</v>
          </cell>
        </row>
        <row r="327">
          <cell r="A327">
            <v>1</v>
          </cell>
          <cell r="B327">
            <v>21</v>
          </cell>
          <cell r="F327">
            <v>1</v>
          </cell>
          <cell r="G327">
            <v>21</v>
          </cell>
          <cell r="H327">
            <v>131</v>
          </cell>
          <cell r="I327">
            <v>1</v>
          </cell>
          <cell r="J327">
            <v>21</v>
          </cell>
          <cell r="K327">
            <v>21</v>
          </cell>
          <cell r="M327">
            <v>29</v>
          </cell>
          <cell r="O327">
            <v>29</v>
          </cell>
          <cell r="Q327">
            <v>29</v>
          </cell>
          <cell r="Y327">
            <v>3</v>
          </cell>
          <cell r="Z327">
            <v>21</v>
          </cell>
        </row>
        <row r="338">
          <cell r="Y338">
            <v>63</v>
          </cell>
          <cell r="Z338">
            <v>7</v>
          </cell>
        </row>
        <row r="339">
          <cell r="Y339">
            <v>63</v>
          </cell>
          <cell r="Z339">
            <v>7</v>
          </cell>
        </row>
        <row r="343">
          <cell r="N343" t="str">
            <v>ENGINEERING</v>
          </cell>
          <cell r="Y343" t="str">
            <v>WK Count</v>
          </cell>
          <cell r="Z343" t="str">
            <v>Total Days</v>
          </cell>
        </row>
        <row r="344">
          <cell r="N344" t="str">
            <v>ENGINEERING</v>
          </cell>
          <cell r="Y344" t="str">
            <v>WK Count</v>
          </cell>
          <cell r="Z344" t="str">
            <v>Total Days</v>
          </cell>
        </row>
        <row r="345">
          <cell r="A345" t="str">
            <v>PREP</v>
          </cell>
          <cell r="F345" t="str">
            <v>ANIMATION</v>
          </cell>
          <cell r="I345" t="str">
            <v>INK &amp; PAINT</v>
          </cell>
          <cell r="L345" t="str">
            <v>ALPHA</v>
          </cell>
          <cell r="N345" t="str">
            <v>BETA</v>
          </cell>
          <cell r="P345" t="str">
            <v>RTM</v>
          </cell>
          <cell r="Y345">
            <v>7</v>
          </cell>
          <cell r="Z345">
            <v>49</v>
          </cell>
        </row>
        <row r="346">
          <cell r="A346" t="str">
            <v>PREP</v>
          </cell>
          <cell r="B346" t="str">
            <v>Days</v>
          </cell>
          <cell r="F346" t="str">
            <v>ANIMATION</v>
          </cell>
          <cell r="G346" t="str">
            <v>Days</v>
          </cell>
          <cell r="H346" t="str">
            <v>Frames</v>
          </cell>
          <cell r="I346" t="str">
            <v>INK &amp; PAINT</v>
          </cell>
          <cell r="J346" t="str">
            <v>Days</v>
          </cell>
          <cell r="L346" t="str">
            <v>ALPHA</v>
          </cell>
          <cell r="N346" t="str">
            <v>BETA</v>
          </cell>
          <cell r="P346" t="str">
            <v>RTM</v>
          </cell>
          <cell r="Y346">
            <v>7</v>
          </cell>
          <cell r="Z346">
            <v>49</v>
          </cell>
        </row>
        <row r="347">
          <cell r="A347" t="str">
            <v>Wks</v>
          </cell>
          <cell r="B347" t="str">
            <v>Days</v>
          </cell>
          <cell r="F347" t="str">
            <v>Wks</v>
          </cell>
          <cell r="G347" t="str">
            <v>Days</v>
          </cell>
          <cell r="H347" t="str">
            <v>Frames</v>
          </cell>
          <cell r="I347" t="str">
            <v>Wks</v>
          </cell>
          <cell r="J347" t="str">
            <v>Days</v>
          </cell>
          <cell r="K347">
            <v>21</v>
          </cell>
          <cell r="M347">
            <v>29</v>
          </cell>
          <cell r="O347">
            <v>29</v>
          </cell>
          <cell r="Q347">
            <v>29</v>
          </cell>
          <cell r="Y347">
            <v>7</v>
          </cell>
          <cell r="Z347">
            <v>49</v>
          </cell>
        </row>
        <row r="348">
          <cell r="A348">
            <v>5</v>
          </cell>
          <cell r="B348">
            <v>49</v>
          </cell>
          <cell r="F348">
            <v>5</v>
          </cell>
          <cell r="G348">
            <v>49</v>
          </cell>
          <cell r="H348">
            <v>500</v>
          </cell>
          <cell r="I348">
            <v>5</v>
          </cell>
          <cell r="J348">
            <v>49</v>
          </cell>
          <cell r="K348">
            <v>21</v>
          </cell>
          <cell r="M348">
            <v>29</v>
          </cell>
          <cell r="O348">
            <v>29</v>
          </cell>
          <cell r="Q348">
            <v>29</v>
          </cell>
          <cell r="Y348">
            <v>7</v>
          </cell>
          <cell r="Z348">
            <v>49</v>
          </cell>
        </row>
        <row r="359">
          <cell r="Y359">
            <v>91</v>
          </cell>
          <cell r="Z359">
            <v>35</v>
          </cell>
        </row>
        <row r="360">
          <cell r="Y360">
            <v>91</v>
          </cell>
          <cell r="Z360">
            <v>35</v>
          </cell>
        </row>
        <row r="363">
          <cell r="N363" t="str">
            <v>ENGINEERING</v>
          </cell>
          <cell r="Y363" t="str">
            <v>WK Count</v>
          </cell>
          <cell r="Z363" t="str">
            <v>Total Days</v>
          </cell>
        </row>
        <row r="364">
          <cell r="N364" t="str">
            <v>ENGINEERING</v>
          </cell>
          <cell r="Y364" t="str">
            <v>WK Count</v>
          </cell>
          <cell r="Z364" t="str">
            <v>Total Days</v>
          </cell>
        </row>
        <row r="365">
          <cell r="A365" t="str">
            <v>PREP</v>
          </cell>
          <cell r="F365" t="str">
            <v>ANIMATION</v>
          </cell>
          <cell r="I365" t="str">
            <v>INK &amp; PAINT</v>
          </cell>
          <cell r="L365" t="str">
            <v>ALPHA</v>
          </cell>
          <cell r="N365" t="str">
            <v>BETA</v>
          </cell>
          <cell r="P365" t="str">
            <v>RTM</v>
          </cell>
          <cell r="Y365">
            <v>7</v>
          </cell>
          <cell r="Z365">
            <v>49</v>
          </cell>
        </row>
        <row r="366">
          <cell r="A366" t="str">
            <v>PREP</v>
          </cell>
          <cell r="B366" t="str">
            <v>Days</v>
          </cell>
          <cell r="F366" t="str">
            <v>ANIMATION</v>
          </cell>
          <cell r="G366" t="str">
            <v>Days</v>
          </cell>
          <cell r="H366" t="str">
            <v>Frames</v>
          </cell>
          <cell r="I366" t="str">
            <v>INK &amp; PAINT</v>
          </cell>
          <cell r="J366" t="str">
            <v>Days</v>
          </cell>
          <cell r="L366" t="str">
            <v>ALPHA</v>
          </cell>
          <cell r="N366" t="str">
            <v>BETA</v>
          </cell>
          <cell r="P366" t="str">
            <v>RTM</v>
          </cell>
          <cell r="Y366">
            <v>7</v>
          </cell>
          <cell r="Z366">
            <v>49</v>
          </cell>
        </row>
        <row r="367">
          <cell r="A367" t="str">
            <v>Wks</v>
          </cell>
          <cell r="B367" t="str">
            <v>Days</v>
          </cell>
          <cell r="F367" t="str">
            <v>Wks</v>
          </cell>
          <cell r="G367" t="str">
            <v>Days</v>
          </cell>
          <cell r="H367" t="str">
            <v>Frames</v>
          </cell>
          <cell r="I367" t="str">
            <v>Wks</v>
          </cell>
          <cell r="J367" t="str">
            <v>Days</v>
          </cell>
          <cell r="K367">
            <v>21</v>
          </cell>
          <cell r="M367">
            <v>29</v>
          </cell>
          <cell r="O367">
            <v>29</v>
          </cell>
          <cell r="Q367">
            <v>29</v>
          </cell>
          <cell r="Y367">
            <v>7</v>
          </cell>
          <cell r="Z367">
            <v>49</v>
          </cell>
        </row>
        <row r="368">
          <cell r="A368">
            <v>5</v>
          </cell>
          <cell r="B368">
            <v>49</v>
          </cell>
          <cell r="F368">
            <v>5</v>
          </cell>
          <cell r="G368">
            <v>49</v>
          </cell>
          <cell r="H368">
            <v>500</v>
          </cell>
          <cell r="I368">
            <v>5</v>
          </cell>
          <cell r="J368">
            <v>49</v>
          </cell>
          <cell r="K368">
            <v>21</v>
          </cell>
          <cell r="M368">
            <v>29</v>
          </cell>
          <cell r="O368">
            <v>29</v>
          </cell>
          <cell r="Q368">
            <v>29</v>
          </cell>
          <cell r="Y368">
            <v>7</v>
          </cell>
          <cell r="Z368">
            <v>49</v>
          </cell>
        </row>
        <row r="379">
          <cell r="Y379">
            <v>91</v>
          </cell>
          <cell r="Z379">
            <v>35</v>
          </cell>
        </row>
        <row r="380">
          <cell r="Y380">
            <v>91</v>
          </cell>
          <cell r="Z380">
            <v>35</v>
          </cell>
        </row>
        <row r="383">
          <cell r="N383" t="str">
            <v>ENGINEERING</v>
          </cell>
          <cell r="Y383" t="str">
            <v>WK Count</v>
          </cell>
          <cell r="Z383" t="str">
            <v>Total Days</v>
          </cell>
        </row>
        <row r="384">
          <cell r="N384" t="str">
            <v>ENGINEERING</v>
          </cell>
          <cell r="Y384" t="str">
            <v>WK Count</v>
          </cell>
          <cell r="Z384" t="str">
            <v>Total Days</v>
          </cell>
        </row>
        <row r="385">
          <cell r="A385" t="str">
            <v>PREP</v>
          </cell>
          <cell r="F385" t="str">
            <v>ANIMATION</v>
          </cell>
          <cell r="I385" t="str">
            <v>INK &amp; PAINT</v>
          </cell>
          <cell r="L385" t="str">
            <v>ALPHA</v>
          </cell>
          <cell r="N385" t="str">
            <v>BETA</v>
          </cell>
          <cell r="P385" t="str">
            <v>RTM</v>
          </cell>
          <cell r="Y385">
            <v>4</v>
          </cell>
          <cell r="Z385">
            <v>25.0642</v>
          </cell>
        </row>
        <row r="386">
          <cell r="A386" t="str">
            <v>PREP</v>
          </cell>
          <cell r="B386" t="str">
            <v>Days</v>
          </cell>
          <cell r="F386" t="str">
            <v>ANIMATION</v>
          </cell>
          <cell r="G386" t="str">
            <v>Days</v>
          </cell>
          <cell r="H386" t="str">
            <v>Frames</v>
          </cell>
          <cell r="I386" t="str">
            <v>INK &amp; PAINT</v>
          </cell>
          <cell r="J386" t="str">
            <v>Days</v>
          </cell>
          <cell r="L386" t="str">
            <v>ALPHA</v>
          </cell>
          <cell r="N386" t="str">
            <v>BETA</v>
          </cell>
          <cell r="P386" t="str">
            <v>RTM</v>
          </cell>
          <cell r="Y386">
            <v>4</v>
          </cell>
          <cell r="Z386">
            <v>25.0642</v>
          </cell>
        </row>
        <row r="387">
          <cell r="A387" t="str">
            <v>Wks</v>
          </cell>
          <cell r="B387" t="str">
            <v>Days</v>
          </cell>
          <cell r="F387" t="str">
            <v>Wks</v>
          </cell>
          <cell r="G387" t="str">
            <v>Days</v>
          </cell>
          <cell r="H387" t="str">
            <v>Frames</v>
          </cell>
          <cell r="I387" t="str">
            <v>Wks</v>
          </cell>
          <cell r="J387" t="str">
            <v>Days</v>
          </cell>
          <cell r="K387">
            <v>21</v>
          </cell>
          <cell r="M387">
            <v>29</v>
          </cell>
          <cell r="O387">
            <v>29</v>
          </cell>
          <cell r="Q387">
            <v>29</v>
          </cell>
          <cell r="Y387">
            <v>4</v>
          </cell>
          <cell r="Z387">
            <v>25.0642</v>
          </cell>
        </row>
        <row r="388">
          <cell r="A388">
            <v>1.5806</v>
          </cell>
          <cell r="B388">
            <v>25.0642</v>
          </cell>
          <cell r="F388">
            <v>1.5806</v>
          </cell>
          <cell r="G388">
            <v>25.0642</v>
          </cell>
          <cell r="H388">
            <v>158.06</v>
          </cell>
          <cell r="I388">
            <v>1.5806</v>
          </cell>
          <cell r="J388">
            <v>25.0642</v>
          </cell>
          <cell r="K388">
            <v>21</v>
          </cell>
          <cell r="M388">
            <v>29</v>
          </cell>
          <cell r="O388">
            <v>29</v>
          </cell>
          <cell r="Q388">
            <v>29</v>
          </cell>
          <cell r="Y388">
            <v>4</v>
          </cell>
          <cell r="Z388">
            <v>25.0642</v>
          </cell>
        </row>
        <row r="399">
          <cell r="Y399">
            <v>70</v>
          </cell>
          <cell r="Z399">
            <v>11.0642</v>
          </cell>
        </row>
        <row r="400">
          <cell r="Y400">
            <v>70</v>
          </cell>
          <cell r="Z400">
            <v>11.0642</v>
          </cell>
        </row>
        <row r="403">
          <cell r="N403" t="str">
            <v>ENGINEERING</v>
          </cell>
          <cell r="Y403" t="str">
            <v>WK Count</v>
          </cell>
          <cell r="Z403" t="str">
            <v>Total Days</v>
          </cell>
        </row>
        <row r="404">
          <cell r="N404" t="str">
            <v>ENGINEERING</v>
          </cell>
          <cell r="Y404" t="str">
            <v>WK Count</v>
          </cell>
          <cell r="Z404" t="str">
            <v>Total Days</v>
          </cell>
        </row>
        <row r="405">
          <cell r="A405" t="str">
            <v>PREP</v>
          </cell>
          <cell r="F405" t="str">
            <v>ANIMATION</v>
          </cell>
          <cell r="I405" t="str">
            <v>INK &amp; PAINT</v>
          </cell>
          <cell r="L405" t="str">
            <v>ALPHA</v>
          </cell>
          <cell r="N405" t="str">
            <v>BETA</v>
          </cell>
          <cell r="P405" t="str">
            <v>RTM</v>
          </cell>
          <cell r="Y405">
            <v>7</v>
          </cell>
          <cell r="Z405">
            <v>49</v>
          </cell>
        </row>
        <row r="406">
          <cell r="A406" t="str">
            <v>PREP</v>
          </cell>
          <cell r="B406" t="str">
            <v>Days</v>
          </cell>
          <cell r="F406" t="str">
            <v>ANIMATION</v>
          </cell>
          <cell r="G406" t="str">
            <v>Days</v>
          </cell>
          <cell r="H406" t="str">
            <v>Frames</v>
          </cell>
          <cell r="I406" t="str">
            <v>INK &amp; PAINT</v>
          </cell>
          <cell r="J406" t="str">
            <v>Days</v>
          </cell>
          <cell r="L406" t="str">
            <v>ALPHA</v>
          </cell>
          <cell r="N406" t="str">
            <v>BETA</v>
          </cell>
          <cell r="P406" t="str">
            <v>RTM</v>
          </cell>
          <cell r="Y406">
            <v>7</v>
          </cell>
          <cell r="Z406">
            <v>49</v>
          </cell>
        </row>
        <row r="407">
          <cell r="A407" t="str">
            <v>Wks</v>
          </cell>
          <cell r="B407" t="str">
            <v>Days</v>
          </cell>
          <cell r="F407" t="str">
            <v>Wks</v>
          </cell>
          <cell r="G407" t="str">
            <v>Days</v>
          </cell>
          <cell r="H407" t="str">
            <v>Frames</v>
          </cell>
          <cell r="I407" t="str">
            <v>Wks</v>
          </cell>
          <cell r="J407" t="str">
            <v>Days</v>
          </cell>
          <cell r="K407">
            <v>21</v>
          </cell>
          <cell r="M407">
            <v>29</v>
          </cell>
          <cell r="O407">
            <v>29</v>
          </cell>
          <cell r="Q407">
            <v>29</v>
          </cell>
          <cell r="Y407">
            <v>7</v>
          </cell>
          <cell r="Z407">
            <v>49</v>
          </cell>
        </row>
        <row r="408">
          <cell r="A408">
            <v>5</v>
          </cell>
          <cell r="B408">
            <v>49</v>
          </cell>
          <cell r="F408">
            <v>5</v>
          </cell>
          <cell r="G408">
            <v>49</v>
          </cell>
          <cell r="H408">
            <v>500</v>
          </cell>
          <cell r="I408">
            <v>5</v>
          </cell>
          <cell r="J408">
            <v>49</v>
          </cell>
          <cell r="K408">
            <v>21</v>
          </cell>
          <cell r="M408">
            <v>29</v>
          </cell>
          <cell r="O408">
            <v>29</v>
          </cell>
          <cell r="Q408">
            <v>29</v>
          </cell>
          <cell r="Y408">
            <v>7</v>
          </cell>
          <cell r="Z408">
            <v>49</v>
          </cell>
        </row>
        <row r="419">
          <cell r="Y419">
            <v>91</v>
          </cell>
          <cell r="Z419">
            <v>35</v>
          </cell>
        </row>
        <row r="420">
          <cell r="Y420">
            <v>91</v>
          </cell>
          <cell r="Z420">
            <v>35</v>
          </cell>
        </row>
        <row r="423">
          <cell r="N423" t="str">
            <v>ENGINEERING</v>
          </cell>
          <cell r="Y423" t="str">
            <v>WK Count</v>
          </cell>
          <cell r="Z423" t="str">
            <v>Total Days</v>
          </cell>
        </row>
        <row r="424">
          <cell r="N424" t="str">
            <v>ENGINEERING</v>
          </cell>
          <cell r="Y424" t="str">
            <v>WK Count</v>
          </cell>
          <cell r="Z424" t="str">
            <v>Total Days</v>
          </cell>
        </row>
        <row r="425">
          <cell r="A425" t="str">
            <v>PREP</v>
          </cell>
          <cell r="F425" t="str">
            <v>ANIMATION</v>
          </cell>
          <cell r="I425" t="str">
            <v>INK &amp; PAINT</v>
          </cell>
          <cell r="L425" t="str">
            <v>ALPHA</v>
          </cell>
          <cell r="N425" t="str">
            <v>BETA</v>
          </cell>
          <cell r="P425" t="str">
            <v>RTM</v>
          </cell>
          <cell r="Y425">
            <v>4</v>
          </cell>
          <cell r="Z425">
            <v>25.0642</v>
          </cell>
        </row>
        <row r="426">
          <cell r="A426" t="str">
            <v>PREP</v>
          </cell>
          <cell r="B426" t="str">
            <v>Days</v>
          </cell>
          <cell r="F426" t="str">
            <v>ANIMATION</v>
          </cell>
          <cell r="G426" t="str">
            <v>Days</v>
          </cell>
          <cell r="H426" t="str">
            <v>Frames</v>
          </cell>
          <cell r="I426" t="str">
            <v>INK &amp; PAINT</v>
          </cell>
          <cell r="J426" t="str">
            <v>Days</v>
          </cell>
          <cell r="L426" t="str">
            <v>ALPHA</v>
          </cell>
          <cell r="N426" t="str">
            <v>BETA</v>
          </cell>
          <cell r="P426" t="str">
            <v>RTM</v>
          </cell>
          <cell r="Y426">
            <v>4</v>
          </cell>
          <cell r="Z426">
            <v>25.0642</v>
          </cell>
        </row>
        <row r="427">
          <cell r="A427" t="str">
            <v>Wks</v>
          </cell>
          <cell r="B427" t="str">
            <v>Days</v>
          </cell>
          <cell r="F427" t="str">
            <v>Wks</v>
          </cell>
          <cell r="G427" t="str">
            <v>Days</v>
          </cell>
          <cell r="H427" t="str">
            <v>Frames</v>
          </cell>
          <cell r="I427" t="str">
            <v>Wks</v>
          </cell>
          <cell r="J427" t="str">
            <v>Days</v>
          </cell>
          <cell r="K427">
            <v>21</v>
          </cell>
          <cell r="M427">
            <v>29</v>
          </cell>
          <cell r="O427">
            <v>29</v>
          </cell>
          <cell r="Q427">
            <v>29</v>
          </cell>
          <cell r="Y427">
            <v>4</v>
          </cell>
          <cell r="Z427">
            <v>25.0642</v>
          </cell>
        </row>
        <row r="428">
          <cell r="A428">
            <v>1.5806</v>
          </cell>
          <cell r="B428">
            <v>25.0642</v>
          </cell>
          <cell r="F428">
            <v>1.5806</v>
          </cell>
          <cell r="G428">
            <v>25.0642</v>
          </cell>
          <cell r="H428">
            <v>158.06</v>
          </cell>
          <cell r="I428">
            <v>1.5806</v>
          </cell>
          <cell r="J428">
            <v>25.0642</v>
          </cell>
          <cell r="K428">
            <v>21</v>
          </cell>
          <cell r="M428">
            <v>29</v>
          </cell>
          <cell r="O428">
            <v>29</v>
          </cell>
          <cell r="Q428">
            <v>29</v>
          </cell>
          <cell r="Y428">
            <v>4</v>
          </cell>
          <cell r="Z428">
            <v>25.0642</v>
          </cell>
        </row>
        <row r="439">
          <cell r="Y439">
            <v>70</v>
          </cell>
          <cell r="Z439">
            <v>11.0642</v>
          </cell>
        </row>
        <row r="440">
          <cell r="Y440">
            <v>70</v>
          </cell>
          <cell r="Z440">
            <v>11.0642</v>
          </cell>
        </row>
        <row r="443">
          <cell r="N443" t="str">
            <v>ENGINEERING</v>
          </cell>
          <cell r="Y443" t="str">
            <v>WK Count</v>
          </cell>
          <cell r="Z443" t="str">
            <v>Total Days</v>
          </cell>
        </row>
        <row r="444">
          <cell r="N444" t="str">
            <v>ENGINEERING</v>
          </cell>
          <cell r="Y444" t="str">
            <v>WK Count</v>
          </cell>
          <cell r="Z444" t="str">
            <v>Total Days</v>
          </cell>
        </row>
        <row r="445">
          <cell r="A445" t="str">
            <v>PREP</v>
          </cell>
          <cell r="F445" t="str">
            <v>ANIMATION</v>
          </cell>
          <cell r="I445" t="str">
            <v>INK &amp; PAINT</v>
          </cell>
          <cell r="L445" t="str">
            <v>ALPHA</v>
          </cell>
          <cell r="N445" t="str">
            <v>BETA</v>
          </cell>
          <cell r="P445" t="str">
            <v>RTM</v>
          </cell>
          <cell r="Y445">
            <v>4</v>
          </cell>
          <cell r="Z445">
            <v>32.440100000000001</v>
          </cell>
        </row>
        <row r="446">
          <cell r="A446" t="str">
            <v>PREP</v>
          </cell>
          <cell r="B446" t="str">
            <v>Days</v>
          </cell>
          <cell r="F446" t="str">
            <v>ANIMATION</v>
          </cell>
          <cell r="G446" t="str">
            <v>Days</v>
          </cell>
          <cell r="H446" t="str">
            <v>Frames</v>
          </cell>
          <cell r="I446" t="str">
            <v>INK &amp; PAINT</v>
          </cell>
          <cell r="J446" t="str">
            <v>Days</v>
          </cell>
          <cell r="L446" t="str">
            <v>ALPHA</v>
          </cell>
          <cell r="N446" t="str">
            <v>BETA</v>
          </cell>
          <cell r="P446" t="str">
            <v>RTM</v>
          </cell>
          <cell r="Y446">
            <v>4</v>
          </cell>
          <cell r="Z446">
            <v>32.440100000000001</v>
          </cell>
        </row>
        <row r="447">
          <cell r="A447" t="str">
            <v>Wks</v>
          </cell>
          <cell r="B447" t="str">
            <v>Days</v>
          </cell>
          <cell r="F447" t="str">
            <v>Wks</v>
          </cell>
          <cell r="G447" t="str">
            <v>Days</v>
          </cell>
          <cell r="H447" t="str">
            <v>Frames</v>
          </cell>
          <cell r="I447" t="str">
            <v>Wks</v>
          </cell>
          <cell r="J447" t="str">
            <v>Days</v>
          </cell>
          <cell r="K447">
            <v>21</v>
          </cell>
          <cell r="M447">
            <v>29</v>
          </cell>
          <cell r="O447">
            <v>29</v>
          </cell>
          <cell r="Q447">
            <v>29</v>
          </cell>
          <cell r="Y447">
            <v>4</v>
          </cell>
          <cell r="Z447">
            <v>32.440100000000001</v>
          </cell>
        </row>
        <row r="448">
          <cell r="A448">
            <v>2.6343000000000001</v>
          </cell>
          <cell r="B448">
            <v>32.440100000000001</v>
          </cell>
          <cell r="F448">
            <v>2.6343000000000001</v>
          </cell>
          <cell r="G448">
            <v>32.440100000000001</v>
          </cell>
          <cell r="H448">
            <v>263.43</v>
          </cell>
          <cell r="I448">
            <v>2.6343000000000001</v>
          </cell>
          <cell r="J448">
            <v>32.440100000000001</v>
          </cell>
          <cell r="K448">
            <v>21</v>
          </cell>
          <cell r="M448">
            <v>29</v>
          </cell>
          <cell r="O448">
            <v>29</v>
          </cell>
          <cell r="Q448">
            <v>29</v>
          </cell>
          <cell r="Y448">
            <v>4</v>
          </cell>
          <cell r="Z448">
            <v>32.440100000000001</v>
          </cell>
        </row>
        <row r="459">
          <cell r="Y459">
            <v>70</v>
          </cell>
          <cell r="Z459">
            <v>18.440100000000001</v>
          </cell>
        </row>
        <row r="460">
          <cell r="Y460">
            <v>70</v>
          </cell>
          <cell r="Z460">
            <v>18.440100000000001</v>
          </cell>
        </row>
        <row r="463">
          <cell r="N463" t="str">
            <v>ENGINEERING</v>
          </cell>
          <cell r="Y463" t="str">
            <v>WK Count</v>
          </cell>
          <cell r="Z463" t="str">
            <v>Total Days</v>
          </cell>
        </row>
        <row r="464">
          <cell r="N464" t="str">
            <v>ENGINEERING</v>
          </cell>
          <cell r="Y464" t="str">
            <v>WK Count</v>
          </cell>
          <cell r="Z464" t="str">
            <v>Total Days</v>
          </cell>
        </row>
        <row r="465">
          <cell r="A465" t="str">
            <v>PREP</v>
          </cell>
          <cell r="F465" t="str">
            <v>ANIMATION</v>
          </cell>
          <cell r="I465" t="str">
            <v>INK &amp; PAINT</v>
          </cell>
          <cell r="L465" t="str">
            <v>ALPHA</v>
          </cell>
          <cell r="N465" t="str">
            <v>BETA</v>
          </cell>
          <cell r="P465" t="str">
            <v>RTM</v>
          </cell>
          <cell r="Y465">
            <v>3</v>
          </cell>
          <cell r="Z465">
            <v>25.0642</v>
          </cell>
        </row>
        <row r="466">
          <cell r="A466" t="str">
            <v>PREP</v>
          </cell>
          <cell r="B466" t="str">
            <v>Days</v>
          </cell>
          <cell r="F466" t="str">
            <v>ANIMATION</v>
          </cell>
          <cell r="G466" t="str">
            <v>Days</v>
          </cell>
          <cell r="H466" t="str">
            <v>Frames</v>
          </cell>
          <cell r="I466" t="str">
            <v>INK &amp; PAINT</v>
          </cell>
          <cell r="J466" t="str">
            <v>Days</v>
          </cell>
          <cell r="L466" t="str">
            <v>ALPHA</v>
          </cell>
          <cell r="N466" t="str">
            <v>BETA</v>
          </cell>
          <cell r="P466" t="str">
            <v>RTM</v>
          </cell>
          <cell r="Y466">
            <v>3</v>
          </cell>
          <cell r="Z466">
            <v>25.0642</v>
          </cell>
        </row>
        <row r="467">
          <cell r="A467" t="str">
            <v>Wks</v>
          </cell>
          <cell r="B467" t="str">
            <v>Days</v>
          </cell>
          <cell r="F467" t="str">
            <v>Wks</v>
          </cell>
          <cell r="G467" t="str">
            <v>Days</v>
          </cell>
          <cell r="H467" t="str">
            <v>Frames</v>
          </cell>
          <cell r="I467" t="str">
            <v>Wks</v>
          </cell>
          <cell r="J467" t="str">
            <v>Days</v>
          </cell>
          <cell r="K467">
            <v>21</v>
          </cell>
          <cell r="M467">
            <v>29</v>
          </cell>
          <cell r="O467">
            <v>29</v>
          </cell>
          <cell r="Q467">
            <v>29</v>
          </cell>
          <cell r="Y467">
            <v>3</v>
          </cell>
          <cell r="Z467">
            <v>25.0642</v>
          </cell>
        </row>
        <row r="468">
          <cell r="A468">
            <v>1.5806</v>
          </cell>
          <cell r="B468">
            <v>25.0642</v>
          </cell>
          <cell r="F468">
            <v>1.5806</v>
          </cell>
          <cell r="G468">
            <v>25.0642</v>
          </cell>
          <cell r="H468">
            <v>158.06</v>
          </cell>
          <cell r="I468">
            <v>1.5806</v>
          </cell>
          <cell r="J468">
            <v>25.0642</v>
          </cell>
          <cell r="K468">
            <v>21</v>
          </cell>
          <cell r="M468">
            <v>29</v>
          </cell>
          <cell r="O468">
            <v>29</v>
          </cell>
          <cell r="Q468">
            <v>29</v>
          </cell>
          <cell r="Y468">
            <v>3</v>
          </cell>
          <cell r="Z468">
            <v>25.0642</v>
          </cell>
        </row>
        <row r="479">
          <cell r="Y479">
            <v>63</v>
          </cell>
          <cell r="Z479">
            <v>11.0642</v>
          </cell>
        </row>
        <row r="480">
          <cell r="Y480">
            <v>63</v>
          </cell>
          <cell r="Z480">
            <v>11.0642</v>
          </cell>
        </row>
        <row r="483">
          <cell r="N483" t="str">
            <v>ENGINEERING</v>
          </cell>
          <cell r="Y483" t="str">
            <v>WK Count</v>
          </cell>
          <cell r="Z483" t="str">
            <v>Total Days</v>
          </cell>
        </row>
        <row r="484">
          <cell r="N484" t="str">
            <v>ENGINEERING</v>
          </cell>
          <cell r="Y484" t="str">
            <v>WK Count</v>
          </cell>
          <cell r="Z484" t="str">
            <v>Total Days</v>
          </cell>
        </row>
        <row r="485">
          <cell r="A485" t="str">
            <v>PREP</v>
          </cell>
          <cell r="F485" t="str">
            <v>ANIMATION</v>
          </cell>
          <cell r="I485" t="str">
            <v>INK &amp; PAINT</v>
          </cell>
          <cell r="L485" t="str">
            <v>ALPHA</v>
          </cell>
          <cell r="N485" t="str">
            <v>BETA</v>
          </cell>
          <cell r="P485" t="str">
            <v>RTM</v>
          </cell>
          <cell r="Y485">
            <v>7</v>
          </cell>
          <cell r="Z485">
            <v>46.393619999999999</v>
          </cell>
        </row>
        <row r="486">
          <cell r="A486" t="str">
            <v>PREP</v>
          </cell>
          <cell r="B486" t="str">
            <v>Days</v>
          </cell>
          <cell r="F486" t="str">
            <v>ANIMATION</v>
          </cell>
          <cell r="G486" t="str">
            <v>Days</v>
          </cell>
          <cell r="H486" t="str">
            <v>Frames</v>
          </cell>
          <cell r="I486" t="str">
            <v>INK &amp; PAINT</v>
          </cell>
          <cell r="J486" t="str">
            <v>Days</v>
          </cell>
          <cell r="L486" t="str">
            <v>ALPHA</v>
          </cell>
          <cell r="N486" t="str">
            <v>BETA</v>
          </cell>
          <cell r="P486" t="str">
            <v>RTM</v>
          </cell>
          <cell r="Y486">
            <v>7</v>
          </cell>
          <cell r="Z486">
            <v>46.393619999999999</v>
          </cell>
        </row>
        <row r="487">
          <cell r="A487" t="str">
            <v>Wks</v>
          </cell>
          <cell r="B487" t="str">
            <v>Days</v>
          </cell>
          <cell r="F487" t="str">
            <v>Wks</v>
          </cell>
          <cell r="G487" t="str">
            <v>Days</v>
          </cell>
          <cell r="H487" t="str">
            <v>Frames</v>
          </cell>
          <cell r="I487" t="str">
            <v>Wks</v>
          </cell>
          <cell r="J487" t="str">
            <v>Days</v>
          </cell>
          <cell r="K487">
            <v>21</v>
          </cell>
          <cell r="M487">
            <v>29</v>
          </cell>
          <cell r="O487">
            <v>29</v>
          </cell>
          <cell r="Q487">
            <v>29</v>
          </cell>
          <cell r="Y487">
            <v>9</v>
          </cell>
          <cell r="Z487">
            <v>62.393619999999999</v>
          </cell>
        </row>
        <row r="488">
          <cell r="A488">
            <v>4.6276599999999997</v>
          </cell>
          <cell r="B488">
            <v>46.393619999999999</v>
          </cell>
          <cell r="F488">
            <v>4.6276599999999997</v>
          </cell>
          <cell r="G488">
            <v>62.393619999999999</v>
          </cell>
          <cell r="H488">
            <v>2313.83</v>
          </cell>
          <cell r="I488">
            <v>4.6276599999999997</v>
          </cell>
          <cell r="J488">
            <v>46.393619999999999</v>
          </cell>
          <cell r="K488">
            <v>21</v>
          </cell>
          <cell r="M488">
            <v>29</v>
          </cell>
          <cell r="O488">
            <v>29</v>
          </cell>
          <cell r="Q488">
            <v>29</v>
          </cell>
          <cell r="Y488">
            <v>6</v>
          </cell>
          <cell r="Z488">
            <v>46.393619999999999</v>
          </cell>
        </row>
        <row r="500">
          <cell r="Y500">
            <v>105</v>
          </cell>
          <cell r="Z500">
            <v>32.393619999999999</v>
          </cell>
        </row>
        <row r="501">
          <cell r="Y501">
            <v>105</v>
          </cell>
          <cell r="Z501">
            <v>32.393619999999999</v>
          </cell>
        </row>
        <row r="504">
          <cell r="N504" t="str">
            <v>ENGINEERING</v>
          </cell>
          <cell r="Y504" t="str">
            <v>WK Count</v>
          </cell>
          <cell r="Z504" t="str">
            <v>Total Days</v>
          </cell>
        </row>
        <row r="505">
          <cell r="N505" t="str">
            <v>ENGINEERING</v>
          </cell>
          <cell r="Y505" t="str">
            <v>WK Count</v>
          </cell>
          <cell r="Z505" t="str">
            <v>Total Days</v>
          </cell>
        </row>
        <row r="506">
          <cell r="A506" t="str">
            <v>PREP</v>
          </cell>
          <cell r="F506" t="str">
            <v>ANIMATION</v>
          </cell>
          <cell r="I506" t="str">
            <v>INK &amp; PAINT</v>
          </cell>
          <cell r="L506" t="str">
            <v>ALPHA</v>
          </cell>
          <cell r="N506" t="str">
            <v>BETA</v>
          </cell>
          <cell r="P506" t="str">
            <v>RTM</v>
          </cell>
          <cell r="Y506">
            <v>25</v>
          </cell>
          <cell r="Z506">
            <v>175.96809999999999</v>
          </cell>
        </row>
        <row r="507">
          <cell r="A507" t="str">
            <v>PREP</v>
          </cell>
          <cell r="B507" t="str">
            <v>Days</v>
          </cell>
          <cell r="F507" t="str">
            <v>ANIMATION</v>
          </cell>
          <cell r="G507" t="str">
            <v>Days</v>
          </cell>
          <cell r="H507" t="str">
            <v>Frames</v>
          </cell>
          <cell r="I507" t="str">
            <v>INK &amp; PAINT</v>
          </cell>
          <cell r="J507" t="str">
            <v>Days</v>
          </cell>
          <cell r="L507" t="str">
            <v>ALPHA</v>
          </cell>
          <cell r="N507" t="str">
            <v>BETA</v>
          </cell>
          <cell r="P507" t="str">
            <v>RTM</v>
          </cell>
          <cell r="Y507">
            <v>25</v>
          </cell>
          <cell r="Z507">
            <v>175.96809999999999</v>
          </cell>
        </row>
        <row r="508">
          <cell r="A508" t="str">
            <v>Wks</v>
          </cell>
          <cell r="B508" t="str">
            <v>Days</v>
          </cell>
          <cell r="F508" t="str">
            <v>Wks</v>
          </cell>
          <cell r="G508" t="str">
            <v>Days</v>
          </cell>
          <cell r="H508" t="str">
            <v>Frames</v>
          </cell>
          <cell r="I508" t="str">
            <v>Wks</v>
          </cell>
          <cell r="J508" t="str">
            <v>Days</v>
          </cell>
          <cell r="K508">
            <v>21</v>
          </cell>
          <cell r="M508">
            <v>29</v>
          </cell>
          <cell r="O508">
            <v>29</v>
          </cell>
          <cell r="Q508">
            <v>29</v>
          </cell>
          <cell r="Y508">
            <v>28</v>
          </cell>
          <cell r="Z508">
            <v>191.96809999999999</v>
          </cell>
        </row>
        <row r="509">
          <cell r="A509">
            <v>23.138300000000001</v>
          </cell>
          <cell r="B509">
            <v>175.96809999999999</v>
          </cell>
          <cell r="F509">
            <v>23.138300000000001</v>
          </cell>
          <cell r="G509">
            <v>191.96809999999999</v>
          </cell>
          <cell r="H509">
            <v>2313.83</v>
          </cell>
          <cell r="I509">
            <v>23.138300000000001</v>
          </cell>
          <cell r="J509">
            <v>175.96809999999999</v>
          </cell>
          <cell r="K509">
            <v>21</v>
          </cell>
          <cell r="M509">
            <v>29</v>
          </cell>
          <cell r="O509">
            <v>29</v>
          </cell>
          <cell r="Q509">
            <v>29</v>
          </cell>
          <cell r="Y509">
            <v>25</v>
          </cell>
          <cell r="Z509">
            <v>175.96809999999999</v>
          </cell>
        </row>
        <row r="521">
          <cell r="Y521">
            <v>238</v>
          </cell>
          <cell r="Z521">
            <v>161.96809999999999</v>
          </cell>
        </row>
        <row r="522">
          <cell r="Y522">
            <v>238</v>
          </cell>
          <cell r="Z522">
            <v>161.96809999999999</v>
          </cell>
        </row>
        <row r="525">
          <cell r="N525" t="str">
            <v>ENGINEERING</v>
          </cell>
          <cell r="Y525" t="str">
            <v>WK Count</v>
          </cell>
          <cell r="Z525" t="str">
            <v>Total Days</v>
          </cell>
        </row>
        <row r="526">
          <cell r="N526" t="str">
            <v>ENGINEERING</v>
          </cell>
          <cell r="Y526" t="str">
            <v>WK Count</v>
          </cell>
          <cell r="Z526" t="str">
            <v>Total Days</v>
          </cell>
        </row>
        <row r="527">
          <cell r="A527" t="str">
            <v>PREP</v>
          </cell>
          <cell r="F527" t="str">
            <v>ANIMATION</v>
          </cell>
          <cell r="I527" t="str">
            <v>INK &amp; PAINT</v>
          </cell>
          <cell r="L527" t="str">
            <v>ALPHA</v>
          </cell>
          <cell r="N527" t="str">
            <v>BETA</v>
          </cell>
          <cell r="P527" t="str">
            <v>RTM</v>
          </cell>
          <cell r="Y527">
            <v>14</v>
          </cell>
          <cell r="Z527">
            <v>98</v>
          </cell>
        </row>
        <row r="528">
          <cell r="A528" t="str">
            <v>PREP</v>
          </cell>
          <cell r="B528" t="str">
            <v>Days</v>
          </cell>
          <cell r="F528" t="str">
            <v>ANIMATION</v>
          </cell>
          <cell r="G528" t="str">
            <v>Days</v>
          </cell>
          <cell r="H528" t="str">
            <v>Frames</v>
          </cell>
          <cell r="I528" t="str">
            <v>INK &amp; PAINT</v>
          </cell>
          <cell r="J528" t="str">
            <v>Days</v>
          </cell>
          <cell r="L528" t="str">
            <v>ALPHA</v>
          </cell>
          <cell r="N528" t="str">
            <v>BETA</v>
          </cell>
          <cell r="P528" t="str">
            <v>RTM</v>
          </cell>
          <cell r="Y528">
            <v>14</v>
          </cell>
          <cell r="Z528">
            <v>98</v>
          </cell>
        </row>
        <row r="529">
          <cell r="A529" t="str">
            <v>Wks</v>
          </cell>
          <cell r="B529" t="str">
            <v>Days</v>
          </cell>
          <cell r="F529" t="str">
            <v>Wks</v>
          </cell>
          <cell r="G529" t="str">
            <v>Days</v>
          </cell>
          <cell r="H529" t="str">
            <v>Frames</v>
          </cell>
          <cell r="I529" t="str">
            <v>Wks</v>
          </cell>
          <cell r="J529" t="str">
            <v>Days</v>
          </cell>
          <cell r="K529">
            <v>21</v>
          </cell>
          <cell r="M529">
            <v>29</v>
          </cell>
          <cell r="O529">
            <v>29</v>
          </cell>
          <cell r="Q529">
            <v>29</v>
          </cell>
          <cell r="Y529">
            <v>17</v>
          </cell>
          <cell r="Z529">
            <v>114</v>
          </cell>
        </row>
        <row r="530">
          <cell r="A530">
            <v>12</v>
          </cell>
          <cell r="B530">
            <v>98</v>
          </cell>
          <cell r="F530">
            <v>12</v>
          </cell>
          <cell r="G530">
            <v>114</v>
          </cell>
          <cell r="H530">
            <v>6000</v>
          </cell>
          <cell r="I530">
            <v>12</v>
          </cell>
          <cell r="J530">
            <v>98</v>
          </cell>
          <cell r="K530">
            <v>21</v>
          </cell>
          <cell r="M530">
            <v>29</v>
          </cell>
          <cell r="O530">
            <v>29</v>
          </cell>
          <cell r="Q530">
            <v>29</v>
          </cell>
          <cell r="Y530">
            <v>14</v>
          </cell>
          <cell r="Z530">
            <v>98</v>
          </cell>
        </row>
        <row r="542">
          <cell r="Y542">
            <v>161</v>
          </cell>
          <cell r="Z542">
            <v>84</v>
          </cell>
        </row>
        <row r="543">
          <cell r="Y543">
            <v>161</v>
          </cell>
          <cell r="Z543">
            <v>84</v>
          </cell>
        </row>
        <row r="546">
          <cell r="N546" t="str">
            <v>ENGINEERING</v>
          </cell>
          <cell r="Y546" t="str">
            <v>WK Count</v>
          </cell>
          <cell r="Z546" t="str">
            <v>Total Days</v>
          </cell>
        </row>
        <row r="547">
          <cell r="N547" t="str">
            <v>ENGINEERING</v>
          </cell>
          <cell r="Y547" t="str">
            <v>WK Count</v>
          </cell>
          <cell r="Z547" t="str">
            <v>Total Days</v>
          </cell>
        </row>
        <row r="548">
          <cell r="A548" t="str">
            <v>PREP</v>
          </cell>
          <cell r="F548" t="str">
            <v>ANIMATION</v>
          </cell>
          <cell r="I548" t="str">
            <v>INK &amp; PAINT</v>
          </cell>
          <cell r="L548" t="str">
            <v>ALPHA</v>
          </cell>
          <cell r="N548" t="str">
            <v>BETA</v>
          </cell>
          <cell r="P548" t="str">
            <v>RTM</v>
          </cell>
          <cell r="Y548">
            <v>6</v>
          </cell>
          <cell r="Z548">
            <v>36.435933333333338</v>
          </cell>
        </row>
        <row r="549">
          <cell r="A549" t="str">
            <v>PREP</v>
          </cell>
          <cell r="B549" t="str">
            <v>Days</v>
          </cell>
          <cell r="F549" t="str">
            <v>ANIMATION</v>
          </cell>
          <cell r="G549" t="str">
            <v>Days</v>
          </cell>
          <cell r="H549" t="str">
            <v>Frames</v>
          </cell>
          <cell r="I549" t="str">
            <v>INK &amp; PAINT</v>
          </cell>
          <cell r="J549" t="str">
            <v>Days</v>
          </cell>
          <cell r="L549" t="str">
            <v>ALPHA</v>
          </cell>
          <cell r="N549" t="str">
            <v>BETA</v>
          </cell>
          <cell r="P549" t="str">
            <v>RTM</v>
          </cell>
          <cell r="Y549">
            <v>6</v>
          </cell>
          <cell r="Z549">
            <v>36.435933333333338</v>
          </cell>
        </row>
        <row r="550">
          <cell r="A550" t="str">
            <v>Wks</v>
          </cell>
          <cell r="B550" t="str">
            <v>Days</v>
          </cell>
          <cell r="F550" t="str">
            <v>Wks</v>
          </cell>
          <cell r="G550" t="str">
            <v>Days</v>
          </cell>
          <cell r="H550" t="str">
            <v>Frames</v>
          </cell>
          <cell r="I550" t="str">
            <v>Wks</v>
          </cell>
          <cell r="J550" t="str">
            <v>Days</v>
          </cell>
          <cell r="K550">
            <v>21</v>
          </cell>
          <cell r="M550">
            <v>29</v>
          </cell>
          <cell r="O550">
            <v>29</v>
          </cell>
          <cell r="Q550">
            <v>29</v>
          </cell>
          <cell r="Y550">
            <v>8</v>
          </cell>
          <cell r="Z550">
            <v>52.435933333333338</v>
          </cell>
        </row>
        <row r="551">
          <cell r="A551">
            <v>3.2051333333333334</v>
          </cell>
          <cell r="B551">
            <v>36.435933333333338</v>
          </cell>
          <cell r="F551">
            <v>3.2051333333333334</v>
          </cell>
          <cell r="G551">
            <v>52.435933333333338</v>
          </cell>
          <cell r="H551">
            <v>480.77</v>
          </cell>
          <cell r="I551">
            <v>3.2051333333333334</v>
          </cell>
          <cell r="J551">
            <v>36.435933333333338</v>
          </cell>
          <cell r="K551">
            <v>21</v>
          </cell>
          <cell r="M551">
            <v>29</v>
          </cell>
          <cell r="O551">
            <v>29</v>
          </cell>
          <cell r="Q551">
            <v>29</v>
          </cell>
          <cell r="Y551">
            <v>5</v>
          </cell>
          <cell r="Z551">
            <v>36.435933333333338</v>
          </cell>
        </row>
        <row r="563">
          <cell r="Y563">
            <v>98</v>
          </cell>
          <cell r="Z563">
            <v>22.435933333333338</v>
          </cell>
        </row>
        <row r="564">
          <cell r="Y564">
            <v>98</v>
          </cell>
          <cell r="Z564">
            <v>22.435933333333338</v>
          </cell>
        </row>
        <row r="567">
          <cell r="N567" t="str">
            <v>ENGINEERING</v>
          </cell>
          <cell r="Y567" t="str">
            <v>WK Count</v>
          </cell>
          <cell r="Z567" t="str">
            <v>Total Days</v>
          </cell>
        </row>
        <row r="568">
          <cell r="N568" t="str">
            <v>ENGINEERING</v>
          </cell>
          <cell r="Y568" t="str">
            <v>WK Count</v>
          </cell>
          <cell r="Z568" t="str">
            <v>Total Days</v>
          </cell>
        </row>
        <row r="569">
          <cell r="A569" t="str">
            <v>PREP</v>
          </cell>
          <cell r="F569" t="str">
            <v>ANIMATION</v>
          </cell>
          <cell r="I569" t="str">
            <v>INK &amp; PAINT</v>
          </cell>
          <cell r="L569" t="str">
            <v>ALPHA</v>
          </cell>
          <cell r="N569" t="str">
            <v>BETA</v>
          </cell>
          <cell r="P569" t="str">
            <v>RTM</v>
          </cell>
          <cell r="Y569">
            <v>25</v>
          </cell>
          <cell r="Z569">
            <v>175</v>
          </cell>
        </row>
        <row r="570">
          <cell r="A570" t="str">
            <v>PREP</v>
          </cell>
          <cell r="B570" t="str">
            <v>Days</v>
          </cell>
          <cell r="F570" t="str">
            <v>ANIMATION</v>
          </cell>
          <cell r="G570" t="str">
            <v>Days</v>
          </cell>
          <cell r="H570" t="str">
            <v>Frames</v>
          </cell>
          <cell r="I570" t="str">
            <v>INK &amp; PAINT</v>
          </cell>
          <cell r="J570" t="str">
            <v>Days</v>
          </cell>
          <cell r="L570" t="str">
            <v>ALPHA</v>
          </cell>
          <cell r="N570" t="str">
            <v>BETA</v>
          </cell>
          <cell r="P570" t="str">
            <v>RTM</v>
          </cell>
          <cell r="Y570">
            <v>25</v>
          </cell>
          <cell r="Z570">
            <v>175</v>
          </cell>
        </row>
        <row r="571">
          <cell r="A571" t="str">
            <v>Wks</v>
          </cell>
          <cell r="B571" t="str">
            <v>Days</v>
          </cell>
          <cell r="F571" t="str">
            <v>Wks</v>
          </cell>
          <cell r="G571" t="str">
            <v>Days</v>
          </cell>
          <cell r="H571" t="str">
            <v>Frames</v>
          </cell>
          <cell r="I571" t="str">
            <v>Wks</v>
          </cell>
          <cell r="J571" t="str">
            <v>Days</v>
          </cell>
          <cell r="K571">
            <v>21</v>
          </cell>
          <cell r="M571">
            <v>29</v>
          </cell>
          <cell r="O571">
            <v>29</v>
          </cell>
          <cell r="Q571">
            <v>29</v>
          </cell>
          <cell r="Y571">
            <v>29</v>
          </cell>
          <cell r="Z571">
            <v>201</v>
          </cell>
        </row>
        <row r="572">
          <cell r="A572">
            <v>23</v>
          </cell>
          <cell r="B572">
            <v>175</v>
          </cell>
          <cell r="F572">
            <v>23</v>
          </cell>
          <cell r="G572">
            <v>201</v>
          </cell>
          <cell r="H572">
            <v>11500</v>
          </cell>
          <cell r="I572">
            <v>23</v>
          </cell>
          <cell r="J572">
            <v>175</v>
          </cell>
          <cell r="K572">
            <v>21</v>
          </cell>
          <cell r="M572">
            <v>29</v>
          </cell>
          <cell r="O572">
            <v>29</v>
          </cell>
          <cell r="Q572">
            <v>29</v>
          </cell>
          <cell r="Y572">
            <v>25</v>
          </cell>
          <cell r="Z572">
            <v>175</v>
          </cell>
        </row>
        <row r="584">
          <cell r="Y584">
            <v>245</v>
          </cell>
          <cell r="Z584">
            <v>161</v>
          </cell>
        </row>
        <row r="585">
          <cell r="Y585">
            <v>245</v>
          </cell>
          <cell r="Z585">
            <v>161</v>
          </cell>
        </row>
        <row r="587">
          <cell r="Y587">
            <v>0</v>
          </cell>
          <cell r="Z587">
            <v>0</v>
          </cell>
        </row>
        <row r="588">
          <cell r="Y588">
            <v>0</v>
          </cell>
          <cell r="Z588">
            <v>0</v>
          </cell>
        </row>
        <row r="589">
          <cell r="Y589" t="e">
            <v>#REF!</v>
          </cell>
          <cell r="Z589" t="e">
            <v>#REF!</v>
          </cell>
        </row>
        <row r="590">
          <cell r="Y590">
            <v>0</v>
          </cell>
          <cell r="Z590">
            <v>0</v>
          </cell>
        </row>
        <row r="591">
          <cell r="Y591" t="e">
            <v>#REF!</v>
          </cell>
          <cell r="Z591" t="e">
            <v>#REF!</v>
          </cell>
        </row>
        <row r="592">
          <cell r="Y592" t="e">
            <v>#REF!</v>
          </cell>
          <cell r="Z592" t="e">
            <v>#REF!</v>
          </cell>
        </row>
        <row r="593">
          <cell r="Y593" t="e">
            <v>#REF!</v>
          </cell>
          <cell r="Z593" t="e">
            <v>#REF!</v>
          </cell>
        </row>
        <row r="594">
          <cell r="Y594" t="e">
            <v>#REF!</v>
          </cell>
          <cell r="Z594" t="e">
            <v>#REF!</v>
          </cell>
        </row>
        <row r="595">
          <cell r="Y595" t="e">
            <v>#REF!</v>
          </cell>
          <cell r="Z595" t="e">
            <v>#REF!</v>
          </cell>
        </row>
        <row r="596">
          <cell r="Y596" t="e">
            <v>#REF!</v>
          </cell>
          <cell r="Z596" t="e">
            <v>#REF!</v>
          </cell>
        </row>
        <row r="597">
          <cell r="Y597" t="e">
            <v>#REF!</v>
          </cell>
          <cell r="Z597" t="e">
            <v>#REF!</v>
          </cell>
        </row>
        <row r="598">
          <cell r="Y598" t="e">
            <v>#REF!</v>
          </cell>
          <cell r="Z598" t="e">
            <v>#REF!</v>
          </cell>
        </row>
        <row r="599">
          <cell r="Y599" t="e">
            <v>#REF!</v>
          </cell>
          <cell r="Z599" t="e">
            <v>#REF!</v>
          </cell>
        </row>
        <row r="600">
          <cell r="Y600" t="e">
            <v>#REF!</v>
          </cell>
          <cell r="Z600" t="e">
            <v>#REF!</v>
          </cell>
        </row>
        <row r="601">
          <cell r="Y601" t="e">
            <v>#REF!</v>
          </cell>
          <cell r="Z601" t="e">
            <v>#REF!</v>
          </cell>
        </row>
        <row r="602">
          <cell r="Y602" t="e">
            <v>#REF!</v>
          </cell>
          <cell r="Z602" t="e">
            <v>#REF!</v>
          </cell>
        </row>
        <row r="603">
          <cell r="Y603" t="e">
            <v>#REF!</v>
          </cell>
          <cell r="Z603" t="e">
            <v>#REF!</v>
          </cell>
        </row>
        <row r="604">
          <cell r="Y604" t="e">
            <v>#REF!</v>
          </cell>
          <cell r="Z604" t="e">
            <v>#REF!</v>
          </cell>
        </row>
        <row r="605">
          <cell r="Y605" t="e">
            <v>#REF!</v>
          </cell>
          <cell r="Z605" t="e">
            <v>#REF!</v>
          </cell>
        </row>
        <row r="606">
          <cell r="Y606" t="e">
            <v>#REF!</v>
          </cell>
          <cell r="Z606" t="e">
            <v>#REF!</v>
          </cell>
        </row>
        <row r="607">
          <cell r="Y607" t="e">
            <v>#REF!</v>
          </cell>
          <cell r="Z607" t="e">
            <v>#REF!</v>
          </cell>
        </row>
        <row r="608">
          <cell r="Y608" t="e">
            <v>#REF!</v>
          </cell>
          <cell r="Z608" t="e">
            <v>#REF!</v>
          </cell>
        </row>
        <row r="609">
          <cell r="Y609" t="e">
            <v>#REF!</v>
          </cell>
          <cell r="Z609" t="e">
            <v>#REF!</v>
          </cell>
        </row>
        <row r="610">
          <cell r="Y610">
            <v>0</v>
          </cell>
          <cell r="Z610">
            <v>0</v>
          </cell>
        </row>
        <row r="611">
          <cell r="Y611">
            <v>0</v>
          </cell>
          <cell r="Z611">
            <v>0</v>
          </cell>
        </row>
        <row r="612">
          <cell r="Y612" t="e">
            <v>#REF!</v>
          </cell>
          <cell r="Z612" t="e">
            <v>#REF!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"/>
      <sheetName val="PRODUCTION REPORTS"/>
      <sheetName val="MASTER"/>
      <sheetName val="ANIMATION ONLY"/>
      <sheetName val="CONCEP-STREET"/>
      <sheetName val="ANIMATION COST FORECAST"/>
      <sheetName val="WEEKLY"/>
      <sheetName val="Sheet1"/>
      <sheetName val="EXTERNAL ANIMATION"/>
      <sheetName val="LMA"/>
    </sheetNames>
    <sheetDataSet>
      <sheetData sheetId="0" refreshError="1"/>
      <sheetData sheetId="1" refreshError="1"/>
      <sheetData sheetId="2" refreshError="1">
        <row r="18">
          <cell r="N18" t="str">
            <v>ENGINEERING</v>
          </cell>
          <cell r="Y18" t="str">
            <v>WK Count</v>
          </cell>
          <cell r="Z18" t="str">
            <v>Total Days</v>
          </cell>
        </row>
        <row r="20">
          <cell r="A20" t="str">
            <v>PREP</v>
          </cell>
          <cell r="F20" t="str">
            <v>ANIMATION</v>
          </cell>
          <cell r="I20" t="str">
            <v>INK &amp; PAINT</v>
          </cell>
          <cell r="L20" t="str">
            <v>ALPHA</v>
          </cell>
          <cell r="N20" t="str">
            <v>BETA</v>
          </cell>
          <cell r="P20" t="str">
            <v>RTM</v>
          </cell>
          <cell r="Y20">
            <v>11</v>
          </cell>
          <cell r="Z20">
            <v>77</v>
          </cell>
        </row>
        <row r="31">
          <cell r="A31" t="str">
            <v>Wks</v>
          </cell>
          <cell r="B31" t="str">
            <v>Days</v>
          </cell>
          <cell r="F31" t="str">
            <v>Wks</v>
          </cell>
          <cell r="G31" t="str">
            <v>Days</v>
          </cell>
          <cell r="H31" t="str">
            <v>Frames</v>
          </cell>
          <cell r="I31" t="str">
            <v>Wks</v>
          </cell>
          <cell r="J31" t="str">
            <v>Days</v>
          </cell>
          <cell r="Y31">
            <v>16</v>
          </cell>
          <cell r="Z31">
            <v>110</v>
          </cell>
        </row>
        <row r="32">
          <cell r="A32">
            <v>9</v>
          </cell>
          <cell r="B32">
            <v>77</v>
          </cell>
          <cell r="F32">
            <v>10</v>
          </cell>
          <cell r="G32">
            <v>110</v>
          </cell>
          <cell r="H32">
            <v>4500</v>
          </cell>
          <cell r="I32">
            <v>5</v>
          </cell>
          <cell r="J32">
            <v>49</v>
          </cell>
          <cell r="K32">
            <v>21</v>
          </cell>
          <cell r="M32">
            <v>29</v>
          </cell>
          <cell r="O32">
            <v>29</v>
          </cell>
          <cell r="Q32">
            <v>29</v>
          </cell>
          <cell r="Y32">
            <v>7</v>
          </cell>
          <cell r="Z32">
            <v>49</v>
          </cell>
        </row>
        <row r="45">
          <cell r="Y45">
            <v>154</v>
          </cell>
          <cell r="Z45">
            <v>35</v>
          </cell>
        </row>
        <row r="49">
          <cell r="N49" t="str">
            <v>ENGINEERING</v>
          </cell>
          <cell r="Y49" t="str">
            <v>WK Count</v>
          </cell>
          <cell r="Z49" t="str">
            <v>Total Days</v>
          </cell>
        </row>
        <row r="53">
          <cell r="A53" t="str">
            <v>PREP</v>
          </cell>
          <cell r="F53" t="str">
            <v>ANIMATION</v>
          </cell>
          <cell r="I53" t="str">
            <v>INK &amp; PAINT</v>
          </cell>
          <cell r="L53" t="str">
            <v>ALPHA</v>
          </cell>
          <cell r="N53" t="str">
            <v>BETA</v>
          </cell>
          <cell r="P53" t="str">
            <v>RTM</v>
          </cell>
          <cell r="Y53">
            <v>22</v>
          </cell>
          <cell r="Z53">
            <v>154</v>
          </cell>
        </row>
        <row r="64">
          <cell r="A64" t="str">
            <v>Wks</v>
          </cell>
          <cell r="B64" t="str">
            <v>Days</v>
          </cell>
          <cell r="F64" t="str">
            <v>Wks</v>
          </cell>
          <cell r="G64" t="str">
            <v>Days</v>
          </cell>
          <cell r="H64" t="str">
            <v>Frames</v>
          </cell>
          <cell r="I64" t="str">
            <v>Wks</v>
          </cell>
          <cell r="J64" t="str">
            <v>Days</v>
          </cell>
          <cell r="Y64">
            <v>16</v>
          </cell>
          <cell r="Z64">
            <v>76.666666666666671</v>
          </cell>
        </row>
        <row r="65">
          <cell r="A65">
            <v>20</v>
          </cell>
          <cell r="B65">
            <v>154</v>
          </cell>
          <cell r="F65">
            <v>6.666666666666667</v>
          </cell>
          <cell r="G65">
            <v>76.666666666666671</v>
          </cell>
          <cell r="H65">
            <v>3000</v>
          </cell>
          <cell r="I65">
            <v>3.3333333333333335</v>
          </cell>
          <cell r="J65">
            <v>37.333333333333336</v>
          </cell>
          <cell r="K65">
            <v>21</v>
          </cell>
          <cell r="M65">
            <v>29</v>
          </cell>
          <cell r="O65">
            <v>29</v>
          </cell>
          <cell r="Q65">
            <v>29</v>
          </cell>
          <cell r="Y65">
            <v>9</v>
          </cell>
          <cell r="Z65">
            <v>37.333333333333336</v>
          </cell>
        </row>
        <row r="93">
          <cell r="Y93">
            <v>154</v>
          </cell>
          <cell r="Z93">
            <v>23.333333333333336</v>
          </cell>
        </row>
        <row r="94">
          <cell r="Y94">
            <v>154</v>
          </cell>
          <cell r="Z94">
            <v>23.333333333333336</v>
          </cell>
        </row>
        <row r="97">
          <cell r="N97" t="str">
            <v>ENGINEERING</v>
          </cell>
          <cell r="Y97" t="str">
            <v>WK Count</v>
          </cell>
          <cell r="Z97" t="str">
            <v>Total Days</v>
          </cell>
        </row>
        <row r="98">
          <cell r="N98" t="str">
            <v>ENGINEERING</v>
          </cell>
          <cell r="R98" t="str">
            <v>MULAN STORY STUDIO</v>
          </cell>
          <cell r="V98" t="str">
            <v xml:space="preserve">START </v>
          </cell>
          <cell r="W98" t="str">
            <v>FRAMES</v>
          </cell>
          <cell r="X98">
            <v>5100</v>
          </cell>
          <cell r="Y98" t="str">
            <v>WK Count</v>
          </cell>
          <cell r="Z98" t="str">
            <v>Total Days</v>
          </cell>
          <cell r="AA98" t="str">
            <v/>
          </cell>
          <cell r="AB98" t="str">
            <v/>
          </cell>
          <cell r="AC98" t="str">
            <v/>
          </cell>
          <cell r="AD98" t="str">
            <v/>
          </cell>
          <cell r="AE98" t="str">
            <v/>
          </cell>
          <cell r="AF98" t="str">
            <v/>
          </cell>
          <cell r="AG98" t="str">
            <v/>
          </cell>
          <cell r="AH98" t="str">
            <v/>
          </cell>
          <cell r="AI98" t="str">
            <v/>
          </cell>
          <cell r="AJ98" t="str">
            <v/>
          </cell>
          <cell r="AK98" t="str">
            <v/>
          </cell>
          <cell r="AL98" t="str">
            <v/>
          </cell>
          <cell r="AM98">
            <v>35639</v>
          </cell>
          <cell r="AN98">
            <v>35646</v>
          </cell>
          <cell r="AO98">
            <v>35653</v>
          </cell>
          <cell r="AP98">
            <v>35660</v>
          </cell>
          <cell r="AQ98">
            <v>35667</v>
          </cell>
          <cell r="AR98">
            <v>35674</v>
          </cell>
          <cell r="AS98">
            <v>35681</v>
          </cell>
          <cell r="AT98">
            <v>35688</v>
          </cell>
          <cell r="AU98">
            <v>35695</v>
          </cell>
          <cell r="AV98">
            <v>35702</v>
          </cell>
          <cell r="AW98">
            <v>35709</v>
          </cell>
          <cell r="AX98">
            <v>35716</v>
          </cell>
          <cell r="AY98">
            <v>35723</v>
          </cell>
          <cell r="AZ98">
            <v>35730</v>
          </cell>
          <cell r="BA98" t="str">
            <v/>
          </cell>
          <cell r="BB98" t="str">
            <v/>
          </cell>
          <cell r="BC98" t="str">
            <v/>
          </cell>
          <cell r="BD98" t="str">
            <v/>
          </cell>
          <cell r="BE98" t="str">
            <v/>
          </cell>
          <cell r="BF98" t="str">
            <v/>
          </cell>
          <cell r="BG98" t="str">
            <v/>
          </cell>
          <cell r="BH98" t="str">
            <v/>
          </cell>
          <cell r="BJ98" t="str">
            <v/>
          </cell>
          <cell r="BK98" t="str">
            <v/>
          </cell>
          <cell r="BL98" t="str">
            <v/>
          </cell>
          <cell r="BM98" t="str">
            <v/>
          </cell>
          <cell r="BN98" t="str">
            <v/>
          </cell>
          <cell r="BO98" t="str">
            <v/>
          </cell>
          <cell r="BP98" t="str">
            <v/>
          </cell>
          <cell r="BQ98" t="str">
            <v/>
          </cell>
          <cell r="BR98" t="str">
            <v/>
          </cell>
          <cell r="BS98" t="str">
            <v/>
          </cell>
          <cell r="BT98" t="str">
            <v/>
          </cell>
          <cell r="BU98" t="str">
            <v/>
          </cell>
          <cell r="BV98" t="str">
            <v/>
          </cell>
          <cell r="BW98" t="str">
            <v/>
          </cell>
          <cell r="BX98" t="str">
            <v/>
          </cell>
          <cell r="BY98" t="str">
            <v/>
          </cell>
          <cell r="BZ98" t="str">
            <v/>
          </cell>
          <cell r="CA98" t="str">
            <v/>
          </cell>
          <cell r="CB98" t="str">
            <v/>
          </cell>
          <cell r="CC98" t="str">
            <v/>
          </cell>
          <cell r="CD98" t="str">
            <v/>
          </cell>
          <cell r="CE98" t="str">
            <v/>
          </cell>
          <cell r="CF98" t="str">
            <v/>
          </cell>
          <cell r="CG98" t="str">
            <v/>
          </cell>
          <cell r="CH98" t="str">
            <v/>
          </cell>
          <cell r="CI98" t="str">
            <v/>
          </cell>
          <cell r="CJ98" t="str">
            <v/>
          </cell>
          <cell r="CK98" t="str">
            <v/>
          </cell>
          <cell r="CL98" t="str">
            <v/>
          </cell>
          <cell r="CM98" t="str">
            <v/>
          </cell>
          <cell r="CN98" t="str">
            <v/>
          </cell>
          <cell r="CO98" t="str">
            <v/>
          </cell>
          <cell r="CP98" t="str">
            <v/>
          </cell>
          <cell r="CQ98" t="str">
            <v/>
          </cell>
          <cell r="CR98" t="str">
            <v/>
          </cell>
          <cell r="CS98" t="str">
            <v/>
          </cell>
          <cell r="CT98" t="str">
            <v/>
          </cell>
          <cell r="CU98" t="str">
            <v/>
          </cell>
          <cell r="CV98" t="str">
            <v/>
          </cell>
          <cell r="CW98" t="str">
            <v/>
          </cell>
          <cell r="CX98" t="str">
            <v/>
          </cell>
          <cell r="CY98" t="str">
            <v/>
          </cell>
          <cell r="CZ98" t="str">
            <v/>
          </cell>
          <cell r="DA98" t="str">
            <v/>
          </cell>
          <cell r="DB98" t="str">
            <v/>
          </cell>
          <cell r="DC98" t="str">
            <v/>
          </cell>
          <cell r="DD98" t="str">
            <v/>
          </cell>
          <cell r="DE98" t="str">
            <v/>
          </cell>
          <cell r="DF98" t="str">
            <v/>
          </cell>
          <cell r="DG98" t="str">
            <v/>
          </cell>
          <cell r="DH98" t="str">
            <v/>
          </cell>
          <cell r="DI98" t="str">
            <v/>
          </cell>
          <cell r="DJ98" t="str">
            <v/>
          </cell>
          <cell r="DK98" t="str">
            <v/>
          </cell>
          <cell r="DL98" t="str">
            <v/>
          </cell>
          <cell r="DM98" t="str">
            <v/>
          </cell>
          <cell r="DN98" t="str">
            <v/>
          </cell>
          <cell r="DO98" t="str">
            <v/>
          </cell>
          <cell r="DP98" t="str">
            <v/>
          </cell>
          <cell r="DQ98" t="str">
            <v/>
          </cell>
          <cell r="DR98" t="str">
            <v/>
          </cell>
          <cell r="DS98" t="str">
            <v/>
          </cell>
          <cell r="DT98" t="str">
            <v/>
          </cell>
          <cell r="DU98" t="str">
            <v/>
          </cell>
          <cell r="DV98" t="str">
            <v/>
          </cell>
          <cell r="DW98" t="str">
            <v/>
          </cell>
          <cell r="DX98" t="str">
            <v/>
          </cell>
          <cell r="DY98" t="str">
            <v/>
          </cell>
          <cell r="DZ98" t="str">
            <v/>
          </cell>
          <cell r="EA98" t="str">
            <v/>
          </cell>
          <cell r="EB98" t="str">
            <v/>
          </cell>
          <cell r="EC98" t="str">
            <v/>
          </cell>
          <cell r="ED98" t="str">
            <v/>
          </cell>
          <cell r="EE98" t="str">
            <v/>
          </cell>
          <cell r="EF98" t="str">
            <v/>
          </cell>
          <cell r="EG98" t="str">
            <v/>
          </cell>
          <cell r="EH98" t="str">
            <v/>
          </cell>
          <cell r="EI98" t="str">
            <v/>
          </cell>
          <cell r="EJ98" t="str">
            <v/>
          </cell>
          <cell r="EK98" t="str">
            <v/>
          </cell>
          <cell r="EL98" t="str">
            <v/>
          </cell>
          <cell r="EM98" t="str">
            <v/>
          </cell>
          <cell r="EN98" t="str">
            <v/>
          </cell>
          <cell r="EO98" t="str">
            <v/>
          </cell>
          <cell r="EP98" t="str">
            <v/>
          </cell>
          <cell r="EQ98" t="str">
            <v/>
          </cell>
          <cell r="ER98" t="str">
            <v/>
          </cell>
          <cell r="ES98" t="str">
            <v/>
          </cell>
          <cell r="ET98" t="str">
            <v/>
          </cell>
          <cell r="EU98" t="str">
            <v/>
          </cell>
          <cell r="EV98" t="str">
            <v/>
          </cell>
        </row>
        <row r="99">
          <cell r="A99" t="str">
            <v>PREP</v>
          </cell>
          <cell r="F99" t="str">
            <v>ANIMATION</v>
          </cell>
          <cell r="I99" t="str">
            <v>INK &amp; PAINT</v>
          </cell>
          <cell r="L99" t="str">
            <v>ALPHA</v>
          </cell>
          <cell r="N99" t="str">
            <v>BETA</v>
          </cell>
          <cell r="P99" t="str">
            <v>RTM</v>
          </cell>
          <cell r="R99" t="str">
            <v>STREET</v>
          </cell>
          <cell r="T99" t="str">
            <v>Prep Projection</v>
          </cell>
          <cell r="V99" t="str">
            <v xml:space="preserve">START </v>
          </cell>
          <cell r="W99" t="str">
            <v>END</v>
          </cell>
          <cell r="X99">
            <v>500</v>
          </cell>
          <cell r="Y99">
            <v>14</v>
          </cell>
          <cell r="Z99">
            <v>94.5</v>
          </cell>
          <cell r="AA99" t="str">
            <v/>
          </cell>
          <cell r="AB99" t="str">
            <v/>
          </cell>
          <cell r="AC99" t="str">
            <v/>
          </cell>
          <cell r="AD99" t="str">
            <v/>
          </cell>
          <cell r="AE99" t="str">
            <v/>
          </cell>
          <cell r="AF99" t="str">
            <v/>
          </cell>
          <cell r="AG99" t="str">
            <v/>
          </cell>
          <cell r="AH99" t="str">
            <v/>
          </cell>
          <cell r="AI99" t="str">
            <v/>
          </cell>
          <cell r="AJ99" t="str">
            <v/>
          </cell>
          <cell r="AK99" t="str">
            <v/>
          </cell>
          <cell r="AL99" t="str">
            <v/>
          </cell>
          <cell r="AM99">
            <v>35639</v>
          </cell>
          <cell r="AN99">
            <v>35646</v>
          </cell>
          <cell r="AO99">
            <v>35653</v>
          </cell>
          <cell r="AP99">
            <v>35660</v>
          </cell>
          <cell r="AQ99">
            <v>35667</v>
          </cell>
          <cell r="AR99">
            <v>35674</v>
          </cell>
          <cell r="AS99">
            <v>35681</v>
          </cell>
          <cell r="AT99">
            <v>35688</v>
          </cell>
          <cell r="AU99">
            <v>35695</v>
          </cell>
          <cell r="AV99">
            <v>35702</v>
          </cell>
          <cell r="AW99">
            <v>35709</v>
          </cell>
          <cell r="AX99">
            <v>35716</v>
          </cell>
          <cell r="AY99" t="str">
            <v/>
          </cell>
          <cell r="AZ99" t="str">
            <v/>
          </cell>
          <cell r="BA99" t="str">
            <v/>
          </cell>
          <cell r="BB99" t="str">
            <v/>
          </cell>
          <cell r="BC99" t="str">
            <v/>
          </cell>
          <cell r="BD99" t="str">
            <v/>
          </cell>
          <cell r="BE99" t="str">
            <v/>
          </cell>
          <cell r="BF99" t="str">
            <v/>
          </cell>
          <cell r="BG99" t="str">
            <v/>
          </cell>
          <cell r="BH99" t="str">
            <v/>
          </cell>
          <cell r="BJ99" t="str">
            <v/>
          </cell>
          <cell r="BK99" t="str">
            <v/>
          </cell>
          <cell r="BL99" t="str">
            <v/>
          </cell>
          <cell r="BM99" t="str">
            <v/>
          </cell>
          <cell r="BN99" t="str">
            <v/>
          </cell>
          <cell r="BO99" t="str">
            <v/>
          </cell>
          <cell r="BP99" t="str">
            <v/>
          </cell>
          <cell r="BQ99" t="str">
            <v/>
          </cell>
          <cell r="BR99" t="str">
            <v/>
          </cell>
          <cell r="BS99" t="str">
            <v/>
          </cell>
          <cell r="BT99" t="str">
            <v/>
          </cell>
          <cell r="BU99" t="str">
            <v/>
          </cell>
          <cell r="BV99" t="str">
            <v/>
          </cell>
          <cell r="BW99" t="str">
            <v/>
          </cell>
          <cell r="BX99" t="str">
            <v/>
          </cell>
          <cell r="BY99" t="str">
            <v/>
          </cell>
          <cell r="BZ99" t="str">
            <v/>
          </cell>
          <cell r="CA99" t="str">
            <v/>
          </cell>
          <cell r="CB99" t="str">
            <v/>
          </cell>
          <cell r="CC99" t="str">
            <v/>
          </cell>
          <cell r="CD99" t="str">
            <v/>
          </cell>
          <cell r="CE99" t="str">
            <v/>
          </cell>
          <cell r="CF99" t="str">
            <v/>
          </cell>
          <cell r="CG99" t="str">
            <v/>
          </cell>
          <cell r="CH99" t="str">
            <v/>
          </cell>
          <cell r="CI99" t="str">
            <v/>
          </cell>
          <cell r="CJ99" t="str">
            <v/>
          </cell>
          <cell r="CK99" t="str">
            <v/>
          </cell>
          <cell r="CL99" t="str">
            <v/>
          </cell>
          <cell r="CM99" t="str">
            <v/>
          </cell>
          <cell r="CN99" t="str">
            <v/>
          </cell>
          <cell r="CO99" t="str">
            <v/>
          </cell>
          <cell r="CP99" t="str">
            <v/>
          </cell>
          <cell r="CQ99" t="str">
            <v/>
          </cell>
          <cell r="CR99" t="str">
            <v/>
          </cell>
          <cell r="CS99" t="str">
            <v/>
          </cell>
          <cell r="CT99" t="str">
            <v/>
          </cell>
          <cell r="CU99" t="str">
            <v/>
          </cell>
          <cell r="CV99" t="str">
            <v/>
          </cell>
          <cell r="CW99" t="str">
            <v/>
          </cell>
          <cell r="CX99" t="str">
            <v/>
          </cell>
          <cell r="CY99" t="str">
            <v/>
          </cell>
          <cell r="CZ99" t="str">
            <v/>
          </cell>
          <cell r="DA99" t="str">
            <v/>
          </cell>
          <cell r="DB99" t="str">
            <v/>
          </cell>
          <cell r="DC99" t="str">
            <v/>
          </cell>
          <cell r="DD99" t="str">
            <v/>
          </cell>
          <cell r="DE99" t="str">
            <v/>
          </cell>
          <cell r="DF99" t="str">
            <v/>
          </cell>
          <cell r="DG99" t="str">
            <v/>
          </cell>
          <cell r="DH99" t="str">
            <v/>
          </cell>
          <cell r="DI99" t="str">
            <v/>
          </cell>
          <cell r="DJ99" t="str">
            <v/>
          </cell>
          <cell r="DK99" t="str">
            <v/>
          </cell>
          <cell r="DL99" t="str">
            <v/>
          </cell>
          <cell r="DM99" t="str">
            <v/>
          </cell>
          <cell r="DN99" t="str">
            <v/>
          </cell>
          <cell r="DO99" t="str">
            <v/>
          </cell>
          <cell r="DP99" t="str">
            <v/>
          </cell>
          <cell r="DQ99" t="str">
            <v/>
          </cell>
          <cell r="DR99" t="str">
            <v/>
          </cell>
          <cell r="DS99" t="str">
            <v/>
          </cell>
          <cell r="DT99" t="str">
            <v/>
          </cell>
          <cell r="DU99" t="str">
            <v/>
          </cell>
          <cell r="DV99" t="str">
            <v/>
          </cell>
          <cell r="DW99" t="str">
            <v/>
          </cell>
          <cell r="DX99" t="str">
            <v/>
          </cell>
          <cell r="DY99" t="str">
            <v/>
          </cell>
          <cell r="DZ99" t="str">
            <v/>
          </cell>
          <cell r="EA99" t="str">
            <v/>
          </cell>
          <cell r="EB99" t="str">
            <v/>
          </cell>
          <cell r="EC99" t="str">
            <v/>
          </cell>
          <cell r="ED99" t="str">
            <v/>
          </cell>
          <cell r="EE99" t="str">
            <v/>
          </cell>
          <cell r="EF99" t="str">
            <v/>
          </cell>
          <cell r="EG99" t="str">
            <v/>
          </cell>
          <cell r="EH99" t="str">
            <v/>
          </cell>
          <cell r="EI99" t="str">
            <v/>
          </cell>
          <cell r="EJ99" t="str">
            <v/>
          </cell>
          <cell r="EK99" t="str">
            <v/>
          </cell>
          <cell r="EL99" t="str">
            <v/>
          </cell>
          <cell r="EM99" t="str">
            <v/>
          </cell>
          <cell r="EN99" t="str">
            <v/>
          </cell>
          <cell r="EO99" t="str">
            <v/>
          </cell>
          <cell r="EP99" t="str">
            <v/>
          </cell>
          <cell r="EQ99" t="str">
            <v/>
          </cell>
          <cell r="ER99" t="str">
            <v/>
          </cell>
          <cell r="ES99" t="str">
            <v/>
          </cell>
          <cell r="ET99" t="str">
            <v/>
          </cell>
          <cell r="EU99" t="str">
            <v/>
          </cell>
          <cell r="EV99" t="str">
            <v/>
          </cell>
        </row>
        <row r="100">
          <cell r="A100" t="str">
            <v>PREP</v>
          </cell>
          <cell r="F100" t="str">
            <v>ANIMATION</v>
          </cell>
          <cell r="I100" t="str">
            <v>INK &amp; PAINT</v>
          </cell>
          <cell r="L100" t="str">
            <v>ALPHA</v>
          </cell>
          <cell r="N100" t="str">
            <v>BETA</v>
          </cell>
          <cell r="P100" t="str">
            <v>RTM</v>
          </cell>
          <cell r="R100" t="str">
            <v>STREET</v>
          </cell>
          <cell r="S100" t="str">
            <v>PRODUCTION TO DATE</v>
          </cell>
          <cell r="T100" t="str">
            <v>Prep Projection</v>
          </cell>
          <cell r="V100">
            <v>35636</v>
          </cell>
          <cell r="W100">
            <v>35721.4</v>
          </cell>
          <cell r="X100">
            <v>500</v>
          </cell>
          <cell r="Y100">
            <v>12</v>
          </cell>
          <cell r="Z100">
            <v>85.399999999999991</v>
          </cell>
          <cell r="AA100" t="str">
            <v/>
          </cell>
          <cell r="AB100" t="str">
            <v/>
          </cell>
          <cell r="AC100" t="str">
            <v/>
          </cell>
          <cell r="AD100" t="str">
            <v/>
          </cell>
          <cell r="AE100" t="str">
            <v/>
          </cell>
          <cell r="AF100" t="str">
            <v/>
          </cell>
          <cell r="AG100" t="str">
            <v/>
          </cell>
          <cell r="AH100" t="str">
            <v/>
          </cell>
          <cell r="AI100" t="str">
            <v/>
          </cell>
          <cell r="AJ100" t="str">
            <v/>
          </cell>
          <cell r="AK100" t="str">
            <v/>
          </cell>
          <cell r="AL100" t="str">
            <v/>
          </cell>
          <cell r="AM100">
            <v>125</v>
          </cell>
          <cell r="AN100">
            <v>250</v>
          </cell>
          <cell r="AO100">
            <v>375</v>
          </cell>
          <cell r="AP100">
            <v>500</v>
          </cell>
          <cell r="AQ100">
            <v>500</v>
          </cell>
          <cell r="AR100">
            <v>500</v>
          </cell>
          <cell r="AS100">
            <v>500</v>
          </cell>
          <cell r="AT100">
            <v>500</v>
          </cell>
          <cell r="AU100">
            <v>500</v>
          </cell>
          <cell r="AV100">
            <v>500</v>
          </cell>
          <cell r="AW100">
            <v>500</v>
          </cell>
          <cell r="AX100">
            <v>500</v>
          </cell>
          <cell r="AY100" t="str">
            <v/>
          </cell>
          <cell r="AZ100" t="str">
            <v/>
          </cell>
          <cell r="BA100" t="str">
            <v/>
          </cell>
          <cell r="BB100" t="str">
            <v/>
          </cell>
          <cell r="BC100" t="str">
            <v/>
          </cell>
          <cell r="BD100" t="str">
            <v/>
          </cell>
          <cell r="BE100" t="str">
            <v/>
          </cell>
          <cell r="BF100" t="str">
            <v/>
          </cell>
          <cell r="BG100" t="str">
            <v/>
          </cell>
          <cell r="BH100" t="str">
            <v/>
          </cell>
          <cell r="BJ100" t="str">
            <v/>
          </cell>
          <cell r="BK100" t="str">
            <v/>
          </cell>
          <cell r="BL100" t="str">
            <v/>
          </cell>
          <cell r="BM100" t="str">
            <v/>
          </cell>
          <cell r="BN100" t="str">
            <v/>
          </cell>
          <cell r="BO100" t="str">
            <v/>
          </cell>
          <cell r="BP100" t="str">
            <v/>
          </cell>
          <cell r="BQ100" t="str">
            <v/>
          </cell>
          <cell r="BR100" t="str">
            <v/>
          </cell>
          <cell r="BS100" t="str">
            <v/>
          </cell>
          <cell r="BT100" t="str">
            <v/>
          </cell>
          <cell r="BU100" t="str">
            <v/>
          </cell>
          <cell r="BV100" t="str">
            <v/>
          </cell>
          <cell r="BW100" t="str">
            <v/>
          </cell>
          <cell r="BX100" t="str">
            <v/>
          </cell>
          <cell r="BY100" t="str">
            <v/>
          </cell>
          <cell r="BZ100" t="str">
            <v/>
          </cell>
          <cell r="CA100" t="str">
            <v/>
          </cell>
          <cell r="CB100" t="str">
            <v/>
          </cell>
          <cell r="CC100" t="str">
            <v/>
          </cell>
          <cell r="CD100" t="str">
            <v/>
          </cell>
          <cell r="CE100" t="str">
            <v/>
          </cell>
          <cell r="CF100" t="str">
            <v/>
          </cell>
          <cell r="CG100" t="str">
            <v/>
          </cell>
          <cell r="CH100" t="str">
            <v/>
          </cell>
          <cell r="CI100" t="str">
            <v/>
          </cell>
          <cell r="CJ100" t="str">
            <v/>
          </cell>
          <cell r="CK100" t="str">
            <v/>
          </cell>
          <cell r="CL100" t="str">
            <v/>
          </cell>
          <cell r="CM100" t="str">
            <v/>
          </cell>
          <cell r="CN100" t="str">
            <v/>
          </cell>
          <cell r="CO100" t="str">
            <v/>
          </cell>
          <cell r="CP100" t="str">
            <v/>
          </cell>
          <cell r="CQ100" t="str">
            <v/>
          </cell>
          <cell r="CR100" t="str">
            <v/>
          </cell>
          <cell r="CS100" t="str">
            <v/>
          </cell>
          <cell r="CT100" t="str">
            <v/>
          </cell>
          <cell r="CU100" t="str">
            <v/>
          </cell>
          <cell r="CV100" t="str">
            <v/>
          </cell>
          <cell r="CW100" t="str">
            <v/>
          </cell>
          <cell r="CX100" t="str">
            <v/>
          </cell>
          <cell r="CY100" t="str">
            <v/>
          </cell>
          <cell r="CZ100" t="str">
            <v/>
          </cell>
          <cell r="DA100" t="str">
            <v/>
          </cell>
          <cell r="DB100" t="str">
            <v/>
          </cell>
          <cell r="DC100" t="str">
            <v/>
          </cell>
          <cell r="DD100" t="str">
            <v/>
          </cell>
          <cell r="DE100" t="str">
            <v/>
          </cell>
          <cell r="DF100" t="str">
            <v/>
          </cell>
          <cell r="DG100" t="str">
            <v/>
          </cell>
          <cell r="DH100" t="str">
            <v/>
          </cell>
          <cell r="DI100" t="str">
            <v/>
          </cell>
          <cell r="DJ100" t="str">
            <v/>
          </cell>
          <cell r="DK100" t="str">
            <v/>
          </cell>
          <cell r="DL100" t="str">
            <v/>
          </cell>
          <cell r="DM100" t="str">
            <v/>
          </cell>
          <cell r="DN100" t="str">
            <v/>
          </cell>
          <cell r="DO100" t="str">
            <v/>
          </cell>
          <cell r="DP100" t="str">
            <v/>
          </cell>
          <cell r="DQ100" t="str">
            <v/>
          </cell>
          <cell r="DR100" t="str">
            <v/>
          </cell>
          <cell r="DS100" t="str">
            <v/>
          </cell>
          <cell r="DT100" t="str">
            <v/>
          </cell>
          <cell r="DU100" t="str">
            <v/>
          </cell>
          <cell r="DV100" t="str">
            <v/>
          </cell>
          <cell r="DW100" t="str">
            <v/>
          </cell>
          <cell r="DX100" t="str">
            <v/>
          </cell>
          <cell r="DY100" t="str">
            <v/>
          </cell>
          <cell r="DZ100" t="str">
            <v/>
          </cell>
          <cell r="EA100" t="str">
            <v/>
          </cell>
          <cell r="EB100" t="str">
            <v/>
          </cell>
          <cell r="EC100" t="str">
            <v/>
          </cell>
          <cell r="ED100" t="str">
            <v/>
          </cell>
          <cell r="EE100" t="str">
            <v/>
          </cell>
          <cell r="EF100" t="str">
            <v/>
          </cell>
          <cell r="EG100" t="str">
            <v/>
          </cell>
          <cell r="EH100" t="str">
            <v/>
          </cell>
          <cell r="EI100" t="str">
            <v/>
          </cell>
          <cell r="EJ100" t="str">
            <v/>
          </cell>
          <cell r="EK100" t="str">
            <v/>
          </cell>
          <cell r="EL100" t="str">
            <v/>
          </cell>
          <cell r="EM100" t="str">
            <v/>
          </cell>
          <cell r="EN100" t="str">
            <v/>
          </cell>
          <cell r="EO100" t="str">
            <v/>
          </cell>
          <cell r="EP100" t="str">
            <v/>
          </cell>
          <cell r="EQ100" t="str">
            <v/>
          </cell>
          <cell r="ER100" t="str">
            <v/>
          </cell>
          <cell r="ES100" t="str">
            <v/>
          </cell>
          <cell r="ET100" t="str">
            <v/>
          </cell>
          <cell r="EU100" t="str">
            <v/>
          </cell>
          <cell r="EV100" t="str">
            <v/>
          </cell>
        </row>
        <row r="101">
          <cell r="S101" t="str">
            <v>PRODUCTION TO DATE</v>
          </cell>
          <cell r="AS101" t="str">
            <v>WK 1</v>
          </cell>
          <cell r="AT101" t="str">
            <v>WK 2</v>
          </cell>
          <cell r="AU101" t="str">
            <v>WK 3</v>
          </cell>
          <cell r="AV101" t="str">
            <v>WK 4</v>
          </cell>
          <cell r="AW101" t="str">
            <v>WK 5</v>
          </cell>
          <cell r="AX101" t="str">
            <v>WK 6</v>
          </cell>
          <cell r="AY101" t="str">
            <v>WK 7</v>
          </cell>
          <cell r="AZ101" t="str">
            <v>WK 8</v>
          </cell>
          <cell r="BA101" t="str">
            <v>WK 9</v>
          </cell>
          <cell r="BB101" t="str">
            <v>WK 10</v>
          </cell>
          <cell r="BC101" t="str">
            <v>WK 11</v>
          </cell>
          <cell r="BD101" t="str">
            <v>WK 12</v>
          </cell>
          <cell r="BE101" t="str">
            <v>WK 13</v>
          </cell>
        </row>
        <row r="102">
          <cell r="T102" t="str">
            <v>Scenes Issued</v>
          </cell>
          <cell r="U102">
            <v>0.87008695652173917</v>
          </cell>
          <cell r="V102">
            <v>5003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1700</v>
          </cell>
          <cell r="AT102">
            <v>0</v>
          </cell>
          <cell r="AU102">
            <v>568</v>
          </cell>
          <cell r="AV102">
            <v>0</v>
          </cell>
          <cell r="AW102">
            <v>262</v>
          </cell>
          <cell r="AX102">
            <v>864</v>
          </cell>
          <cell r="AY102">
            <v>486</v>
          </cell>
          <cell r="AZ102">
            <v>347</v>
          </cell>
          <cell r="BA102">
            <v>0</v>
          </cell>
          <cell r="BB102">
            <v>666</v>
          </cell>
          <cell r="BC102">
            <v>110</v>
          </cell>
          <cell r="BD102">
            <v>0</v>
          </cell>
          <cell r="BE102">
            <v>0</v>
          </cell>
        </row>
        <row r="103">
          <cell r="T103" t="str">
            <v>Scenes Issued</v>
          </cell>
          <cell r="U103">
            <v>0.98098039215686272</v>
          </cell>
          <cell r="V103">
            <v>5003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1700</v>
          </cell>
          <cell r="AT103">
            <v>0</v>
          </cell>
          <cell r="AU103">
            <v>568</v>
          </cell>
          <cell r="AV103">
            <v>0</v>
          </cell>
          <cell r="AW103">
            <v>262</v>
          </cell>
          <cell r="AX103">
            <v>864</v>
          </cell>
          <cell r="AY103">
            <v>486</v>
          </cell>
          <cell r="AZ103">
            <v>347</v>
          </cell>
          <cell r="BA103">
            <v>0</v>
          </cell>
          <cell r="BB103">
            <v>666</v>
          </cell>
          <cell r="BC103">
            <v>110</v>
          </cell>
          <cell r="BD103">
            <v>0</v>
          </cell>
          <cell r="BE103">
            <v>0</v>
          </cell>
        </row>
        <row r="104">
          <cell r="T104" t="str">
            <v>Into Rough</v>
          </cell>
          <cell r="U104">
            <v>0.87235294117647055</v>
          </cell>
          <cell r="V104">
            <v>4449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60</v>
          </cell>
          <cell r="AV104">
            <v>170</v>
          </cell>
          <cell r="AW104">
            <v>527</v>
          </cell>
          <cell r="AX104">
            <v>115</v>
          </cell>
          <cell r="AY104">
            <v>0</v>
          </cell>
          <cell r="AZ104">
            <v>1019</v>
          </cell>
          <cell r="BA104">
            <v>0</v>
          </cell>
          <cell r="BB104">
            <v>593</v>
          </cell>
          <cell r="BC104">
            <v>1148</v>
          </cell>
          <cell r="BD104">
            <v>817</v>
          </cell>
          <cell r="BE104">
            <v>0</v>
          </cell>
        </row>
        <row r="105">
          <cell r="T105" t="str">
            <v>Rough Complete</v>
          </cell>
          <cell r="U105">
            <v>0.81803921568627447</v>
          </cell>
          <cell r="V105">
            <v>4172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60</v>
          </cell>
          <cell r="AV105">
            <v>65</v>
          </cell>
          <cell r="AW105">
            <v>114</v>
          </cell>
          <cell r="AX105">
            <v>323</v>
          </cell>
          <cell r="AY105">
            <v>352</v>
          </cell>
          <cell r="AZ105">
            <v>121</v>
          </cell>
          <cell r="BA105">
            <v>0</v>
          </cell>
          <cell r="BB105">
            <v>1204</v>
          </cell>
          <cell r="BC105">
            <v>274</v>
          </cell>
          <cell r="BD105">
            <v>1139</v>
          </cell>
          <cell r="BE105">
            <v>520</v>
          </cell>
        </row>
        <row r="106">
          <cell r="T106" t="str">
            <v>Ruff Approved</v>
          </cell>
          <cell r="U106">
            <v>0.7415686274509804</v>
          </cell>
          <cell r="V106">
            <v>3782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60</v>
          </cell>
          <cell r="AV106">
            <v>65</v>
          </cell>
          <cell r="AW106">
            <v>10</v>
          </cell>
          <cell r="AX106">
            <v>294</v>
          </cell>
          <cell r="AY106">
            <v>294</v>
          </cell>
          <cell r="AZ106">
            <v>157</v>
          </cell>
          <cell r="BA106">
            <v>0</v>
          </cell>
          <cell r="BB106">
            <v>1116</v>
          </cell>
          <cell r="BC106">
            <v>238</v>
          </cell>
          <cell r="BD106">
            <v>1077</v>
          </cell>
          <cell r="BE106">
            <v>471</v>
          </cell>
        </row>
        <row r="107">
          <cell r="T107" t="str">
            <v>Clean Complete</v>
          </cell>
          <cell r="U107">
            <v>0.50901960784313727</v>
          </cell>
          <cell r="V107">
            <v>2596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3</v>
          </cell>
          <cell r="AV107">
            <v>64</v>
          </cell>
          <cell r="AW107">
            <v>2</v>
          </cell>
          <cell r="AX107">
            <v>18</v>
          </cell>
          <cell r="AY107">
            <v>167</v>
          </cell>
          <cell r="AZ107">
            <v>115</v>
          </cell>
          <cell r="BA107">
            <v>0</v>
          </cell>
          <cell r="BB107">
            <v>600</v>
          </cell>
          <cell r="BC107">
            <v>148</v>
          </cell>
          <cell r="BD107">
            <v>1126</v>
          </cell>
          <cell r="BE107">
            <v>353</v>
          </cell>
        </row>
        <row r="108">
          <cell r="T108" t="str">
            <v>Approved</v>
          </cell>
          <cell r="U108">
            <v>0.40490196078431373</v>
          </cell>
          <cell r="V108">
            <v>2065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3</v>
          </cell>
          <cell r="AV108">
            <v>53</v>
          </cell>
          <cell r="AW108">
            <v>0</v>
          </cell>
          <cell r="AX108">
            <v>20</v>
          </cell>
          <cell r="AY108">
            <v>150</v>
          </cell>
          <cell r="AZ108">
            <v>188</v>
          </cell>
          <cell r="BA108">
            <v>0</v>
          </cell>
          <cell r="BB108">
            <v>577</v>
          </cell>
          <cell r="BC108">
            <v>486</v>
          </cell>
          <cell r="BD108">
            <v>297</v>
          </cell>
          <cell r="BE108">
            <v>291</v>
          </cell>
        </row>
        <row r="109">
          <cell r="T109" t="str">
            <v>Turned In</v>
          </cell>
          <cell r="U109">
            <v>0.26078431372549021</v>
          </cell>
          <cell r="V109">
            <v>1330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121</v>
          </cell>
          <cell r="BA109">
            <v>0</v>
          </cell>
          <cell r="BB109">
            <v>74</v>
          </cell>
          <cell r="BC109">
            <v>506</v>
          </cell>
          <cell r="BD109">
            <v>0</v>
          </cell>
          <cell r="BE109">
            <v>629</v>
          </cell>
        </row>
        <row r="110">
          <cell r="A110" t="str">
            <v>Wks</v>
          </cell>
          <cell r="B110" t="str">
            <v>Days</v>
          </cell>
          <cell r="F110" t="str">
            <v>Wks</v>
          </cell>
          <cell r="G110" t="str">
            <v>Days</v>
          </cell>
          <cell r="H110" t="str">
            <v>Frames</v>
          </cell>
          <cell r="I110" t="str">
            <v>Wks</v>
          </cell>
          <cell r="J110" t="str">
            <v>Days</v>
          </cell>
          <cell r="R110" t="str">
            <v/>
          </cell>
          <cell r="T110" t="str">
            <v>Animation Projection</v>
          </cell>
          <cell r="V110">
            <v>35718</v>
          </cell>
          <cell r="W110">
            <v>35814</v>
          </cell>
          <cell r="X110">
            <v>750</v>
          </cell>
          <cell r="Y110">
            <v>11</v>
          </cell>
          <cell r="Z110">
            <v>83.666666666666671</v>
          </cell>
          <cell r="AA110" t="str">
            <v/>
          </cell>
          <cell r="AB110" t="str">
            <v/>
          </cell>
          <cell r="AC110" t="str">
            <v/>
          </cell>
          <cell r="AD110" t="str">
            <v/>
          </cell>
          <cell r="AE110" t="str">
            <v/>
          </cell>
          <cell r="AF110" t="str">
            <v/>
          </cell>
          <cell r="AG110" t="str">
            <v/>
          </cell>
          <cell r="AH110" t="str">
            <v/>
          </cell>
          <cell r="AI110" t="str">
            <v/>
          </cell>
          <cell r="AJ110" t="str">
            <v/>
          </cell>
          <cell r="AK110" t="str">
            <v/>
          </cell>
          <cell r="AL110" t="str">
            <v/>
          </cell>
          <cell r="AM110" t="str">
            <v/>
          </cell>
          <cell r="AN110" t="str">
            <v/>
          </cell>
          <cell r="AO110" t="str">
            <v/>
          </cell>
          <cell r="AP110" t="str">
            <v/>
          </cell>
          <cell r="AQ110" t="str">
            <v/>
          </cell>
          <cell r="AR110" t="str">
            <v/>
          </cell>
          <cell r="AS110" t="str">
            <v/>
          </cell>
          <cell r="AT110" t="str">
            <v/>
          </cell>
          <cell r="AU110" t="str">
            <v/>
          </cell>
          <cell r="AV110" t="str">
            <v/>
          </cell>
          <cell r="AW110" t="str">
            <v/>
          </cell>
          <cell r="AX110" t="str">
            <v/>
          </cell>
          <cell r="AY110">
            <v>0</v>
          </cell>
          <cell r="AZ110">
            <v>0</v>
          </cell>
          <cell r="BA110">
            <v>0</v>
          </cell>
          <cell r="BB110">
            <v>187.5</v>
          </cell>
          <cell r="BC110">
            <v>375</v>
          </cell>
          <cell r="BD110">
            <v>562.5</v>
          </cell>
          <cell r="BE110">
            <v>500</v>
          </cell>
          <cell r="BF110">
            <v>500</v>
          </cell>
          <cell r="BG110">
            <v>500</v>
          </cell>
          <cell r="BH110">
            <v>500</v>
          </cell>
          <cell r="BK110">
            <v>500</v>
          </cell>
          <cell r="BL110" t="str">
            <v/>
          </cell>
          <cell r="BM110" t="str">
            <v/>
          </cell>
          <cell r="BN110" t="str">
            <v/>
          </cell>
          <cell r="BO110" t="str">
            <v/>
          </cell>
          <cell r="BP110" t="str">
            <v/>
          </cell>
          <cell r="BQ110" t="str">
            <v/>
          </cell>
          <cell r="BR110" t="str">
            <v/>
          </cell>
          <cell r="BS110" t="str">
            <v/>
          </cell>
          <cell r="BT110" t="str">
            <v/>
          </cell>
          <cell r="BU110" t="str">
            <v/>
          </cell>
          <cell r="BV110" t="str">
            <v/>
          </cell>
          <cell r="BW110" t="str">
            <v/>
          </cell>
          <cell r="BX110" t="str">
            <v/>
          </cell>
          <cell r="BY110" t="str">
            <v/>
          </cell>
          <cell r="BZ110" t="str">
            <v/>
          </cell>
          <cell r="CA110" t="str">
            <v/>
          </cell>
          <cell r="CB110" t="str">
            <v/>
          </cell>
          <cell r="CC110" t="str">
            <v/>
          </cell>
          <cell r="CD110" t="str">
            <v/>
          </cell>
          <cell r="CE110" t="str">
            <v/>
          </cell>
          <cell r="CF110" t="str">
            <v/>
          </cell>
          <cell r="CG110" t="str">
            <v/>
          </cell>
          <cell r="CH110" t="str">
            <v/>
          </cell>
          <cell r="CI110" t="str">
            <v/>
          </cell>
          <cell r="CJ110" t="str">
            <v/>
          </cell>
          <cell r="CK110" t="str">
            <v/>
          </cell>
          <cell r="CL110" t="str">
            <v/>
          </cell>
          <cell r="CM110" t="str">
            <v/>
          </cell>
          <cell r="CN110" t="str">
            <v/>
          </cell>
          <cell r="CO110" t="str">
            <v/>
          </cell>
          <cell r="CP110" t="str">
            <v/>
          </cell>
          <cell r="CQ110" t="str">
            <v/>
          </cell>
          <cell r="CR110" t="str">
            <v/>
          </cell>
          <cell r="CS110" t="str">
            <v/>
          </cell>
          <cell r="CT110" t="str">
            <v/>
          </cell>
          <cell r="CU110" t="str">
            <v/>
          </cell>
          <cell r="CV110" t="str">
            <v/>
          </cell>
          <cell r="CW110" t="str">
            <v/>
          </cell>
          <cell r="CX110" t="str">
            <v/>
          </cell>
          <cell r="CY110" t="str">
            <v/>
          </cell>
          <cell r="CZ110" t="str">
            <v/>
          </cell>
          <cell r="DA110" t="str">
            <v/>
          </cell>
          <cell r="DB110" t="str">
            <v/>
          </cell>
          <cell r="DC110" t="str">
            <v/>
          </cell>
          <cell r="DD110" t="str">
            <v/>
          </cell>
          <cell r="DE110" t="str">
            <v/>
          </cell>
          <cell r="DF110" t="str">
            <v/>
          </cell>
          <cell r="DG110" t="str">
            <v/>
          </cell>
          <cell r="DH110" t="str">
            <v/>
          </cell>
          <cell r="DI110" t="str">
            <v/>
          </cell>
          <cell r="DJ110" t="str">
            <v/>
          </cell>
          <cell r="DK110" t="str">
            <v/>
          </cell>
          <cell r="DL110" t="str">
            <v/>
          </cell>
          <cell r="DM110" t="str">
            <v/>
          </cell>
          <cell r="DN110" t="str">
            <v/>
          </cell>
          <cell r="DO110" t="str">
            <v/>
          </cell>
          <cell r="DP110" t="str">
            <v/>
          </cell>
          <cell r="DQ110" t="str">
            <v/>
          </cell>
          <cell r="DR110" t="str">
            <v/>
          </cell>
          <cell r="DS110" t="str">
            <v/>
          </cell>
          <cell r="DT110" t="str">
            <v/>
          </cell>
          <cell r="DU110" t="str">
            <v/>
          </cell>
          <cell r="DV110" t="str">
            <v/>
          </cell>
          <cell r="DW110" t="str">
            <v/>
          </cell>
          <cell r="DX110" t="str">
            <v/>
          </cell>
          <cell r="DY110" t="str">
            <v/>
          </cell>
          <cell r="DZ110" t="str">
            <v/>
          </cell>
          <cell r="EA110" t="str">
            <v/>
          </cell>
          <cell r="EB110" t="str">
            <v/>
          </cell>
          <cell r="EC110" t="str">
            <v/>
          </cell>
          <cell r="ED110" t="str">
            <v/>
          </cell>
          <cell r="EE110" t="str">
            <v/>
          </cell>
          <cell r="EF110" t="str">
            <v/>
          </cell>
          <cell r="EG110" t="str">
            <v/>
          </cell>
          <cell r="EH110" t="str">
            <v/>
          </cell>
          <cell r="EI110" t="str">
            <v/>
          </cell>
          <cell r="EJ110" t="str">
            <v/>
          </cell>
          <cell r="EK110" t="str">
            <v/>
          </cell>
          <cell r="EL110" t="str">
            <v/>
          </cell>
          <cell r="EM110" t="str">
            <v/>
          </cell>
          <cell r="EN110" t="str">
            <v/>
          </cell>
          <cell r="EO110" t="str">
            <v/>
          </cell>
          <cell r="EP110" t="str">
            <v/>
          </cell>
          <cell r="EQ110" t="str">
            <v/>
          </cell>
          <cell r="ER110" t="str">
            <v/>
          </cell>
          <cell r="ES110" t="str">
            <v/>
          </cell>
          <cell r="ET110" t="str">
            <v/>
          </cell>
          <cell r="EU110" t="str">
            <v/>
          </cell>
          <cell r="EV110" t="str">
            <v/>
          </cell>
        </row>
        <row r="111">
          <cell r="A111" t="str">
            <v>Wks</v>
          </cell>
          <cell r="B111" t="str">
            <v>Days</v>
          </cell>
          <cell r="F111" t="str">
            <v>Wks</v>
          </cell>
          <cell r="G111" t="str">
            <v>Days</v>
          </cell>
          <cell r="H111" t="str">
            <v>Frames</v>
          </cell>
          <cell r="I111" t="str">
            <v>Wks</v>
          </cell>
          <cell r="J111" t="str">
            <v>Days</v>
          </cell>
          <cell r="K111">
            <v>21</v>
          </cell>
          <cell r="M111">
            <v>29</v>
          </cell>
          <cell r="O111">
            <v>29</v>
          </cell>
          <cell r="Q111">
            <v>29</v>
          </cell>
          <cell r="R111" t="str">
            <v/>
          </cell>
          <cell r="T111" t="str">
            <v>Animation Projection</v>
          </cell>
          <cell r="V111">
            <v>35718</v>
          </cell>
          <cell r="W111">
            <v>35814</v>
          </cell>
          <cell r="X111">
            <v>750</v>
          </cell>
          <cell r="Y111">
            <v>11</v>
          </cell>
          <cell r="Z111">
            <v>77.599999999999994</v>
          </cell>
          <cell r="AA111" t="str">
            <v/>
          </cell>
          <cell r="AB111" t="str">
            <v/>
          </cell>
          <cell r="AC111" t="str">
            <v/>
          </cell>
          <cell r="AD111" t="str">
            <v/>
          </cell>
          <cell r="AE111" t="str">
            <v/>
          </cell>
          <cell r="AF111" t="str">
            <v/>
          </cell>
          <cell r="AG111" t="str">
            <v/>
          </cell>
          <cell r="AH111" t="str">
            <v/>
          </cell>
          <cell r="AI111" t="str">
            <v/>
          </cell>
          <cell r="AJ111" t="str">
            <v/>
          </cell>
          <cell r="AK111" t="str">
            <v/>
          </cell>
          <cell r="AL111" t="str">
            <v/>
          </cell>
          <cell r="AM111" t="str">
            <v/>
          </cell>
          <cell r="AN111" t="str">
            <v/>
          </cell>
          <cell r="AO111" t="str">
            <v/>
          </cell>
          <cell r="AP111" t="str">
            <v/>
          </cell>
          <cell r="AQ111" t="str">
            <v/>
          </cell>
          <cell r="AR111" t="str">
            <v/>
          </cell>
          <cell r="AS111" t="str">
            <v/>
          </cell>
          <cell r="AT111" t="str">
            <v/>
          </cell>
          <cell r="AU111" t="str">
            <v/>
          </cell>
          <cell r="AV111" t="str">
            <v/>
          </cell>
          <cell r="AW111" t="str">
            <v/>
          </cell>
          <cell r="AX111" t="str">
            <v/>
          </cell>
          <cell r="AY111">
            <v>0</v>
          </cell>
          <cell r="AZ111">
            <v>0</v>
          </cell>
          <cell r="BA111">
            <v>0</v>
          </cell>
          <cell r="BB111">
            <v>187.5</v>
          </cell>
          <cell r="BC111">
            <v>375</v>
          </cell>
          <cell r="BD111">
            <v>562.5</v>
          </cell>
          <cell r="BE111">
            <v>500</v>
          </cell>
          <cell r="BF111">
            <v>500</v>
          </cell>
          <cell r="BG111">
            <v>500</v>
          </cell>
          <cell r="BH111">
            <v>500</v>
          </cell>
          <cell r="BK111">
            <v>500</v>
          </cell>
          <cell r="BL111" t="str">
            <v/>
          </cell>
          <cell r="BM111" t="str">
            <v/>
          </cell>
          <cell r="BN111" t="str">
            <v/>
          </cell>
          <cell r="BO111" t="str">
            <v/>
          </cell>
          <cell r="BP111" t="str">
            <v/>
          </cell>
          <cell r="BQ111" t="str">
            <v/>
          </cell>
          <cell r="BR111" t="str">
            <v/>
          </cell>
          <cell r="BS111" t="str">
            <v/>
          </cell>
          <cell r="BT111" t="str">
            <v/>
          </cell>
          <cell r="BU111" t="str">
            <v/>
          </cell>
          <cell r="BV111" t="str">
            <v/>
          </cell>
          <cell r="BW111" t="str">
            <v/>
          </cell>
          <cell r="BX111" t="str">
            <v/>
          </cell>
          <cell r="BY111" t="str">
            <v/>
          </cell>
          <cell r="BZ111" t="str">
            <v/>
          </cell>
          <cell r="CA111" t="str">
            <v/>
          </cell>
          <cell r="CB111" t="str">
            <v/>
          </cell>
          <cell r="CC111" t="str">
            <v/>
          </cell>
          <cell r="CD111" t="str">
            <v/>
          </cell>
          <cell r="CE111" t="str">
            <v/>
          </cell>
          <cell r="CF111" t="str">
            <v/>
          </cell>
          <cell r="CG111" t="str">
            <v/>
          </cell>
          <cell r="CH111" t="str">
            <v/>
          </cell>
          <cell r="CI111" t="str">
            <v/>
          </cell>
          <cell r="CJ111" t="str">
            <v/>
          </cell>
          <cell r="CK111" t="str">
            <v/>
          </cell>
          <cell r="CL111" t="str">
            <v/>
          </cell>
          <cell r="CM111" t="str">
            <v/>
          </cell>
          <cell r="CN111" t="str">
            <v/>
          </cell>
          <cell r="CO111" t="str">
            <v/>
          </cell>
          <cell r="CP111" t="str">
            <v/>
          </cell>
          <cell r="CQ111" t="str">
            <v/>
          </cell>
          <cell r="CR111" t="str">
            <v/>
          </cell>
          <cell r="CS111" t="str">
            <v/>
          </cell>
          <cell r="CT111" t="str">
            <v/>
          </cell>
          <cell r="CU111" t="str">
            <v/>
          </cell>
          <cell r="CV111" t="str">
            <v/>
          </cell>
          <cell r="CW111" t="str">
            <v/>
          </cell>
          <cell r="CX111" t="str">
            <v/>
          </cell>
          <cell r="CY111" t="str">
            <v/>
          </cell>
          <cell r="CZ111" t="str">
            <v/>
          </cell>
          <cell r="DA111" t="str">
            <v/>
          </cell>
          <cell r="DB111" t="str">
            <v/>
          </cell>
          <cell r="DC111" t="str">
            <v/>
          </cell>
          <cell r="DD111" t="str">
            <v/>
          </cell>
          <cell r="DE111" t="str">
            <v/>
          </cell>
          <cell r="DF111" t="str">
            <v/>
          </cell>
          <cell r="DG111" t="str">
            <v/>
          </cell>
          <cell r="DH111" t="str">
            <v/>
          </cell>
          <cell r="DI111" t="str">
            <v/>
          </cell>
          <cell r="DJ111" t="str">
            <v/>
          </cell>
          <cell r="DK111" t="str">
            <v/>
          </cell>
          <cell r="DL111" t="str">
            <v/>
          </cell>
          <cell r="DM111" t="str">
            <v/>
          </cell>
          <cell r="DN111" t="str">
            <v/>
          </cell>
          <cell r="DO111" t="str">
            <v/>
          </cell>
          <cell r="DP111" t="str">
            <v/>
          </cell>
          <cell r="DQ111" t="str">
            <v/>
          </cell>
          <cell r="DR111" t="str">
            <v/>
          </cell>
          <cell r="DS111" t="str">
            <v/>
          </cell>
          <cell r="DT111" t="str">
            <v/>
          </cell>
          <cell r="DU111" t="str">
            <v/>
          </cell>
          <cell r="DV111" t="str">
            <v/>
          </cell>
          <cell r="DW111" t="str">
            <v/>
          </cell>
          <cell r="DX111" t="str">
            <v/>
          </cell>
          <cell r="DY111" t="str">
            <v/>
          </cell>
          <cell r="DZ111" t="str">
            <v/>
          </cell>
          <cell r="EA111" t="str">
            <v/>
          </cell>
          <cell r="EB111" t="str">
            <v/>
          </cell>
          <cell r="EC111" t="str">
            <v/>
          </cell>
          <cell r="ED111" t="str">
            <v/>
          </cell>
          <cell r="EE111" t="str">
            <v/>
          </cell>
          <cell r="EF111" t="str">
            <v/>
          </cell>
          <cell r="EG111" t="str">
            <v/>
          </cell>
          <cell r="EH111" t="str">
            <v/>
          </cell>
          <cell r="EI111" t="str">
            <v/>
          </cell>
          <cell r="EJ111" t="str">
            <v/>
          </cell>
          <cell r="EK111" t="str">
            <v/>
          </cell>
          <cell r="EL111" t="str">
            <v/>
          </cell>
          <cell r="EM111" t="str">
            <v/>
          </cell>
          <cell r="EN111" t="str">
            <v/>
          </cell>
          <cell r="EO111" t="str">
            <v/>
          </cell>
          <cell r="EP111" t="str">
            <v/>
          </cell>
          <cell r="EQ111" t="str">
            <v/>
          </cell>
          <cell r="ER111" t="str">
            <v/>
          </cell>
          <cell r="ES111" t="str">
            <v/>
          </cell>
          <cell r="ET111" t="str">
            <v/>
          </cell>
          <cell r="EU111" t="str">
            <v/>
          </cell>
          <cell r="EV111" t="str">
            <v/>
          </cell>
        </row>
        <row r="112">
          <cell r="A112">
            <v>10.199999999999999</v>
          </cell>
          <cell r="B112">
            <v>85.399999999999991</v>
          </cell>
          <cell r="F112">
            <v>6.8</v>
          </cell>
          <cell r="G112">
            <v>77.599999999999994</v>
          </cell>
          <cell r="H112">
            <v>5100</v>
          </cell>
          <cell r="I112">
            <v>5.666666666666667</v>
          </cell>
          <cell r="J112">
            <v>53.666666666666671</v>
          </cell>
          <cell r="K112">
            <v>21</v>
          </cell>
          <cell r="M112">
            <v>29</v>
          </cell>
          <cell r="O112">
            <v>29</v>
          </cell>
          <cell r="Q112">
            <v>29</v>
          </cell>
          <cell r="R112">
            <v>35961</v>
          </cell>
          <cell r="T112" t="str">
            <v>Ink &amp; Paint Projection</v>
          </cell>
          <cell r="V112">
            <v>35774.333333333336</v>
          </cell>
          <cell r="W112">
            <v>35828</v>
          </cell>
          <cell r="X112">
            <v>900</v>
          </cell>
          <cell r="Y112">
            <v>5</v>
          </cell>
          <cell r="Z112">
            <v>53.666666666666671</v>
          </cell>
          <cell r="AA112" t="str">
            <v/>
          </cell>
          <cell r="AB112" t="str">
            <v/>
          </cell>
          <cell r="AC112" t="str">
            <v/>
          </cell>
          <cell r="AD112" t="str">
            <v/>
          </cell>
          <cell r="AE112" t="str">
            <v/>
          </cell>
          <cell r="AF112" t="str">
            <v/>
          </cell>
          <cell r="AG112" t="str">
            <v/>
          </cell>
          <cell r="AH112" t="str">
            <v/>
          </cell>
          <cell r="AI112" t="str">
            <v/>
          </cell>
          <cell r="AJ112" t="str">
            <v/>
          </cell>
          <cell r="AK112" t="str">
            <v/>
          </cell>
          <cell r="AL112" t="str">
            <v/>
          </cell>
          <cell r="AM112" t="str">
            <v/>
          </cell>
          <cell r="AN112" t="str">
            <v/>
          </cell>
          <cell r="AO112" t="str">
            <v/>
          </cell>
          <cell r="AP112" t="str">
            <v/>
          </cell>
          <cell r="AQ112" t="str">
            <v/>
          </cell>
          <cell r="AR112" t="str">
            <v/>
          </cell>
          <cell r="AS112" t="str">
            <v/>
          </cell>
          <cell r="AT112" t="str">
            <v/>
          </cell>
          <cell r="AU112" t="str">
            <v/>
          </cell>
          <cell r="AV112" t="str">
            <v/>
          </cell>
          <cell r="AW112" t="str">
            <v/>
          </cell>
          <cell r="AX112" t="str">
            <v/>
          </cell>
          <cell r="AY112" t="str">
            <v/>
          </cell>
          <cell r="AZ112" t="str">
            <v/>
          </cell>
          <cell r="BA112" t="str">
            <v/>
          </cell>
          <cell r="BB112" t="str">
            <v/>
          </cell>
          <cell r="BC112" t="str">
            <v/>
          </cell>
          <cell r="BD112" t="str">
            <v/>
          </cell>
          <cell r="BE112" t="str">
            <v/>
          </cell>
          <cell r="BF112" t="str">
            <v/>
          </cell>
          <cell r="BG112">
            <v>225</v>
          </cell>
          <cell r="BH112">
            <v>450</v>
          </cell>
          <cell r="BK112">
            <v>900</v>
          </cell>
          <cell r="BL112">
            <v>900</v>
          </cell>
          <cell r="BM112">
            <v>900</v>
          </cell>
          <cell r="BN112" t="str">
            <v/>
          </cell>
          <cell r="BO112" t="str">
            <v/>
          </cell>
          <cell r="BP112" t="str">
            <v/>
          </cell>
          <cell r="BQ112" t="str">
            <v/>
          </cell>
          <cell r="BR112" t="str">
            <v/>
          </cell>
          <cell r="BS112" t="str">
            <v/>
          </cell>
          <cell r="BT112" t="str">
            <v/>
          </cell>
          <cell r="BU112" t="str">
            <v/>
          </cell>
          <cell r="BV112" t="str">
            <v/>
          </cell>
          <cell r="BW112" t="str">
            <v/>
          </cell>
          <cell r="BX112" t="str">
            <v/>
          </cell>
          <cell r="BY112" t="str">
            <v/>
          </cell>
          <cell r="BZ112" t="str">
            <v/>
          </cell>
          <cell r="CA112" t="str">
            <v/>
          </cell>
          <cell r="CB112" t="str">
            <v/>
          </cell>
          <cell r="CC112" t="str">
            <v/>
          </cell>
          <cell r="CD112" t="str">
            <v/>
          </cell>
          <cell r="CE112" t="str">
            <v/>
          </cell>
          <cell r="CF112" t="str">
            <v/>
          </cell>
          <cell r="CG112" t="str">
            <v/>
          </cell>
          <cell r="CH112" t="str">
            <v/>
          </cell>
          <cell r="CI112" t="str">
            <v/>
          </cell>
          <cell r="CJ112" t="str">
            <v/>
          </cell>
          <cell r="CK112" t="str">
            <v/>
          </cell>
          <cell r="CL112" t="str">
            <v/>
          </cell>
          <cell r="CM112" t="str">
            <v/>
          </cell>
          <cell r="CN112" t="str">
            <v/>
          </cell>
          <cell r="CO112" t="str">
            <v/>
          </cell>
          <cell r="CP112" t="str">
            <v/>
          </cell>
          <cell r="CQ112" t="str">
            <v/>
          </cell>
          <cell r="CR112" t="str">
            <v/>
          </cell>
          <cell r="CS112" t="str">
            <v/>
          </cell>
          <cell r="CT112" t="str">
            <v/>
          </cell>
          <cell r="CU112" t="str">
            <v/>
          </cell>
          <cell r="CV112" t="str">
            <v/>
          </cell>
          <cell r="CW112" t="str">
            <v/>
          </cell>
          <cell r="CX112" t="str">
            <v/>
          </cell>
          <cell r="CY112" t="str">
            <v/>
          </cell>
          <cell r="CZ112" t="str">
            <v/>
          </cell>
          <cell r="DA112" t="str">
            <v/>
          </cell>
          <cell r="DB112" t="str">
            <v/>
          </cell>
          <cell r="DC112" t="str">
            <v/>
          </cell>
          <cell r="DD112" t="str">
            <v/>
          </cell>
          <cell r="DE112" t="str">
            <v/>
          </cell>
          <cell r="DF112" t="str">
            <v/>
          </cell>
          <cell r="DG112" t="str">
            <v/>
          </cell>
          <cell r="DH112" t="str">
            <v/>
          </cell>
          <cell r="DI112" t="str">
            <v/>
          </cell>
          <cell r="DJ112" t="str">
            <v/>
          </cell>
          <cell r="DK112" t="str">
            <v/>
          </cell>
          <cell r="DL112" t="str">
            <v/>
          </cell>
          <cell r="DM112" t="str">
            <v/>
          </cell>
          <cell r="DN112" t="str">
            <v/>
          </cell>
          <cell r="DO112" t="str">
            <v/>
          </cell>
          <cell r="DP112" t="str">
            <v/>
          </cell>
          <cell r="DQ112" t="str">
            <v/>
          </cell>
          <cell r="DR112" t="str">
            <v/>
          </cell>
          <cell r="DS112" t="str">
            <v/>
          </cell>
          <cell r="DT112" t="str">
            <v/>
          </cell>
          <cell r="DU112" t="str">
            <v/>
          </cell>
          <cell r="DV112" t="str">
            <v/>
          </cell>
          <cell r="DW112" t="str">
            <v/>
          </cell>
          <cell r="DX112" t="str">
            <v/>
          </cell>
          <cell r="DY112" t="str">
            <v/>
          </cell>
          <cell r="DZ112" t="str">
            <v/>
          </cell>
          <cell r="EA112" t="str">
            <v/>
          </cell>
          <cell r="EB112" t="str">
            <v/>
          </cell>
          <cell r="EC112" t="str">
            <v/>
          </cell>
          <cell r="ED112" t="str">
            <v/>
          </cell>
          <cell r="EE112" t="str">
            <v/>
          </cell>
          <cell r="EF112" t="str">
            <v/>
          </cell>
          <cell r="EG112" t="str">
            <v/>
          </cell>
          <cell r="EH112" t="str">
            <v/>
          </cell>
          <cell r="EI112" t="str">
            <v/>
          </cell>
          <cell r="EJ112" t="str">
            <v/>
          </cell>
          <cell r="EK112" t="str">
            <v/>
          </cell>
          <cell r="EL112" t="str">
            <v/>
          </cell>
          <cell r="EM112" t="str">
            <v/>
          </cell>
          <cell r="EN112" t="str">
            <v/>
          </cell>
          <cell r="EO112" t="str">
            <v/>
          </cell>
          <cell r="EP112" t="str">
            <v/>
          </cell>
          <cell r="EQ112" t="str">
            <v/>
          </cell>
          <cell r="ER112" t="str">
            <v/>
          </cell>
          <cell r="ES112" t="str">
            <v/>
          </cell>
          <cell r="ET112" t="str">
            <v/>
          </cell>
          <cell r="EU112" t="str">
            <v/>
          </cell>
          <cell r="EV112" t="str">
            <v/>
          </cell>
        </row>
        <row r="114">
          <cell r="T114" t="str">
            <v>BUDGET FORECAST</v>
          </cell>
          <cell r="W114">
            <v>153000</v>
          </cell>
          <cell r="X114">
            <v>40800</v>
          </cell>
          <cell r="AA114" t="str">
            <v/>
          </cell>
          <cell r="AB114" t="str">
            <v/>
          </cell>
          <cell r="AC114" t="str">
            <v/>
          </cell>
          <cell r="AD114" t="str">
            <v/>
          </cell>
          <cell r="AE114" t="str">
            <v/>
          </cell>
          <cell r="AF114" t="str">
            <v/>
          </cell>
          <cell r="AG114" t="str">
            <v/>
          </cell>
          <cell r="AH114" t="str">
            <v/>
          </cell>
          <cell r="AI114" t="str">
            <v/>
          </cell>
          <cell r="AJ114" t="str">
            <v/>
          </cell>
          <cell r="AK114" t="str">
            <v/>
          </cell>
          <cell r="AL114" t="str">
            <v/>
          </cell>
          <cell r="AM114">
            <v>35639</v>
          </cell>
          <cell r="AN114">
            <v>35646</v>
          </cell>
          <cell r="AO114">
            <v>35653</v>
          </cell>
          <cell r="AP114">
            <v>35660</v>
          </cell>
          <cell r="AQ114">
            <v>35667</v>
          </cell>
          <cell r="AR114">
            <v>35674</v>
          </cell>
          <cell r="AS114">
            <v>35681</v>
          </cell>
          <cell r="AT114">
            <v>35688</v>
          </cell>
          <cell r="AU114">
            <v>35695</v>
          </cell>
          <cell r="AV114">
            <v>35702</v>
          </cell>
          <cell r="AW114">
            <v>35709</v>
          </cell>
          <cell r="AX114">
            <v>35716</v>
          </cell>
          <cell r="AY114">
            <v>35723</v>
          </cell>
          <cell r="AZ114">
            <v>35730</v>
          </cell>
        </row>
        <row r="115">
          <cell r="T115" t="str">
            <v>BUDGET FORECAST</v>
          </cell>
          <cell r="V115" t="str">
            <v>PRE PROD</v>
          </cell>
          <cell r="W115">
            <v>765000</v>
          </cell>
          <cell r="X115">
            <v>60000</v>
          </cell>
          <cell r="AA115">
            <v>35555</v>
          </cell>
          <cell r="AB115" t="str">
            <v/>
          </cell>
          <cell r="AC115" t="str">
            <v/>
          </cell>
          <cell r="AD115" t="str">
            <v/>
          </cell>
          <cell r="AE115" t="str">
            <v/>
          </cell>
          <cell r="AF115" t="str">
            <v/>
          </cell>
          <cell r="AG115" t="str">
            <v/>
          </cell>
          <cell r="AH115" t="str">
            <v/>
          </cell>
          <cell r="AI115" t="str">
            <v/>
          </cell>
          <cell r="AJ115" t="str">
            <v/>
          </cell>
          <cell r="AK115" t="str">
            <v/>
          </cell>
          <cell r="AL115" t="str">
            <v/>
          </cell>
          <cell r="AM115">
            <v>3750</v>
          </cell>
          <cell r="AN115">
            <v>7500</v>
          </cell>
          <cell r="AO115">
            <v>11250</v>
          </cell>
          <cell r="AP115">
            <v>15000</v>
          </cell>
          <cell r="AQ115">
            <v>15000</v>
          </cell>
          <cell r="AR115">
            <v>15000</v>
          </cell>
          <cell r="AS115">
            <v>15000</v>
          </cell>
          <cell r="AT115">
            <v>15000</v>
          </cell>
          <cell r="AU115">
            <v>15000</v>
          </cell>
          <cell r="AV115">
            <v>15000</v>
          </cell>
          <cell r="AW115">
            <v>15000</v>
          </cell>
          <cell r="AX115">
            <v>15000</v>
          </cell>
          <cell r="AY115">
            <v>15000</v>
          </cell>
          <cell r="AZ115">
            <v>15000</v>
          </cell>
          <cell r="BA115" t="str">
            <v/>
          </cell>
          <cell r="BB115" t="str">
            <v/>
          </cell>
          <cell r="BC115" t="str">
            <v/>
          </cell>
          <cell r="BD115" t="str">
            <v/>
          </cell>
          <cell r="BE115" t="str">
            <v/>
          </cell>
          <cell r="BF115" t="str">
            <v/>
          </cell>
          <cell r="BG115" t="str">
            <v/>
          </cell>
          <cell r="BH115" t="str">
            <v/>
          </cell>
          <cell r="BI115" t="str">
            <v/>
          </cell>
          <cell r="BJ115" t="str">
            <v/>
          </cell>
          <cell r="BK115" t="str">
            <v/>
          </cell>
          <cell r="BL115" t="str">
            <v/>
          </cell>
          <cell r="BM115" t="str">
            <v/>
          </cell>
        </row>
        <row r="116">
          <cell r="V116" t="str">
            <v>PRE PROD</v>
          </cell>
          <cell r="W116">
            <v>30</v>
          </cell>
          <cell r="X116">
            <v>180000</v>
          </cell>
          <cell r="AA116">
            <v>180000</v>
          </cell>
          <cell r="AB116" t="str">
            <v/>
          </cell>
          <cell r="AC116" t="str">
            <v/>
          </cell>
          <cell r="AD116" t="str">
            <v/>
          </cell>
          <cell r="AE116" t="str">
            <v/>
          </cell>
          <cell r="AF116" t="str">
            <v/>
          </cell>
          <cell r="AG116" t="str">
            <v/>
          </cell>
          <cell r="AH116" t="str">
            <v/>
          </cell>
          <cell r="AI116" t="str">
            <v/>
          </cell>
          <cell r="AJ116" t="str">
            <v/>
          </cell>
          <cell r="AK116" t="str">
            <v/>
          </cell>
          <cell r="AL116" t="str">
            <v/>
          </cell>
          <cell r="AM116">
            <v>3750</v>
          </cell>
          <cell r="AN116">
            <v>7250</v>
          </cell>
          <cell r="AO116">
            <v>5000</v>
          </cell>
          <cell r="AP116">
            <v>5000</v>
          </cell>
          <cell r="AQ116">
            <v>5000</v>
          </cell>
          <cell r="AR116">
            <v>5000</v>
          </cell>
          <cell r="AS116">
            <v>5000</v>
          </cell>
          <cell r="AT116">
            <v>9000</v>
          </cell>
          <cell r="AU116">
            <v>10000</v>
          </cell>
          <cell r="AV116">
            <v>10000</v>
          </cell>
          <cell r="AW116">
            <v>10000</v>
          </cell>
          <cell r="AX116">
            <v>10000</v>
          </cell>
          <cell r="AY116">
            <v>10000</v>
          </cell>
          <cell r="AZ116">
            <v>10000</v>
          </cell>
          <cell r="BA116">
            <v>15000</v>
          </cell>
          <cell r="BB116">
            <v>15000</v>
          </cell>
          <cell r="BC116">
            <v>15000</v>
          </cell>
          <cell r="BD116">
            <v>15000</v>
          </cell>
          <cell r="BE116">
            <v>15000</v>
          </cell>
          <cell r="BF116">
            <v>35772</v>
          </cell>
          <cell r="BG116">
            <v>35779</v>
          </cell>
          <cell r="BH116" t="str">
            <v/>
          </cell>
          <cell r="BI116" t="str">
            <v/>
          </cell>
          <cell r="BJ116" t="str">
            <v/>
          </cell>
          <cell r="BK116" t="str">
            <v/>
          </cell>
          <cell r="BL116" t="str">
            <v/>
          </cell>
          <cell r="BM116" t="str">
            <v/>
          </cell>
          <cell r="BN116" t="str">
            <v/>
          </cell>
          <cell r="BO116" t="str">
            <v/>
          </cell>
          <cell r="BP116" t="str">
            <v/>
          </cell>
          <cell r="BQ116" t="str">
            <v/>
          </cell>
          <cell r="BR116" t="str">
            <v/>
          </cell>
          <cell r="BS116" t="str">
            <v/>
          </cell>
          <cell r="BT116" t="str">
            <v/>
          </cell>
          <cell r="BU116" t="str">
            <v/>
          </cell>
          <cell r="BV116" t="str">
            <v/>
          </cell>
          <cell r="BW116" t="str">
            <v/>
          </cell>
          <cell r="BX116" t="str">
            <v/>
          </cell>
          <cell r="BY116" t="str">
            <v/>
          </cell>
          <cell r="BZ116" t="str">
            <v/>
          </cell>
          <cell r="CA116" t="str">
            <v/>
          </cell>
          <cell r="CB116" t="str">
            <v/>
          </cell>
          <cell r="CC116" t="str">
            <v/>
          </cell>
          <cell r="CD116" t="str">
            <v/>
          </cell>
          <cell r="CE116" t="str">
            <v/>
          </cell>
          <cell r="CF116" t="str">
            <v/>
          </cell>
          <cell r="CG116" t="str">
            <v/>
          </cell>
          <cell r="CH116" t="str">
            <v/>
          </cell>
          <cell r="CI116" t="str">
            <v/>
          </cell>
          <cell r="CJ116" t="str">
            <v/>
          </cell>
          <cell r="CK116" t="str">
            <v/>
          </cell>
          <cell r="CL116" t="str">
            <v/>
          </cell>
          <cell r="CM116" t="str">
            <v/>
          </cell>
          <cell r="CN116" t="str">
            <v/>
          </cell>
          <cell r="CO116" t="str">
            <v/>
          </cell>
          <cell r="CP116" t="str">
            <v/>
          </cell>
          <cell r="CQ116" t="str">
            <v/>
          </cell>
          <cell r="CR116" t="str">
            <v/>
          </cell>
          <cell r="CS116" t="str">
            <v/>
          </cell>
          <cell r="CT116" t="str">
            <v/>
          </cell>
          <cell r="CU116" t="str">
            <v/>
          </cell>
          <cell r="CV116" t="str">
            <v/>
          </cell>
          <cell r="CW116" t="str">
            <v/>
          </cell>
          <cell r="CX116" t="str">
            <v/>
          </cell>
          <cell r="CY116" t="str">
            <v/>
          </cell>
          <cell r="CZ116" t="str">
            <v/>
          </cell>
          <cell r="DA116" t="str">
            <v/>
          </cell>
          <cell r="DB116" t="str">
            <v/>
          </cell>
          <cell r="DC116" t="str">
            <v/>
          </cell>
          <cell r="DD116" t="str">
            <v/>
          </cell>
          <cell r="DE116" t="str">
            <v/>
          </cell>
          <cell r="DF116" t="str">
            <v/>
          </cell>
          <cell r="DG116" t="str">
            <v/>
          </cell>
          <cell r="DH116" t="str">
            <v/>
          </cell>
          <cell r="DI116" t="str">
            <v/>
          </cell>
          <cell r="DJ116" t="str">
            <v/>
          </cell>
          <cell r="DK116" t="str">
            <v/>
          </cell>
          <cell r="DL116" t="str">
            <v/>
          </cell>
          <cell r="DM116" t="str">
            <v/>
          </cell>
          <cell r="DN116" t="str">
            <v/>
          </cell>
          <cell r="DO116" t="str">
            <v/>
          </cell>
          <cell r="DP116" t="str">
            <v/>
          </cell>
          <cell r="DQ116" t="str">
            <v/>
          </cell>
          <cell r="DR116" t="str">
            <v/>
          </cell>
          <cell r="DS116" t="str">
            <v/>
          </cell>
          <cell r="DT116" t="str">
            <v/>
          </cell>
          <cell r="DU116" t="str">
            <v/>
          </cell>
          <cell r="DV116" t="str">
            <v/>
          </cell>
          <cell r="DW116" t="str">
            <v/>
          </cell>
          <cell r="DX116" t="str">
            <v/>
          </cell>
          <cell r="DY116" t="str">
            <v/>
          </cell>
          <cell r="DZ116" t="str">
            <v/>
          </cell>
          <cell r="EA116" t="str">
            <v/>
          </cell>
          <cell r="EB116" t="str">
            <v/>
          </cell>
          <cell r="EC116" t="str">
            <v/>
          </cell>
          <cell r="ED116" t="str">
            <v/>
          </cell>
          <cell r="EE116" t="str">
            <v/>
          </cell>
          <cell r="EF116" t="str">
            <v/>
          </cell>
          <cell r="EG116" t="str">
            <v/>
          </cell>
          <cell r="EH116" t="str">
            <v/>
          </cell>
          <cell r="EI116" t="str">
            <v/>
          </cell>
          <cell r="EJ116" t="str">
            <v/>
          </cell>
          <cell r="EK116" t="str">
            <v/>
          </cell>
          <cell r="EL116" t="str">
            <v/>
          </cell>
          <cell r="EM116" t="str">
            <v/>
          </cell>
          <cell r="EN116" t="str">
            <v/>
          </cell>
          <cell r="EO116" t="str">
            <v/>
          </cell>
          <cell r="EP116" t="str">
            <v/>
          </cell>
          <cell r="EQ116" t="str">
            <v/>
          </cell>
          <cell r="ER116" t="str">
            <v/>
          </cell>
          <cell r="ES116" t="str">
            <v/>
          </cell>
          <cell r="ET116" t="str">
            <v/>
          </cell>
          <cell r="EU116" t="str">
            <v/>
          </cell>
          <cell r="EV116" t="str">
            <v/>
          </cell>
          <cell r="EW116" t="str">
            <v/>
          </cell>
          <cell r="EX116" t="str">
            <v/>
          </cell>
          <cell r="EY116" t="str">
            <v/>
          </cell>
          <cell r="EZ116" t="str">
            <v/>
          </cell>
          <cell r="FA116" t="str">
            <v/>
          </cell>
          <cell r="FB116" t="str">
            <v/>
          </cell>
          <cell r="FC116" t="str">
            <v/>
          </cell>
          <cell r="FD116" t="str">
            <v/>
          </cell>
          <cell r="FE116" t="str">
            <v/>
          </cell>
          <cell r="FF116" t="str">
            <v/>
          </cell>
          <cell r="FG116" t="str">
            <v/>
          </cell>
          <cell r="FH116" t="str">
            <v/>
          </cell>
          <cell r="FI116" t="str">
            <v/>
          </cell>
        </row>
        <row r="117">
          <cell r="V117" t="str">
            <v>BACKGROUNDS</v>
          </cell>
          <cell r="W117">
            <v>12</v>
          </cell>
          <cell r="X117">
            <v>60000</v>
          </cell>
          <cell r="AA117">
            <v>59999.974293795312</v>
          </cell>
          <cell r="AB117" t="str">
            <v/>
          </cell>
          <cell r="AC117" t="str">
            <v/>
          </cell>
          <cell r="AD117" t="str">
            <v/>
          </cell>
          <cell r="AE117" t="str">
            <v/>
          </cell>
          <cell r="AF117" t="str">
            <v/>
          </cell>
          <cell r="AG117" t="str">
            <v/>
          </cell>
          <cell r="AH117" t="str">
            <v/>
          </cell>
          <cell r="AI117" t="str">
            <v/>
          </cell>
          <cell r="AJ117" t="str">
            <v/>
          </cell>
          <cell r="AK117" t="str">
            <v/>
          </cell>
          <cell r="AL117" t="str">
            <v/>
          </cell>
          <cell r="AM117" t="str">
            <v/>
          </cell>
          <cell r="AN117" t="str">
            <v/>
          </cell>
          <cell r="AO117" t="str">
            <v/>
          </cell>
          <cell r="AP117" t="str">
            <v/>
          </cell>
          <cell r="AQ117" t="str">
            <v/>
          </cell>
          <cell r="AR117">
            <v>1732.0178636821199</v>
          </cell>
          <cell r="AS117">
            <v>1875.9564301131923</v>
          </cell>
          <cell r="AT117">
            <v>4392</v>
          </cell>
          <cell r="AU117">
            <v>7000</v>
          </cell>
          <cell r="AV117">
            <v>7000</v>
          </cell>
          <cell r="AW117">
            <v>7000</v>
          </cell>
          <cell r="AX117">
            <v>7000</v>
          </cell>
          <cell r="AY117">
            <v>7000</v>
          </cell>
          <cell r="AZ117">
            <v>7000</v>
          </cell>
          <cell r="BA117">
            <v>10000</v>
          </cell>
          <cell r="BB117">
            <v>28125</v>
          </cell>
          <cell r="BC117">
            <v>56250</v>
          </cell>
          <cell r="BD117">
            <v>84375</v>
          </cell>
          <cell r="BE117">
            <v>75000</v>
          </cell>
          <cell r="BF117">
            <v>75000</v>
          </cell>
          <cell r="BG117">
            <v>75000</v>
          </cell>
          <cell r="BH117">
            <v>75000</v>
          </cell>
          <cell r="BI117" t="str">
            <v/>
          </cell>
          <cell r="BJ117">
            <v>75000</v>
          </cell>
          <cell r="BK117" t="str">
            <v/>
          </cell>
          <cell r="BL117" t="str">
            <v/>
          </cell>
          <cell r="BM117" t="str">
            <v/>
          </cell>
          <cell r="BN117" t="str">
            <v/>
          </cell>
          <cell r="BO117" t="str">
            <v/>
          </cell>
          <cell r="BP117" t="str">
            <v/>
          </cell>
          <cell r="BQ117" t="str">
            <v/>
          </cell>
          <cell r="BR117" t="str">
            <v/>
          </cell>
          <cell r="BS117" t="str">
            <v/>
          </cell>
          <cell r="BT117" t="str">
            <v/>
          </cell>
          <cell r="BU117" t="str">
            <v/>
          </cell>
          <cell r="BV117" t="str">
            <v/>
          </cell>
          <cell r="BW117" t="str">
            <v/>
          </cell>
          <cell r="BX117" t="str">
            <v/>
          </cell>
          <cell r="BY117" t="str">
            <v/>
          </cell>
          <cell r="BZ117" t="str">
            <v/>
          </cell>
          <cell r="CA117" t="str">
            <v/>
          </cell>
          <cell r="CB117" t="str">
            <v/>
          </cell>
          <cell r="CC117" t="str">
            <v/>
          </cell>
          <cell r="CD117" t="str">
            <v/>
          </cell>
          <cell r="CE117" t="str">
            <v/>
          </cell>
          <cell r="CF117" t="str">
            <v/>
          </cell>
          <cell r="CG117" t="str">
            <v/>
          </cell>
          <cell r="CH117" t="str">
            <v/>
          </cell>
          <cell r="CI117" t="str">
            <v/>
          </cell>
          <cell r="CJ117" t="str">
            <v/>
          </cell>
          <cell r="CK117" t="str">
            <v/>
          </cell>
          <cell r="CL117" t="str">
            <v/>
          </cell>
          <cell r="CM117" t="str">
            <v/>
          </cell>
          <cell r="CN117" t="str">
            <v/>
          </cell>
          <cell r="CO117" t="str">
            <v/>
          </cell>
          <cell r="CP117" t="str">
            <v/>
          </cell>
          <cell r="CQ117" t="str">
            <v/>
          </cell>
          <cell r="CR117" t="str">
            <v/>
          </cell>
          <cell r="CS117" t="str">
            <v/>
          </cell>
          <cell r="CT117" t="str">
            <v/>
          </cell>
          <cell r="CU117" t="str">
            <v/>
          </cell>
          <cell r="CV117" t="str">
            <v/>
          </cell>
          <cell r="CW117" t="str">
            <v/>
          </cell>
          <cell r="CX117" t="str">
            <v/>
          </cell>
          <cell r="CY117" t="str">
            <v/>
          </cell>
          <cell r="CZ117" t="str">
            <v/>
          </cell>
          <cell r="DA117" t="str">
            <v/>
          </cell>
          <cell r="DB117" t="str">
            <v/>
          </cell>
          <cell r="DC117" t="str">
            <v/>
          </cell>
          <cell r="DD117" t="str">
            <v/>
          </cell>
          <cell r="DE117" t="str">
            <v/>
          </cell>
          <cell r="DF117" t="str">
            <v/>
          </cell>
          <cell r="DG117" t="str">
            <v/>
          </cell>
          <cell r="DH117" t="str">
            <v/>
          </cell>
          <cell r="DI117" t="str">
            <v/>
          </cell>
          <cell r="DJ117" t="str">
            <v/>
          </cell>
          <cell r="DK117" t="str">
            <v/>
          </cell>
          <cell r="DL117" t="str">
            <v/>
          </cell>
          <cell r="DM117" t="str">
            <v/>
          </cell>
          <cell r="DN117" t="str">
            <v/>
          </cell>
          <cell r="DO117" t="str">
            <v/>
          </cell>
          <cell r="DP117" t="str">
            <v/>
          </cell>
          <cell r="DQ117" t="str">
            <v/>
          </cell>
          <cell r="DR117" t="str">
            <v/>
          </cell>
          <cell r="DS117" t="str">
            <v/>
          </cell>
          <cell r="DT117" t="str">
            <v/>
          </cell>
          <cell r="DU117" t="str">
            <v/>
          </cell>
          <cell r="DV117" t="str">
            <v/>
          </cell>
          <cell r="DW117" t="str">
            <v/>
          </cell>
          <cell r="DX117" t="str">
            <v/>
          </cell>
          <cell r="DY117" t="str">
            <v/>
          </cell>
          <cell r="DZ117" t="str">
            <v/>
          </cell>
          <cell r="EA117" t="str">
            <v/>
          </cell>
          <cell r="EB117" t="str">
            <v/>
          </cell>
          <cell r="EC117" t="str">
            <v/>
          </cell>
          <cell r="ED117" t="str">
            <v/>
          </cell>
          <cell r="EE117" t="str">
            <v/>
          </cell>
          <cell r="EF117" t="str">
            <v/>
          </cell>
          <cell r="EG117" t="str">
            <v/>
          </cell>
          <cell r="EH117" t="str">
            <v/>
          </cell>
          <cell r="EI117" t="str">
            <v/>
          </cell>
          <cell r="EJ117" t="str">
            <v/>
          </cell>
          <cell r="EK117" t="str">
            <v/>
          </cell>
          <cell r="EL117" t="str">
            <v/>
          </cell>
          <cell r="EM117" t="str">
            <v/>
          </cell>
          <cell r="EN117" t="str">
            <v/>
          </cell>
          <cell r="EO117" t="str">
            <v/>
          </cell>
          <cell r="EP117" t="str">
            <v/>
          </cell>
          <cell r="EQ117" t="str">
            <v/>
          </cell>
          <cell r="ER117" t="str">
            <v/>
          </cell>
          <cell r="ES117" t="str">
            <v/>
          </cell>
          <cell r="ET117" t="str">
            <v/>
          </cell>
          <cell r="EU117" t="str">
            <v/>
          </cell>
          <cell r="EV117" t="str">
            <v/>
          </cell>
          <cell r="EW117" t="str">
            <v/>
          </cell>
          <cell r="EX117" t="str">
            <v/>
          </cell>
          <cell r="EY117" t="str">
            <v/>
          </cell>
          <cell r="EZ117" t="str">
            <v/>
          </cell>
          <cell r="FA117" t="str">
            <v/>
          </cell>
          <cell r="FB117" t="str">
            <v/>
          </cell>
          <cell r="FC117" t="str">
            <v/>
          </cell>
          <cell r="FD117" t="str">
            <v/>
          </cell>
          <cell r="FE117" t="str">
            <v/>
          </cell>
          <cell r="FF117" t="str">
            <v/>
          </cell>
          <cell r="FG117" t="str">
            <v/>
          </cell>
          <cell r="FH117" t="str">
            <v/>
          </cell>
          <cell r="FI117" t="str">
            <v/>
          </cell>
        </row>
        <row r="118">
          <cell r="V118" t="str">
            <v>PRODUCTION</v>
          </cell>
          <cell r="W118">
            <v>150</v>
          </cell>
          <cell r="X118">
            <v>950000</v>
          </cell>
          <cell r="AA118">
            <v>950000.03</v>
          </cell>
          <cell r="AB118" t="str">
            <v/>
          </cell>
          <cell r="AC118" t="str">
            <v/>
          </cell>
          <cell r="AD118" t="str">
            <v/>
          </cell>
          <cell r="AE118" t="str">
            <v/>
          </cell>
          <cell r="AF118" t="str">
            <v/>
          </cell>
          <cell r="AG118" t="str">
            <v/>
          </cell>
          <cell r="AH118" t="str">
            <v/>
          </cell>
          <cell r="AI118" t="str">
            <v/>
          </cell>
          <cell r="AJ118" t="str">
            <v/>
          </cell>
          <cell r="AK118" t="str">
            <v/>
          </cell>
          <cell r="AL118" t="str">
            <v/>
          </cell>
          <cell r="AM118" t="str">
            <v/>
          </cell>
          <cell r="AN118" t="str">
            <v/>
          </cell>
          <cell r="AO118" t="str">
            <v/>
          </cell>
          <cell r="AP118" t="str">
            <v/>
          </cell>
          <cell r="AQ118" t="str">
            <v/>
          </cell>
          <cell r="AR118" t="str">
            <v/>
          </cell>
          <cell r="AS118" t="str">
            <v/>
          </cell>
          <cell r="AT118" t="str">
            <v/>
          </cell>
          <cell r="AU118" t="str">
            <v/>
          </cell>
          <cell r="AV118" t="str">
            <v/>
          </cell>
          <cell r="AW118" t="str">
            <v/>
          </cell>
          <cell r="AX118" t="str">
            <v/>
          </cell>
          <cell r="AY118">
            <v>0</v>
          </cell>
          <cell r="AZ118">
            <v>0</v>
          </cell>
          <cell r="BA118">
            <v>0</v>
          </cell>
          <cell r="BB118">
            <v>10000</v>
          </cell>
          <cell r="BC118">
            <v>75714.289999999994</v>
          </cell>
          <cell r="BD118">
            <v>75714.289999999994</v>
          </cell>
          <cell r="BE118">
            <v>105714.29</v>
          </cell>
          <cell r="BF118">
            <v>115714.29</v>
          </cell>
          <cell r="BG118">
            <v>135714.29</v>
          </cell>
          <cell r="BH118">
            <v>145714.29</v>
          </cell>
          <cell r="BI118" t="str">
            <v/>
          </cell>
          <cell r="BJ118">
            <v>155714.29</v>
          </cell>
          <cell r="BK118">
            <v>130000</v>
          </cell>
          <cell r="BL118" t="str">
            <v/>
          </cell>
          <cell r="BM118" t="str">
            <v/>
          </cell>
          <cell r="BN118" t="str">
            <v/>
          </cell>
          <cell r="BO118" t="str">
            <v/>
          </cell>
          <cell r="BP118" t="str">
            <v/>
          </cell>
          <cell r="BQ118" t="str">
            <v/>
          </cell>
          <cell r="BR118" t="str">
            <v/>
          </cell>
          <cell r="BS118" t="str">
            <v/>
          </cell>
          <cell r="BT118" t="str">
            <v/>
          </cell>
          <cell r="BU118" t="str">
            <v/>
          </cell>
          <cell r="BV118" t="str">
            <v/>
          </cell>
          <cell r="BW118" t="str">
            <v/>
          </cell>
          <cell r="BX118" t="str">
            <v/>
          </cell>
          <cell r="BY118" t="str">
            <v/>
          </cell>
          <cell r="BZ118" t="str">
            <v/>
          </cell>
          <cell r="CA118" t="str">
            <v/>
          </cell>
          <cell r="CB118" t="str">
            <v/>
          </cell>
          <cell r="CC118" t="str">
            <v/>
          </cell>
          <cell r="CD118" t="str">
            <v/>
          </cell>
          <cell r="CE118" t="str">
            <v/>
          </cell>
          <cell r="CF118" t="str">
            <v/>
          </cell>
          <cell r="CG118" t="str">
            <v/>
          </cell>
          <cell r="CH118" t="str">
            <v/>
          </cell>
          <cell r="CI118" t="str">
            <v/>
          </cell>
          <cell r="CJ118" t="str">
            <v/>
          </cell>
          <cell r="CK118" t="str">
            <v/>
          </cell>
          <cell r="CL118" t="str">
            <v/>
          </cell>
          <cell r="CM118" t="str">
            <v/>
          </cell>
          <cell r="CN118" t="str">
            <v/>
          </cell>
          <cell r="CO118" t="str">
            <v/>
          </cell>
          <cell r="CP118" t="str">
            <v/>
          </cell>
          <cell r="CQ118" t="str">
            <v/>
          </cell>
          <cell r="CR118" t="str">
            <v/>
          </cell>
          <cell r="CS118" t="str">
            <v/>
          </cell>
          <cell r="CT118" t="str">
            <v/>
          </cell>
          <cell r="CU118" t="str">
            <v/>
          </cell>
          <cell r="CV118" t="str">
            <v/>
          </cell>
          <cell r="CW118" t="str">
            <v/>
          </cell>
          <cell r="CX118" t="str">
            <v/>
          </cell>
          <cell r="CY118" t="str">
            <v/>
          </cell>
          <cell r="CZ118" t="str">
            <v/>
          </cell>
          <cell r="DA118" t="str">
            <v/>
          </cell>
          <cell r="DB118" t="str">
            <v/>
          </cell>
          <cell r="DC118" t="str">
            <v/>
          </cell>
          <cell r="DD118" t="str">
            <v/>
          </cell>
          <cell r="DE118" t="str">
            <v/>
          </cell>
          <cell r="DF118" t="str">
            <v/>
          </cell>
          <cell r="DG118" t="str">
            <v/>
          </cell>
          <cell r="DH118" t="str">
            <v/>
          </cell>
          <cell r="DI118" t="str">
            <v/>
          </cell>
          <cell r="DJ118" t="str">
            <v/>
          </cell>
          <cell r="DK118" t="str">
            <v/>
          </cell>
          <cell r="DL118" t="str">
            <v/>
          </cell>
          <cell r="DM118" t="str">
            <v/>
          </cell>
          <cell r="DN118" t="str">
            <v/>
          </cell>
          <cell r="DO118" t="str">
            <v/>
          </cell>
          <cell r="DP118" t="str">
            <v/>
          </cell>
          <cell r="DQ118" t="str">
            <v/>
          </cell>
          <cell r="DR118" t="str">
            <v/>
          </cell>
          <cell r="DS118" t="str">
            <v/>
          </cell>
          <cell r="DT118" t="str">
            <v/>
          </cell>
          <cell r="DU118" t="str">
            <v/>
          </cell>
          <cell r="DV118" t="str">
            <v/>
          </cell>
          <cell r="DW118" t="str">
            <v/>
          </cell>
          <cell r="DX118" t="str">
            <v/>
          </cell>
          <cell r="DY118" t="str">
            <v/>
          </cell>
          <cell r="DZ118" t="str">
            <v/>
          </cell>
          <cell r="EA118" t="str">
            <v/>
          </cell>
          <cell r="EB118" t="str">
            <v/>
          </cell>
          <cell r="EC118" t="str">
            <v/>
          </cell>
          <cell r="ED118" t="str">
            <v/>
          </cell>
          <cell r="EE118" t="str">
            <v/>
          </cell>
          <cell r="EF118" t="str">
            <v/>
          </cell>
          <cell r="EG118" t="str">
            <v/>
          </cell>
          <cell r="EH118" t="str">
            <v/>
          </cell>
          <cell r="EI118" t="str">
            <v/>
          </cell>
          <cell r="EJ118" t="str">
            <v/>
          </cell>
          <cell r="EK118" t="str">
            <v/>
          </cell>
          <cell r="EL118" t="str">
            <v/>
          </cell>
          <cell r="EM118" t="str">
            <v/>
          </cell>
          <cell r="EN118" t="str">
            <v/>
          </cell>
          <cell r="EO118" t="str">
            <v/>
          </cell>
          <cell r="EP118" t="str">
            <v/>
          </cell>
          <cell r="EQ118" t="str">
            <v/>
          </cell>
          <cell r="ER118" t="str">
            <v/>
          </cell>
          <cell r="ES118" t="str">
            <v/>
          </cell>
          <cell r="ET118" t="str">
            <v/>
          </cell>
          <cell r="EU118" t="str">
            <v/>
          </cell>
          <cell r="EV118" t="str">
            <v/>
          </cell>
          <cell r="EW118" t="str">
            <v/>
          </cell>
          <cell r="EX118" t="str">
            <v/>
          </cell>
          <cell r="EY118" t="str">
            <v/>
          </cell>
          <cell r="EZ118" t="str">
            <v/>
          </cell>
          <cell r="FA118" t="str">
            <v/>
          </cell>
          <cell r="FB118" t="str">
            <v/>
          </cell>
          <cell r="FC118" t="str">
            <v/>
          </cell>
          <cell r="FD118" t="str">
            <v/>
          </cell>
          <cell r="FE118" t="str">
            <v/>
          </cell>
          <cell r="FF118" t="str">
            <v/>
          </cell>
          <cell r="FG118" t="str">
            <v/>
          </cell>
          <cell r="FH118" t="str">
            <v/>
          </cell>
          <cell r="FI118" t="str">
            <v/>
          </cell>
        </row>
        <row r="119">
          <cell r="V119" t="str">
            <v>INK &amp; PAINT</v>
          </cell>
          <cell r="W119">
            <v>8</v>
          </cell>
          <cell r="X119">
            <v>32400</v>
          </cell>
          <cell r="AA119" t="str">
            <v/>
          </cell>
          <cell r="AB119" t="str">
            <v/>
          </cell>
          <cell r="AC119" t="str">
            <v/>
          </cell>
          <cell r="AD119" t="str">
            <v/>
          </cell>
          <cell r="AE119" t="str">
            <v/>
          </cell>
          <cell r="AF119" t="str">
            <v/>
          </cell>
          <cell r="AG119" t="str">
            <v/>
          </cell>
          <cell r="AH119" t="str">
            <v/>
          </cell>
          <cell r="AI119" t="str">
            <v/>
          </cell>
          <cell r="AJ119" t="str">
            <v/>
          </cell>
          <cell r="AK119" t="str">
            <v/>
          </cell>
          <cell r="AL119" t="str">
            <v/>
          </cell>
          <cell r="AM119" t="str">
            <v/>
          </cell>
          <cell r="AN119" t="str">
            <v/>
          </cell>
          <cell r="AO119" t="str">
            <v/>
          </cell>
          <cell r="AP119" t="str">
            <v/>
          </cell>
          <cell r="AQ119" t="str">
            <v/>
          </cell>
          <cell r="AR119" t="str">
            <v/>
          </cell>
          <cell r="AS119" t="str">
            <v/>
          </cell>
          <cell r="AT119" t="str">
            <v/>
          </cell>
          <cell r="AU119" t="str">
            <v/>
          </cell>
          <cell r="AV119" t="str">
            <v/>
          </cell>
          <cell r="AW119" t="str">
            <v/>
          </cell>
          <cell r="AX119" t="str">
            <v/>
          </cell>
          <cell r="AY119" t="str">
            <v/>
          </cell>
          <cell r="AZ119" t="str">
            <v/>
          </cell>
          <cell r="BA119" t="str">
            <v/>
          </cell>
          <cell r="BB119" t="str">
            <v/>
          </cell>
          <cell r="BC119" t="str">
            <v/>
          </cell>
          <cell r="BD119" t="str">
            <v/>
          </cell>
          <cell r="BE119" t="str">
            <v/>
          </cell>
          <cell r="BF119">
            <v>1800</v>
          </cell>
          <cell r="BG119">
            <v>3600</v>
          </cell>
          <cell r="BH119">
            <v>5400</v>
          </cell>
          <cell r="BI119" t="str">
            <v/>
          </cell>
          <cell r="BJ119">
            <v>7200</v>
          </cell>
          <cell r="BK119">
            <v>7200</v>
          </cell>
          <cell r="BL119">
            <v>7200</v>
          </cell>
          <cell r="BM119" t="str">
            <v/>
          </cell>
          <cell r="BN119" t="str">
            <v/>
          </cell>
          <cell r="BO119" t="str">
            <v/>
          </cell>
          <cell r="BP119" t="str">
            <v/>
          </cell>
          <cell r="BQ119" t="str">
            <v/>
          </cell>
          <cell r="BR119" t="str">
            <v/>
          </cell>
          <cell r="BS119" t="str">
            <v/>
          </cell>
          <cell r="BT119" t="str">
            <v/>
          </cell>
          <cell r="BU119" t="str">
            <v/>
          </cell>
          <cell r="BV119" t="str">
            <v/>
          </cell>
          <cell r="BW119" t="str">
            <v/>
          </cell>
          <cell r="BX119" t="str">
            <v/>
          </cell>
          <cell r="BY119" t="str">
            <v/>
          </cell>
          <cell r="BZ119" t="str">
            <v/>
          </cell>
          <cell r="CA119" t="str">
            <v/>
          </cell>
          <cell r="CB119" t="str">
            <v/>
          </cell>
          <cell r="CC119" t="str">
            <v/>
          </cell>
          <cell r="CD119" t="str">
            <v/>
          </cell>
          <cell r="CE119" t="str">
            <v/>
          </cell>
          <cell r="CF119" t="str">
            <v/>
          </cell>
          <cell r="CG119" t="str">
            <v/>
          </cell>
          <cell r="CH119" t="str">
            <v/>
          </cell>
          <cell r="CI119" t="str">
            <v/>
          </cell>
          <cell r="CJ119" t="str">
            <v/>
          </cell>
          <cell r="CK119" t="str">
            <v/>
          </cell>
          <cell r="CL119" t="str">
            <v/>
          </cell>
          <cell r="CM119" t="str">
            <v/>
          </cell>
          <cell r="CN119" t="str">
            <v/>
          </cell>
          <cell r="CO119" t="str">
            <v/>
          </cell>
          <cell r="CP119" t="str">
            <v/>
          </cell>
          <cell r="CQ119" t="str">
            <v/>
          </cell>
          <cell r="CR119" t="str">
            <v/>
          </cell>
          <cell r="CS119" t="str">
            <v/>
          </cell>
          <cell r="CT119" t="str">
            <v/>
          </cell>
          <cell r="CU119" t="str">
            <v/>
          </cell>
          <cell r="CV119" t="str">
            <v/>
          </cell>
          <cell r="CW119" t="str">
            <v/>
          </cell>
          <cell r="CX119" t="str">
            <v/>
          </cell>
          <cell r="CY119" t="str">
            <v/>
          </cell>
          <cell r="CZ119" t="str">
            <v/>
          </cell>
          <cell r="DA119" t="str">
            <v/>
          </cell>
          <cell r="DB119" t="str">
            <v/>
          </cell>
          <cell r="DC119" t="str">
            <v/>
          </cell>
          <cell r="DD119" t="str">
            <v/>
          </cell>
          <cell r="DE119" t="str">
            <v/>
          </cell>
          <cell r="DF119" t="str">
            <v/>
          </cell>
          <cell r="DG119" t="str">
            <v/>
          </cell>
          <cell r="DH119" t="str">
            <v/>
          </cell>
          <cell r="DI119" t="str">
            <v/>
          </cell>
          <cell r="DJ119" t="str">
            <v/>
          </cell>
          <cell r="DK119" t="str">
            <v/>
          </cell>
          <cell r="DL119" t="str">
            <v/>
          </cell>
          <cell r="DM119" t="str">
            <v/>
          </cell>
          <cell r="DN119" t="str">
            <v/>
          </cell>
          <cell r="DO119" t="str">
            <v/>
          </cell>
          <cell r="DP119" t="str">
            <v/>
          </cell>
          <cell r="DQ119" t="str">
            <v/>
          </cell>
          <cell r="DR119" t="str">
            <v/>
          </cell>
          <cell r="DS119" t="str">
            <v/>
          </cell>
          <cell r="DT119" t="str">
            <v/>
          </cell>
          <cell r="DU119" t="str">
            <v/>
          </cell>
          <cell r="DV119" t="str">
            <v/>
          </cell>
          <cell r="DW119" t="str">
            <v/>
          </cell>
          <cell r="DX119" t="str">
            <v/>
          </cell>
          <cell r="DY119" t="str">
            <v/>
          </cell>
          <cell r="DZ119" t="str">
            <v/>
          </cell>
          <cell r="EA119" t="str">
            <v/>
          </cell>
          <cell r="EB119" t="str">
            <v/>
          </cell>
          <cell r="EC119" t="str">
            <v/>
          </cell>
          <cell r="ED119" t="str">
            <v/>
          </cell>
          <cell r="EE119" t="str">
            <v/>
          </cell>
          <cell r="EF119" t="str">
            <v/>
          </cell>
          <cell r="EG119" t="str">
            <v/>
          </cell>
          <cell r="EH119" t="str">
            <v/>
          </cell>
          <cell r="EI119" t="str">
            <v/>
          </cell>
          <cell r="EJ119" t="str">
            <v/>
          </cell>
          <cell r="EK119" t="str">
            <v/>
          </cell>
          <cell r="EL119" t="str">
            <v/>
          </cell>
          <cell r="EM119" t="str">
            <v/>
          </cell>
          <cell r="EN119" t="str">
            <v/>
          </cell>
          <cell r="EO119" t="str">
            <v/>
          </cell>
          <cell r="EP119" t="str">
            <v/>
          </cell>
          <cell r="EQ119" t="str">
            <v/>
          </cell>
          <cell r="ER119" t="str">
            <v/>
          </cell>
          <cell r="ES119" t="str">
            <v/>
          </cell>
          <cell r="ET119" t="str">
            <v/>
          </cell>
          <cell r="EU119" t="str">
            <v/>
          </cell>
          <cell r="EV119" t="str">
            <v/>
          </cell>
          <cell r="EW119" t="str">
            <v/>
          </cell>
          <cell r="EX119" t="str">
            <v/>
          </cell>
          <cell r="EY119" t="str">
            <v/>
          </cell>
          <cell r="EZ119" t="str">
            <v/>
          </cell>
          <cell r="FA119" t="str">
            <v/>
          </cell>
          <cell r="FB119" t="str">
            <v/>
          </cell>
          <cell r="FC119" t="str">
            <v/>
          </cell>
          <cell r="FD119" t="str">
            <v/>
          </cell>
          <cell r="FE119" t="str">
            <v/>
          </cell>
          <cell r="FF119" t="str">
            <v/>
          </cell>
          <cell r="FG119" t="str">
            <v/>
          </cell>
          <cell r="FH119" t="str">
            <v/>
          </cell>
          <cell r="FI119" t="str">
            <v/>
          </cell>
        </row>
        <row r="120">
          <cell r="V120" t="str">
            <v>INK &amp; PAINT</v>
          </cell>
          <cell r="W120">
            <v>8</v>
          </cell>
          <cell r="X120">
            <v>72000</v>
          </cell>
          <cell r="AA120">
            <v>72000</v>
          </cell>
          <cell r="AB120" t="str">
            <v/>
          </cell>
          <cell r="AC120" t="str">
            <v/>
          </cell>
          <cell r="AD120" t="str">
            <v/>
          </cell>
          <cell r="AE120" t="str">
            <v/>
          </cell>
          <cell r="AF120" t="str">
            <v/>
          </cell>
          <cell r="AG120" t="str">
            <v/>
          </cell>
          <cell r="AH120" t="str">
            <v/>
          </cell>
          <cell r="AI120" t="str">
            <v/>
          </cell>
          <cell r="AJ120" t="str">
            <v/>
          </cell>
          <cell r="AK120" t="str">
            <v/>
          </cell>
          <cell r="AL120" t="str">
            <v/>
          </cell>
          <cell r="AM120" t="str">
            <v/>
          </cell>
          <cell r="AN120" t="str">
            <v/>
          </cell>
          <cell r="AO120" t="str">
            <v/>
          </cell>
          <cell r="AP120" t="str">
            <v/>
          </cell>
          <cell r="AQ120" t="str">
            <v/>
          </cell>
          <cell r="AR120" t="str">
            <v/>
          </cell>
          <cell r="AS120" t="str">
            <v/>
          </cell>
          <cell r="AT120" t="str">
            <v/>
          </cell>
          <cell r="AU120" t="str">
            <v/>
          </cell>
          <cell r="AV120" t="str">
            <v/>
          </cell>
          <cell r="AW120" t="str">
            <v/>
          </cell>
          <cell r="AX120" t="str">
            <v/>
          </cell>
          <cell r="AY120" t="str">
            <v/>
          </cell>
          <cell r="AZ120" t="str">
            <v/>
          </cell>
          <cell r="BA120" t="str">
            <v/>
          </cell>
          <cell r="BB120" t="str">
            <v/>
          </cell>
          <cell r="BC120" t="str">
            <v/>
          </cell>
          <cell r="BD120" t="str">
            <v/>
          </cell>
          <cell r="BE120" t="str">
            <v/>
          </cell>
          <cell r="BF120" t="str">
            <v/>
          </cell>
          <cell r="BG120">
            <v>8000</v>
          </cell>
          <cell r="BH120">
            <v>10000</v>
          </cell>
          <cell r="BI120" t="str">
            <v/>
          </cell>
          <cell r="BJ120">
            <v>14000</v>
          </cell>
          <cell r="BK120">
            <v>15000</v>
          </cell>
          <cell r="BL120">
            <v>15000</v>
          </cell>
          <cell r="BM120">
            <v>10000</v>
          </cell>
        </row>
        <row r="121">
          <cell r="X121">
            <v>1262000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3750</v>
          </cell>
          <cell r="AN121">
            <v>7500</v>
          </cell>
          <cell r="AO121">
            <v>11250</v>
          </cell>
          <cell r="AP121">
            <v>15000</v>
          </cell>
          <cell r="AQ121">
            <v>15000</v>
          </cell>
          <cell r="AR121">
            <v>15000</v>
          </cell>
          <cell r="AS121">
            <v>15000</v>
          </cell>
          <cell r="AT121">
            <v>15000</v>
          </cell>
          <cell r="AU121">
            <v>15000</v>
          </cell>
          <cell r="AV121">
            <v>15000</v>
          </cell>
          <cell r="AW121">
            <v>15000</v>
          </cell>
          <cell r="AX121">
            <v>15000</v>
          </cell>
          <cell r="AY121">
            <v>15000</v>
          </cell>
          <cell r="AZ121">
            <v>15000</v>
          </cell>
          <cell r="BA121">
            <v>0</v>
          </cell>
          <cell r="BB121">
            <v>28125</v>
          </cell>
          <cell r="BC121">
            <v>56250</v>
          </cell>
          <cell r="BD121">
            <v>84375</v>
          </cell>
          <cell r="BE121">
            <v>75000</v>
          </cell>
          <cell r="BF121">
            <v>76800</v>
          </cell>
          <cell r="BG121">
            <v>78600</v>
          </cell>
          <cell r="BH121">
            <v>80400</v>
          </cell>
          <cell r="BI121">
            <v>0</v>
          </cell>
          <cell r="BJ121">
            <v>82200</v>
          </cell>
          <cell r="BK121">
            <v>7200</v>
          </cell>
          <cell r="BL121">
            <v>7200</v>
          </cell>
          <cell r="BM121">
            <v>0</v>
          </cell>
        </row>
        <row r="122">
          <cell r="X122" t="str">
            <v>cost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3750</v>
          </cell>
          <cell r="AN122">
            <v>7250</v>
          </cell>
          <cell r="AO122">
            <v>5000</v>
          </cell>
          <cell r="AP122">
            <v>5000</v>
          </cell>
          <cell r="AQ122">
            <v>5000</v>
          </cell>
          <cell r="AR122">
            <v>6732.0178636821202</v>
          </cell>
          <cell r="AS122">
            <v>6875.9564301131923</v>
          </cell>
          <cell r="AT122">
            <v>13392</v>
          </cell>
          <cell r="AU122">
            <v>17000</v>
          </cell>
          <cell r="AV122">
            <v>17000</v>
          </cell>
          <cell r="AW122">
            <v>17000</v>
          </cell>
          <cell r="AX122">
            <v>17000</v>
          </cell>
          <cell r="AY122">
            <v>17000</v>
          </cell>
          <cell r="AZ122">
            <v>17000</v>
          </cell>
          <cell r="BA122">
            <v>25000</v>
          </cell>
          <cell r="BB122">
            <v>25000</v>
          </cell>
          <cell r="BC122">
            <v>90714.29</v>
          </cell>
          <cell r="BD122">
            <v>90714.29</v>
          </cell>
          <cell r="BE122">
            <v>120714.29</v>
          </cell>
          <cell r="BF122">
            <v>115714.29</v>
          </cell>
          <cell r="BG122">
            <v>143714.29</v>
          </cell>
          <cell r="BH122">
            <v>155714.29</v>
          </cell>
          <cell r="BI122">
            <v>0</v>
          </cell>
          <cell r="BJ122">
            <v>169714.29</v>
          </cell>
          <cell r="BK122">
            <v>145000</v>
          </cell>
          <cell r="BL122">
            <v>15000</v>
          </cell>
          <cell r="BM122">
            <v>10000</v>
          </cell>
        </row>
        <row r="123">
          <cell r="T123" t="str">
            <v>ACTUAL COST TO DATE</v>
          </cell>
          <cell r="X123" t="str">
            <v>cumulative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3750</v>
          </cell>
          <cell r="AN123">
            <v>11000</v>
          </cell>
          <cell r="AO123">
            <v>16000</v>
          </cell>
          <cell r="AP123">
            <v>21000</v>
          </cell>
          <cell r="AQ123">
            <v>26000</v>
          </cell>
          <cell r="AR123">
            <v>32732.017863682122</v>
          </cell>
          <cell r="AS123">
            <v>39607.974293795312</v>
          </cell>
          <cell r="AT123">
            <v>52999.974293795312</v>
          </cell>
          <cell r="AU123">
            <v>69999.974293795312</v>
          </cell>
          <cell r="AV123">
            <v>86999.974293795312</v>
          </cell>
          <cell r="AW123">
            <v>103999.97429379531</v>
          </cell>
          <cell r="AX123">
            <v>120999.97429379531</v>
          </cell>
          <cell r="AY123">
            <v>137999.9742937953</v>
          </cell>
          <cell r="AZ123">
            <v>154999.9742937953</v>
          </cell>
          <cell r="BA123">
            <v>179999.9742937953</v>
          </cell>
          <cell r="BB123">
            <v>204999.9742937953</v>
          </cell>
          <cell r="BC123">
            <v>295714.26429379528</v>
          </cell>
          <cell r="BD123">
            <v>386428.55429379526</v>
          </cell>
          <cell r="BE123">
            <v>507142.84429379523</v>
          </cell>
          <cell r="BF123">
            <v>622857.13429379521</v>
          </cell>
          <cell r="BG123">
            <v>766571.42429379525</v>
          </cell>
          <cell r="BH123">
            <v>922285.71429379529</v>
          </cell>
          <cell r="BI123">
            <v>922285.71429379529</v>
          </cell>
          <cell r="BJ123">
            <v>1092000.0042937952</v>
          </cell>
          <cell r="BK123">
            <v>1237000.0042937952</v>
          </cell>
          <cell r="BL123">
            <v>1252000.0042937952</v>
          </cell>
          <cell r="BM123">
            <v>1262000.0042937952</v>
          </cell>
          <cell r="DL123" t="str">
            <v/>
          </cell>
          <cell r="DM123" t="str">
            <v/>
          </cell>
          <cell r="DN123" t="str">
            <v/>
          </cell>
          <cell r="DO123" t="str">
            <v/>
          </cell>
          <cell r="DP123" t="str">
            <v/>
          </cell>
          <cell r="DQ123" t="str">
            <v/>
          </cell>
          <cell r="DR123" t="str">
            <v/>
          </cell>
          <cell r="DS123" t="str">
            <v/>
          </cell>
          <cell r="DT123" t="str">
            <v/>
          </cell>
          <cell r="DU123" t="str">
            <v/>
          </cell>
          <cell r="DV123" t="str">
            <v/>
          </cell>
          <cell r="DW123" t="str">
            <v/>
          </cell>
          <cell r="DX123" t="str">
            <v/>
          </cell>
          <cell r="DY123" t="str">
            <v/>
          </cell>
          <cell r="DZ123" t="str">
            <v/>
          </cell>
          <cell r="EA123" t="str">
            <v/>
          </cell>
          <cell r="EB123" t="str">
            <v/>
          </cell>
          <cell r="EC123" t="str">
            <v/>
          </cell>
          <cell r="ED123" t="str">
            <v/>
          </cell>
          <cell r="EE123" t="str">
            <v/>
          </cell>
          <cell r="EF123" t="str">
            <v/>
          </cell>
          <cell r="EG123" t="str">
            <v/>
          </cell>
          <cell r="EH123" t="str">
            <v/>
          </cell>
          <cell r="EI123" t="str">
            <v/>
          </cell>
          <cell r="EJ123" t="str">
            <v/>
          </cell>
          <cell r="EK123" t="str">
            <v/>
          </cell>
          <cell r="EL123" t="str">
            <v/>
          </cell>
          <cell r="EM123" t="str">
            <v/>
          </cell>
          <cell r="EN123" t="str">
            <v/>
          </cell>
          <cell r="EO123" t="str">
            <v/>
          </cell>
          <cell r="EP123" t="str">
            <v/>
          </cell>
          <cell r="EQ123" t="str">
            <v/>
          </cell>
          <cell r="ER123" t="str">
            <v/>
          </cell>
          <cell r="ES123" t="str">
            <v/>
          </cell>
          <cell r="ET123" t="str">
            <v/>
          </cell>
          <cell r="EU123" t="str">
            <v/>
          </cell>
          <cell r="EV123" t="str">
            <v/>
          </cell>
        </row>
        <row r="124">
          <cell r="S124" t="str">
            <v>COST TO DATE</v>
          </cell>
          <cell r="T124" t="str">
            <v>ACTUAL COST TO DATE</v>
          </cell>
          <cell r="V124" t="str">
            <v>DIRECT TO DATE</v>
          </cell>
          <cell r="W124" t="str">
            <v>BUDGET</v>
          </cell>
          <cell r="AC124" t="str">
            <v>ADJ</v>
          </cell>
          <cell r="DL124" t="str">
            <v/>
          </cell>
          <cell r="DM124" t="str">
            <v/>
          </cell>
          <cell r="DN124" t="str">
            <v/>
          </cell>
          <cell r="DO124" t="str">
            <v/>
          </cell>
          <cell r="DP124" t="str">
            <v/>
          </cell>
          <cell r="DQ124" t="str">
            <v/>
          </cell>
          <cell r="DR124" t="str">
            <v/>
          </cell>
          <cell r="DS124" t="str">
            <v/>
          </cell>
          <cell r="DT124" t="str">
            <v/>
          </cell>
          <cell r="DU124" t="str">
            <v/>
          </cell>
          <cell r="DV124" t="str">
            <v/>
          </cell>
          <cell r="DW124" t="str">
            <v/>
          </cell>
          <cell r="DX124" t="str">
            <v/>
          </cell>
          <cell r="DY124" t="str">
            <v/>
          </cell>
          <cell r="DZ124" t="str">
            <v/>
          </cell>
          <cell r="EA124" t="str">
            <v/>
          </cell>
          <cell r="EB124" t="str">
            <v/>
          </cell>
          <cell r="EC124" t="str">
            <v/>
          </cell>
          <cell r="ED124" t="str">
            <v/>
          </cell>
          <cell r="EE124" t="str">
            <v/>
          </cell>
          <cell r="EF124" t="str">
            <v/>
          </cell>
          <cell r="EG124" t="str">
            <v/>
          </cell>
          <cell r="EH124" t="str">
            <v/>
          </cell>
          <cell r="EI124" t="str">
            <v/>
          </cell>
          <cell r="EJ124" t="str">
            <v/>
          </cell>
          <cell r="EK124" t="str">
            <v/>
          </cell>
          <cell r="EL124" t="str">
            <v/>
          </cell>
          <cell r="EM124" t="str">
            <v/>
          </cell>
          <cell r="EN124" t="str">
            <v/>
          </cell>
          <cell r="EO124" t="str">
            <v/>
          </cell>
          <cell r="EP124" t="str">
            <v/>
          </cell>
          <cell r="EQ124" t="str">
            <v/>
          </cell>
          <cell r="ER124" t="str">
            <v/>
          </cell>
          <cell r="ES124" t="str">
            <v/>
          </cell>
          <cell r="ET124" t="str">
            <v/>
          </cell>
          <cell r="EU124" t="str">
            <v/>
          </cell>
          <cell r="EV124" t="str">
            <v/>
          </cell>
        </row>
        <row r="125">
          <cell r="S125" t="str">
            <v>COST TO DATE</v>
          </cell>
          <cell r="T125" t="str">
            <v>DEVELOPMENT</v>
          </cell>
          <cell r="V125" t="str">
            <v>DIRECT TO DATE</v>
          </cell>
          <cell r="W125" t="str">
            <v>BUDGET</v>
          </cell>
          <cell r="AA125">
            <v>0</v>
          </cell>
          <cell r="AB125">
            <v>0</v>
          </cell>
          <cell r="AC125" t="str">
            <v>ADJ</v>
          </cell>
          <cell r="AD125">
            <v>0</v>
          </cell>
          <cell r="AE125">
            <v>556</v>
          </cell>
          <cell r="AF125">
            <v>0</v>
          </cell>
          <cell r="AG125">
            <v>0</v>
          </cell>
          <cell r="AH125">
            <v>225.55794045076053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J125">
            <v>0</v>
          </cell>
          <cell r="BK125">
            <v>0</v>
          </cell>
        </row>
        <row r="126">
          <cell r="T126" t="str">
            <v>DEVELOPMENT</v>
          </cell>
          <cell r="U126">
            <v>0.37622265856429798</v>
          </cell>
          <cell r="V126">
            <v>781.5579404507605</v>
          </cell>
          <cell r="W126">
            <v>257500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556</v>
          </cell>
          <cell r="AF126">
            <v>0</v>
          </cell>
          <cell r="AG126">
            <v>0</v>
          </cell>
          <cell r="AH126">
            <v>225.55794045076053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J126">
            <v>0</v>
          </cell>
          <cell r="BK126">
            <v>0</v>
          </cell>
        </row>
        <row r="127">
          <cell r="T127" t="str">
            <v>PRE PRODUCTION</v>
          </cell>
          <cell r="U127">
            <v>0.67267656191281877</v>
          </cell>
          <cell r="V127">
            <v>121081.78114430739</v>
          </cell>
          <cell r="W127">
            <v>180000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225.55628575430856</v>
          </cell>
          <cell r="AK127">
            <v>0</v>
          </cell>
          <cell r="AL127">
            <v>74.922477898637339</v>
          </cell>
          <cell r="AM127">
            <v>0</v>
          </cell>
          <cell r="AN127">
            <v>614.32809706842977</v>
          </cell>
          <cell r="AO127">
            <v>0</v>
          </cell>
          <cell r="AP127">
            <v>2915.9174162648774</v>
          </cell>
          <cell r="AQ127">
            <v>7867.1733779534479</v>
          </cell>
          <cell r="AR127">
            <v>4064.0451453240603</v>
          </cell>
          <cell r="AS127">
            <v>9041.3607883394416</v>
          </cell>
          <cell r="AT127">
            <v>11006.794436358707</v>
          </cell>
          <cell r="AU127">
            <v>11571.463629061991</v>
          </cell>
          <cell r="AV127">
            <v>9189.0230686597188</v>
          </cell>
          <cell r="AW127">
            <v>8134.0665271506159</v>
          </cell>
          <cell r="AX127">
            <v>9010.5715878441351</v>
          </cell>
          <cell r="AY127">
            <v>7642.9955473019645</v>
          </cell>
          <cell r="AZ127">
            <v>9370.5950551100541</v>
          </cell>
          <cell r="BA127">
            <v>6148.5211402163377</v>
          </cell>
          <cell r="BB127">
            <v>5646.163868004558</v>
          </cell>
          <cell r="BC127">
            <v>9356.6533685899794</v>
          </cell>
          <cell r="BD127">
            <v>4752.2</v>
          </cell>
          <cell r="BE127">
            <v>4449.4293274061238</v>
          </cell>
          <cell r="BF127">
            <v>0</v>
          </cell>
          <cell r="BG127">
            <v>0</v>
          </cell>
          <cell r="BH127">
            <v>0</v>
          </cell>
          <cell r="BJ127">
            <v>0</v>
          </cell>
          <cell r="BK127">
            <v>0</v>
          </cell>
        </row>
        <row r="128">
          <cell r="T128" t="str">
            <v>PRE DOWNTIME</v>
          </cell>
          <cell r="V128">
            <v>0</v>
          </cell>
          <cell r="W128">
            <v>60000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J128">
            <v>0</v>
          </cell>
          <cell r="BK128">
            <v>0</v>
          </cell>
        </row>
        <row r="129">
          <cell r="T129" t="str">
            <v>BACKGROUNDS</v>
          </cell>
          <cell r="V129">
            <v>44274.066319164602</v>
          </cell>
          <cell r="W129">
            <v>60000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2168.5116182725365</v>
          </cell>
          <cell r="AV129">
            <v>4029.8235921001065</v>
          </cell>
          <cell r="AW129">
            <v>2928.7536192926427</v>
          </cell>
          <cell r="AX129">
            <v>3228.8156868971791</v>
          </cell>
          <cell r="AY129">
            <v>3195.1259861679241</v>
          </cell>
          <cell r="AZ129">
            <v>2118.903449655686</v>
          </cell>
          <cell r="BA129">
            <v>11760.823760630472</v>
          </cell>
          <cell r="BB129">
            <v>2853.6236495778326</v>
          </cell>
          <cell r="BC129">
            <v>3389.8502404685496</v>
          </cell>
          <cell r="BD129">
            <v>4416.6223200000004</v>
          </cell>
          <cell r="BE129">
            <v>4183.2123961016732</v>
          </cell>
          <cell r="BF129">
            <v>0</v>
          </cell>
          <cell r="BG129">
            <v>0</v>
          </cell>
          <cell r="BH129">
            <v>0</v>
          </cell>
          <cell r="BJ129">
            <v>0</v>
          </cell>
          <cell r="BK129">
            <v>0</v>
          </cell>
        </row>
        <row r="130">
          <cell r="T130" t="str">
            <v>LAYOUTS</v>
          </cell>
          <cell r="U130">
            <v>9.9009759709437734E-2</v>
          </cell>
          <cell r="V130">
            <v>80208.475269764909</v>
          </cell>
          <cell r="W130">
            <v>1130400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1732.0178636821199</v>
          </cell>
          <cell r="AS130">
            <v>1875.9564301131923</v>
          </cell>
          <cell r="AT130">
            <v>5843.2364341781531</v>
          </cell>
          <cell r="AU130">
            <v>7583.6296806897026</v>
          </cell>
          <cell r="AV130">
            <v>5923.5718655284209</v>
          </cell>
          <cell r="AW130">
            <v>4518.7292942670792</v>
          </cell>
          <cell r="AX130">
            <v>5840.3874759042837</v>
          </cell>
          <cell r="AY130">
            <v>5645.4544799682171</v>
          </cell>
          <cell r="AZ130">
            <v>6719.7171195349429</v>
          </cell>
          <cell r="BA130">
            <v>6979.9810585183259</v>
          </cell>
          <cell r="BB130">
            <v>6557.5817166642018</v>
          </cell>
          <cell r="BC130">
            <v>6364.3577685364307</v>
          </cell>
          <cell r="BD130">
            <v>6253.8630000000003</v>
          </cell>
          <cell r="BE130">
            <v>8369.9910821798203</v>
          </cell>
          <cell r="BF130">
            <v>0</v>
          </cell>
          <cell r="BG130">
            <v>0</v>
          </cell>
          <cell r="BH130">
            <v>0</v>
          </cell>
          <cell r="BJ130">
            <v>0</v>
          </cell>
          <cell r="BK130">
            <v>0</v>
          </cell>
        </row>
        <row r="131">
          <cell r="T131" t="str">
            <v>PRODUCTION</v>
          </cell>
          <cell r="U131">
            <v>0.22292725679671649</v>
          </cell>
          <cell r="V131">
            <v>211870.06485959934</v>
          </cell>
          <cell r="W131">
            <v>950400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3518.3407847338499</v>
          </cell>
          <cell r="AW131">
            <v>7515.9846155627492</v>
          </cell>
          <cell r="AX131">
            <v>7704.9188252708136</v>
          </cell>
          <cell r="AY131">
            <v>21635.664197121168</v>
          </cell>
          <cell r="AZ131">
            <v>11261.879070113606</v>
          </cell>
          <cell r="BA131">
            <v>23127.379132341266</v>
          </cell>
          <cell r="BB131">
            <v>14543.835027283996</v>
          </cell>
          <cell r="BC131">
            <v>26073.366907773368</v>
          </cell>
          <cell r="BD131">
            <v>35523.176160000003</v>
          </cell>
          <cell r="BE131">
            <v>60965.520139398541</v>
          </cell>
          <cell r="BF131">
            <v>0</v>
          </cell>
          <cell r="BG131">
            <v>0</v>
          </cell>
          <cell r="BH131">
            <v>0</v>
          </cell>
          <cell r="BJ131">
            <v>0</v>
          </cell>
          <cell r="BK131">
            <v>0</v>
          </cell>
        </row>
        <row r="132">
          <cell r="T132" t="str">
            <v>INK &amp; PAINT</v>
          </cell>
          <cell r="V132">
            <v>0</v>
          </cell>
          <cell r="W132">
            <v>72000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556</v>
          </cell>
          <cell r="AF132">
            <v>0</v>
          </cell>
          <cell r="AG132">
            <v>0</v>
          </cell>
          <cell r="AH132">
            <v>225.55794045076053</v>
          </cell>
          <cell r="AI132">
            <v>0</v>
          </cell>
          <cell r="AJ132">
            <v>225.55628575430856</v>
          </cell>
          <cell r="AK132">
            <v>0</v>
          </cell>
          <cell r="AL132">
            <v>74.922477898637339</v>
          </cell>
          <cell r="AM132">
            <v>0</v>
          </cell>
          <cell r="AN132">
            <v>614.32809706842977</v>
          </cell>
          <cell r="AO132">
            <v>0</v>
          </cell>
          <cell r="AP132">
            <v>2915.9174162648774</v>
          </cell>
          <cell r="AQ132">
            <v>7867.1733779534479</v>
          </cell>
          <cell r="AR132">
            <v>5796.0630090061804</v>
          </cell>
          <cell r="AS132">
            <v>10917.317218452634</v>
          </cell>
          <cell r="AT132">
            <v>16850.030870536859</v>
          </cell>
          <cell r="AU132">
            <v>21323.60492802423</v>
          </cell>
          <cell r="AV132">
            <v>22660.759311022095</v>
          </cell>
          <cell r="AW132">
            <v>23097.534056273085</v>
          </cell>
          <cell r="AX132">
            <v>25784.693575916412</v>
          </cell>
          <cell r="AY132">
            <v>38119.240210559277</v>
          </cell>
          <cell r="AZ132">
            <v>29471.094694414289</v>
          </cell>
          <cell r="BA132">
            <v>48016.705091706404</v>
          </cell>
          <cell r="BB132">
            <v>8165.0692360868397</v>
          </cell>
          <cell r="BC132">
            <v>20644.313154318137</v>
          </cell>
          <cell r="BF132">
            <v>0</v>
          </cell>
          <cell r="BG132">
            <v>0</v>
          </cell>
          <cell r="BH132">
            <v>0</v>
          </cell>
          <cell r="BJ132">
            <v>0</v>
          </cell>
          <cell r="BK132">
            <v>0</v>
          </cell>
        </row>
        <row r="133">
          <cell r="T133" t="str">
            <v>TOTAL DIRECT</v>
          </cell>
          <cell r="V133">
            <v>458215.94553328701</v>
          </cell>
          <cell r="X133" t="str">
            <v>DIRECT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556</v>
          </cell>
          <cell r="AF133">
            <v>0</v>
          </cell>
          <cell r="AG133">
            <v>0</v>
          </cell>
          <cell r="AH133">
            <v>225.55794045076053</v>
          </cell>
          <cell r="AI133">
            <v>0</v>
          </cell>
          <cell r="AJ133">
            <v>225.55628575430856</v>
          </cell>
          <cell r="AK133">
            <v>0</v>
          </cell>
          <cell r="AL133">
            <v>74.922477898637339</v>
          </cell>
          <cell r="AM133">
            <v>0</v>
          </cell>
          <cell r="AN133">
            <v>614.32809706842977</v>
          </cell>
          <cell r="AO133">
            <v>0</v>
          </cell>
          <cell r="AP133">
            <v>2915.9174162648774</v>
          </cell>
          <cell r="AQ133">
            <v>7867.1733779534479</v>
          </cell>
          <cell r="AR133">
            <v>5796.0630090061804</v>
          </cell>
          <cell r="AS133">
            <v>10917.317218452634</v>
          </cell>
          <cell r="AT133">
            <v>16850.030870536859</v>
          </cell>
          <cell r="AU133">
            <v>21323.60492802423</v>
          </cell>
          <cell r="AV133">
            <v>22660.759311022095</v>
          </cell>
          <cell r="AW133">
            <v>23097.534056273085</v>
          </cell>
          <cell r="AX133">
            <v>25784.693575916412</v>
          </cell>
          <cell r="AY133">
            <v>38119.240210559277</v>
          </cell>
          <cell r="AZ133">
            <v>29471.094694414289</v>
          </cell>
          <cell r="BA133">
            <v>48016.705091706404</v>
          </cell>
          <cell r="BB133">
            <v>29601.204261530587</v>
          </cell>
          <cell r="BC133">
            <v>45184.228285368328</v>
          </cell>
          <cell r="BD133">
            <v>50945.861480000007</v>
          </cell>
          <cell r="BE133">
            <v>77968.152945086156</v>
          </cell>
        </row>
        <row r="134">
          <cell r="T134" t="str">
            <v>"L"TOTAL TO DATE</v>
          </cell>
          <cell r="V134">
            <v>397899.75224877341</v>
          </cell>
          <cell r="W134">
            <v>1519900</v>
          </cell>
          <cell r="X134" t="str">
            <v>DIRECT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556</v>
          </cell>
          <cell r="AF134">
            <v>556</v>
          </cell>
          <cell r="AG134">
            <v>556</v>
          </cell>
          <cell r="AH134">
            <v>781.5579404507605</v>
          </cell>
          <cell r="AI134">
            <v>781.5579404507605</v>
          </cell>
          <cell r="AJ134">
            <v>1007.114226205069</v>
          </cell>
          <cell r="AK134">
            <v>1007.114226205069</v>
          </cell>
          <cell r="AL134">
            <v>1082.0367041037064</v>
          </cell>
          <cell r="AM134">
            <v>1082.0367041037064</v>
          </cell>
          <cell r="AN134">
            <v>1696.3648011721361</v>
          </cell>
          <cell r="AO134">
            <v>1696.3648011721361</v>
          </cell>
          <cell r="AP134">
            <v>4612.282217437014</v>
          </cell>
          <cell r="AQ134">
            <v>12479.455595390462</v>
          </cell>
          <cell r="AR134">
            <v>18275.518604396642</v>
          </cell>
          <cell r="AS134">
            <v>29192.835822849276</v>
          </cell>
          <cell r="AT134">
            <v>46042.866693386139</v>
          </cell>
          <cell r="AU134">
            <v>67366.471621410368</v>
          </cell>
          <cell r="AV134">
            <v>90027.23093243246</v>
          </cell>
          <cell r="AW134">
            <v>113124.76498870554</v>
          </cell>
          <cell r="AX134">
            <v>138909.45856462195</v>
          </cell>
          <cell r="AY134">
            <v>177028.69877518123</v>
          </cell>
          <cell r="AZ134">
            <v>206499.79346959552</v>
          </cell>
          <cell r="BA134">
            <v>254516.49856130191</v>
          </cell>
          <cell r="BB134">
            <v>284117.70282283251</v>
          </cell>
          <cell r="BC134">
            <v>329301.93110820081</v>
          </cell>
          <cell r="BD134">
            <v>380247.79258820083</v>
          </cell>
          <cell r="BE134">
            <v>458215.94553328701</v>
          </cell>
        </row>
        <row r="135">
          <cell r="T135" t="str">
            <v>"L"TOTAL TO DATE</v>
          </cell>
          <cell r="V135">
            <v>595680.72919327312</v>
          </cell>
          <cell r="W135">
            <v>1262400</v>
          </cell>
          <cell r="X135" t="str">
            <v>cumulative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722.8</v>
          </cell>
          <cell r="AF135">
            <v>722.8</v>
          </cell>
          <cell r="AG135">
            <v>722.8</v>
          </cell>
          <cell r="AH135">
            <v>1016.0253225859886</v>
          </cell>
          <cell r="AI135">
            <v>1016.0253225859886</v>
          </cell>
          <cell r="AJ135">
            <v>1309.2484940665897</v>
          </cell>
          <cell r="AK135">
            <v>1309.2484940665897</v>
          </cell>
          <cell r="AL135">
            <v>1406.6477153348183</v>
          </cell>
          <cell r="AM135">
            <v>1406.6477153348183</v>
          </cell>
          <cell r="AN135">
            <v>2205.2742415237772</v>
          </cell>
          <cell r="AO135">
            <v>2205.2742415237772</v>
          </cell>
          <cell r="AP135">
            <v>5995.9668826681182</v>
          </cell>
          <cell r="AQ135">
            <v>16223.292274007599</v>
          </cell>
          <cell r="AR135">
            <v>23758.174185715634</v>
          </cell>
          <cell r="AS135">
            <v>37950.686569704063</v>
          </cell>
          <cell r="AT135">
            <v>59855.726701401982</v>
          </cell>
          <cell r="AU135">
            <v>87576.413107833476</v>
          </cell>
          <cell r="AV135">
            <v>117035.4002121622</v>
          </cell>
          <cell r="AW135">
            <v>147062.19448531722</v>
          </cell>
          <cell r="AX135">
            <v>180582.29613400853</v>
          </cell>
          <cell r="AY135">
            <v>230137.3084077356</v>
          </cell>
          <cell r="AZ135">
            <v>268449.73151047417</v>
          </cell>
          <cell r="BA135">
            <v>330871.44812969246</v>
          </cell>
          <cell r="BB135">
            <v>369353.01366968226</v>
          </cell>
          <cell r="BC135">
            <v>428092.51044066105</v>
          </cell>
          <cell r="BD135">
            <v>494322.1303646611</v>
          </cell>
          <cell r="BE135">
            <v>595680.72919327312</v>
          </cell>
        </row>
        <row r="136">
          <cell r="V136" t="str">
            <v>PROJECTED RTM</v>
          </cell>
          <cell r="X136">
            <v>35907</v>
          </cell>
          <cell r="Y136">
            <v>119</v>
          </cell>
          <cell r="Z136">
            <v>44.722222222222229</v>
          </cell>
          <cell r="AA136" t="str">
            <v/>
          </cell>
          <cell r="AB136" t="str">
            <v/>
          </cell>
          <cell r="AC136" t="str">
            <v/>
          </cell>
          <cell r="AD136" t="str">
            <v/>
          </cell>
          <cell r="AE136" t="str">
            <v/>
          </cell>
          <cell r="AF136" t="str">
            <v/>
          </cell>
          <cell r="AG136" t="str">
            <v/>
          </cell>
          <cell r="AH136" t="str">
            <v/>
          </cell>
          <cell r="AI136" t="str">
            <v/>
          </cell>
          <cell r="AJ136" t="str">
            <v/>
          </cell>
          <cell r="AK136" t="str">
            <v/>
          </cell>
          <cell r="AL136" t="str">
            <v/>
          </cell>
          <cell r="AM136" t="str">
            <v/>
          </cell>
          <cell r="AN136" t="str">
            <v/>
          </cell>
          <cell r="AO136" t="str">
            <v/>
          </cell>
          <cell r="AP136" t="str">
            <v/>
          </cell>
          <cell r="AQ136" t="str">
            <v/>
          </cell>
          <cell r="AR136" t="str">
            <v/>
          </cell>
          <cell r="AS136" t="str">
            <v/>
          </cell>
          <cell r="AT136" t="str">
            <v/>
          </cell>
          <cell r="AU136" t="str">
            <v/>
          </cell>
          <cell r="AV136" t="str">
            <v/>
          </cell>
          <cell r="AW136" t="str">
            <v/>
          </cell>
          <cell r="AX136" t="str">
            <v/>
          </cell>
          <cell r="AY136" t="str">
            <v/>
          </cell>
          <cell r="AZ136" t="str">
            <v/>
          </cell>
          <cell r="BA136" t="str">
            <v/>
          </cell>
          <cell r="BB136" t="str">
            <v/>
          </cell>
          <cell r="BC136" t="str">
            <v/>
          </cell>
          <cell r="BD136" t="str">
            <v/>
          </cell>
          <cell r="BE136" t="str">
            <v/>
          </cell>
          <cell r="BF136" t="str">
            <v/>
          </cell>
          <cell r="BG136" t="str">
            <v/>
          </cell>
          <cell r="BH136" t="str">
            <v/>
          </cell>
          <cell r="BJ136" t="str">
            <v/>
          </cell>
          <cell r="BK136" t="str">
            <v/>
          </cell>
          <cell r="BL136" t="str">
            <v/>
          </cell>
          <cell r="BM136" t="str">
            <v/>
          </cell>
          <cell r="BN136" t="str">
            <v/>
          </cell>
          <cell r="BO136" t="str">
            <v/>
          </cell>
          <cell r="BP136" t="str">
            <v/>
          </cell>
          <cell r="BQ136" t="str">
            <v/>
          </cell>
          <cell r="BR136" t="str">
            <v/>
          </cell>
          <cell r="BS136" t="str">
            <v/>
          </cell>
          <cell r="BT136" t="str">
            <v/>
          </cell>
          <cell r="BU136" t="str">
            <v/>
          </cell>
          <cell r="BV136" t="str">
            <v/>
          </cell>
          <cell r="BW136" t="str">
            <v/>
          </cell>
          <cell r="BX136" t="str">
            <v/>
          </cell>
          <cell r="BY136" t="str">
            <v/>
          </cell>
          <cell r="BZ136" t="str">
            <v/>
          </cell>
          <cell r="CA136" t="str">
            <v/>
          </cell>
          <cell r="CB136" t="str">
            <v/>
          </cell>
          <cell r="CC136" t="str">
            <v/>
          </cell>
          <cell r="CD136" t="str">
            <v/>
          </cell>
          <cell r="CE136" t="str">
            <v/>
          </cell>
          <cell r="CF136" t="str">
            <v/>
          </cell>
          <cell r="CG136" t="str">
            <v/>
          </cell>
          <cell r="CH136" t="str">
            <v/>
          </cell>
          <cell r="CI136" t="str">
            <v/>
          </cell>
          <cell r="CJ136" t="str">
            <v/>
          </cell>
          <cell r="CK136" t="str">
            <v/>
          </cell>
          <cell r="CL136" t="str">
            <v/>
          </cell>
          <cell r="CM136" t="str">
            <v/>
          </cell>
        </row>
        <row r="137">
          <cell r="V137" t="str">
            <v>PROJECTED RTM</v>
          </cell>
          <cell r="X137">
            <v>35907</v>
          </cell>
          <cell r="Y137">
            <v>119</v>
          </cell>
          <cell r="Z137">
            <v>39.666666666666671</v>
          </cell>
          <cell r="AA137" t="str">
            <v/>
          </cell>
          <cell r="AB137" t="str">
            <v/>
          </cell>
          <cell r="AC137" t="str">
            <v/>
          </cell>
          <cell r="AD137" t="str">
            <v/>
          </cell>
          <cell r="AE137" t="str">
            <v/>
          </cell>
          <cell r="AF137" t="str">
            <v/>
          </cell>
          <cell r="AG137" t="str">
            <v/>
          </cell>
          <cell r="AH137" t="str">
            <v/>
          </cell>
          <cell r="AI137" t="str">
            <v/>
          </cell>
          <cell r="AJ137" t="str">
            <v/>
          </cell>
          <cell r="AK137" t="str">
            <v/>
          </cell>
          <cell r="AL137" t="str">
            <v/>
          </cell>
          <cell r="AM137" t="str">
            <v/>
          </cell>
          <cell r="AN137" t="str">
            <v/>
          </cell>
          <cell r="AO137" t="str">
            <v/>
          </cell>
          <cell r="AP137" t="str">
            <v/>
          </cell>
          <cell r="AQ137" t="str">
            <v/>
          </cell>
          <cell r="AR137" t="str">
            <v/>
          </cell>
          <cell r="AS137" t="str">
            <v/>
          </cell>
          <cell r="BA137" t="str">
            <v/>
          </cell>
          <cell r="BB137" t="str">
            <v/>
          </cell>
          <cell r="BC137" t="str">
            <v/>
          </cell>
          <cell r="BD137" t="str">
            <v/>
          </cell>
          <cell r="BE137" t="str">
            <v/>
          </cell>
          <cell r="BF137" t="str">
            <v/>
          </cell>
          <cell r="BG137" t="str">
            <v/>
          </cell>
          <cell r="BH137" t="str">
            <v/>
          </cell>
          <cell r="BJ137" t="str">
            <v/>
          </cell>
          <cell r="BK137" t="str">
            <v/>
          </cell>
          <cell r="BL137" t="str">
            <v/>
          </cell>
          <cell r="BM137" t="str">
            <v/>
          </cell>
          <cell r="BN137" t="str">
            <v/>
          </cell>
          <cell r="BO137" t="str">
            <v/>
          </cell>
          <cell r="BP137" t="str">
            <v/>
          </cell>
          <cell r="BQ137" t="str">
            <v/>
          </cell>
          <cell r="BR137" t="str">
            <v/>
          </cell>
          <cell r="BS137" t="str">
            <v/>
          </cell>
          <cell r="BT137" t="str">
            <v/>
          </cell>
          <cell r="BU137" t="str">
            <v/>
          </cell>
          <cell r="BV137" t="str">
            <v/>
          </cell>
          <cell r="BW137" t="str">
            <v/>
          </cell>
          <cell r="BX137" t="str">
            <v/>
          </cell>
          <cell r="BY137" t="str">
            <v/>
          </cell>
          <cell r="BZ137" t="str">
            <v/>
          </cell>
          <cell r="CA137" t="str">
            <v/>
          </cell>
          <cell r="CB137" t="str">
            <v/>
          </cell>
          <cell r="CC137" t="str">
            <v/>
          </cell>
          <cell r="CD137" t="str">
            <v/>
          </cell>
          <cell r="CE137" t="str">
            <v/>
          </cell>
          <cell r="CF137" t="str">
            <v/>
          </cell>
          <cell r="CG137" t="str">
            <v/>
          </cell>
          <cell r="CH137" t="str">
            <v/>
          </cell>
          <cell r="CI137" t="str">
            <v/>
          </cell>
          <cell r="CJ137" t="str">
            <v/>
          </cell>
          <cell r="CK137" t="str">
            <v/>
          </cell>
          <cell r="CL137" t="str">
            <v/>
          </cell>
          <cell r="CM137" t="str">
            <v/>
          </cell>
        </row>
        <row r="138">
          <cell r="V138" t="str">
            <v>PROJECTED STREET</v>
          </cell>
          <cell r="X138">
            <v>35936</v>
          </cell>
        </row>
        <row r="139">
          <cell r="V139" t="str">
            <v>+ or - Scheduled Date</v>
          </cell>
          <cell r="X139">
            <v>25</v>
          </cell>
        </row>
        <row r="141">
          <cell r="N141" t="str">
            <v>ENGINEERING</v>
          </cell>
          <cell r="R141" t="str">
            <v>MAGOO FEATURE FILM</v>
          </cell>
          <cell r="W141" t="str">
            <v>FRAMES</v>
          </cell>
          <cell r="X141">
            <v>3000</v>
          </cell>
          <cell r="Y141" t="str">
            <v>WK Count</v>
          </cell>
          <cell r="Z141" t="str">
            <v>Total Days</v>
          </cell>
        </row>
        <row r="142">
          <cell r="N142" t="str">
            <v>ENGINEERING</v>
          </cell>
          <cell r="R142" t="str">
            <v>MAGOO FEATURE FILM</v>
          </cell>
          <cell r="V142" t="str">
            <v xml:space="preserve">START </v>
          </cell>
          <cell r="W142" t="str">
            <v>FRAMES</v>
          </cell>
          <cell r="X142">
            <v>3000</v>
          </cell>
          <cell r="Y142" t="str">
            <v>WK Count</v>
          </cell>
          <cell r="Z142" t="str">
            <v>Total Days</v>
          </cell>
          <cell r="CE142" t="str">
            <v/>
          </cell>
          <cell r="CF142" t="str">
            <v/>
          </cell>
          <cell r="CG142" t="str">
            <v/>
          </cell>
          <cell r="CH142" t="str">
            <v/>
          </cell>
          <cell r="CI142" t="str">
            <v/>
          </cell>
          <cell r="CJ142" t="str">
            <v/>
          </cell>
          <cell r="CK142" t="str">
            <v/>
          </cell>
          <cell r="CL142" t="str">
            <v/>
          </cell>
          <cell r="CM142" t="str">
            <v/>
          </cell>
          <cell r="CN142" t="str">
            <v/>
          </cell>
          <cell r="CO142" t="str">
            <v/>
          </cell>
          <cell r="CP142" t="str">
            <v/>
          </cell>
          <cell r="CQ142" t="str">
            <v/>
          </cell>
          <cell r="CR142" t="str">
            <v/>
          </cell>
          <cell r="CS142" t="str">
            <v/>
          </cell>
          <cell r="CT142" t="str">
            <v/>
          </cell>
          <cell r="CU142" t="str">
            <v/>
          </cell>
          <cell r="CV142" t="str">
            <v/>
          </cell>
          <cell r="CW142" t="str">
            <v/>
          </cell>
          <cell r="CX142" t="str">
            <v/>
          </cell>
          <cell r="CY142" t="str">
            <v/>
          </cell>
          <cell r="CZ142" t="str">
            <v/>
          </cell>
          <cell r="DA142" t="str">
            <v/>
          </cell>
          <cell r="DB142" t="str">
            <v/>
          </cell>
          <cell r="DC142" t="str">
            <v/>
          </cell>
          <cell r="DD142" t="str">
            <v/>
          </cell>
          <cell r="DE142" t="str">
            <v/>
          </cell>
          <cell r="DF142" t="str">
            <v/>
          </cell>
          <cell r="DG142" t="str">
            <v/>
          </cell>
          <cell r="DH142" t="str">
            <v/>
          </cell>
          <cell r="DI142" t="str">
            <v/>
          </cell>
          <cell r="DJ142" t="str">
            <v/>
          </cell>
          <cell r="DK142" t="str">
            <v/>
          </cell>
          <cell r="DL142" t="str">
            <v/>
          </cell>
          <cell r="DM142" t="str">
            <v/>
          </cell>
          <cell r="DN142" t="str">
            <v/>
          </cell>
          <cell r="DO142" t="str">
            <v/>
          </cell>
          <cell r="DP142" t="str">
            <v/>
          </cell>
          <cell r="DQ142" t="str">
            <v/>
          </cell>
          <cell r="DR142" t="str">
            <v/>
          </cell>
          <cell r="DS142" t="str">
            <v/>
          </cell>
          <cell r="DT142" t="str">
            <v/>
          </cell>
          <cell r="DU142" t="str">
            <v/>
          </cell>
          <cell r="DV142" t="str">
            <v/>
          </cell>
          <cell r="DW142" t="str">
            <v/>
          </cell>
          <cell r="DX142" t="str">
            <v/>
          </cell>
          <cell r="DY142" t="str">
            <v/>
          </cell>
          <cell r="DZ142" t="str">
            <v/>
          </cell>
          <cell r="EA142" t="str">
            <v/>
          </cell>
          <cell r="EB142" t="str">
            <v/>
          </cell>
          <cell r="EC142" t="str">
            <v/>
          </cell>
          <cell r="ED142" t="str">
            <v/>
          </cell>
          <cell r="EE142" t="str">
            <v/>
          </cell>
          <cell r="EF142" t="str">
            <v/>
          </cell>
          <cell r="EG142" t="str">
            <v/>
          </cell>
          <cell r="EH142" t="str">
            <v/>
          </cell>
          <cell r="EI142" t="str">
            <v/>
          </cell>
          <cell r="EJ142" t="str">
            <v/>
          </cell>
          <cell r="EK142" t="str">
            <v/>
          </cell>
          <cell r="EL142" t="str">
            <v/>
          </cell>
          <cell r="EM142" t="str">
            <v/>
          </cell>
          <cell r="EN142" t="str">
            <v/>
          </cell>
          <cell r="EO142" t="str">
            <v/>
          </cell>
          <cell r="EP142" t="str">
            <v/>
          </cell>
          <cell r="EQ142" t="str">
            <v/>
          </cell>
          <cell r="ER142" t="str">
            <v/>
          </cell>
          <cell r="ES142" t="str">
            <v/>
          </cell>
          <cell r="ET142" t="str">
            <v/>
          </cell>
          <cell r="EU142" t="str">
            <v/>
          </cell>
          <cell r="EV142" t="str">
            <v/>
          </cell>
        </row>
        <row r="143">
          <cell r="A143" t="str">
            <v>PREP</v>
          </cell>
          <cell r="F143" t="str">
            <v>ANIMATION</v>
          </cell>
          <cell r="I143" t="str">
            <v>INK &amp; PAINT</v>
          </cell>
          <cell r="L143" t="str">
            <v>ALPHA</v>
          </cell>
          <cell r="N143" t="str">
            <v>BETA</v>
          </cell>
          <cell r="P143" t="str">
            <v>RTM</v>
          </cell>
          <cell r="R143" t="str">
            <v>STREET</v>
          </cell>
          <cell r="T143" t="str">
            <v>Story Boards</v>
          </cell>
          <cell r="V143" t="str">
            <v xml:space="preserve">START </v>
          </cell>
          <cell r="W143" t="str">
            <v>END</v>
          </cell>
          <cell r="X143" t="str">
            <v>Billed As</v>
          </cell>
          <cell r="Y143">
            <v>0</v>
          </cell>
          <cell r="Z143" t="e">
            <v>#REF!</v>
          </cell>
          <cell r="CE143" t="str">
            <v/>
          </cell>
          <cell r="CF143" t="str">
            <v/>
          </cell>
          <cell r="CG143" t="str">
            <v/>
          </cell>
          <cell r="CH143" t="str">
            <v/>
          </cell>
          <cell r="CI143" t="str">
            <v/>
          </cell>
          <cell r="CJ143" t="str">
            <v/>
          </cell>
          <cell r="CK143" t="str">
            <v/>
          </cell>
          <cell r="CL143" t="str">
            <v/>
          </cell>
          <cell r="CM143" t="str">
            <v/>
          </cell>
          <cell r="CN143" t="str">
            <v/>
          </cell>
          <cell r="CO143" t="str">
            <v/>
          </cell>
          <cell r="CP143" t="str">
            <v/>
          </cell>
          <cell r="CQ143" t="str">
            <v/>
          </cell>
          <cell r="CR143" t="str">
            <v/>
          </cell>
          <cell r="CS143" t="str">
            <v/>
          </cell>
          <cell r="CT143" t="str">
            <v/>
          </cell>
          <cell r="CU143" t="str">
            <v/>
          </cell>
          <cell r="CV143" t="str">
            <v/>
          </cell>
          <cell r="CW143" t="str">
            <v/>
          </cell>
          <cell r="CX143" t="str">
            <v/>
          </cell>
          <cell r="CY143" t="str">
            <v/>
          </cell>
          <cell r="CZ143" t="str">
            <v/>
          </cell>
          <cell r="DA143" t="str">
            <v/>
          </cell>
          <cell r="DB143" t="str">
            <v/>
          </cell>
          <cell r="DC143" t="str">
            <v/>
          </cell>
          <cell r="DD143" t="str">
            <v/>
          </cell>
          <cell r="DE143" t="str">
            <v/>
          </cell>
          <cell r="DF143" t="str">
            <v/>
          </cell>
          <cell r="DG143" t="str">
            <v/>
          </cell>
          <cell r="DH143" t="str">
            <v/>
          </cell>
          <cell r="DI143" t="str">
            <v/>
          </cell>
          <cell r="DJ143" t="str">
            <v/>
          </cell>
          <cell r="DK143" t="str">
            <v/>
          </cell>
          <cell r="DL143" t="str">
            <v/>
          </cell>
          <cell r="DM143" t="str">
            <v/>
          </cell>
          <cell r="DN143" t="str">
            <v/>
          </cell>
          <cell r="DO143" t="str">
            <v/>
          </cell>
          <cell r="DP143" t="str">
            <v/>
          </cell>
          <cell r="DQ143" t="str">
            <v/>
          </cell>
          <cell r="DR143" t="str">
            <v/>
          </cell>
          <cell r="DS143" t="str">
            <v/>
          </cell>
          <cell r="DT143" t="str">
            <v/>
          </cell>
          <cell r="DU143" t="str">
            <v/>
          </cell>
          <cell r="DV143" t="str">
            <v/>
          </cell>
          <cell r="DW143" t="str">
            <v/>
          </cell>
          <cell r="DX143" t="str">
            <v/>
          </cell>
          <cell r="DY143" t="str">
            <v/>
          </cell>
          <cell r="DZ143" t="str">
            <v/>
          </cell>
          <cell r="EA143" t="str">
            <v/>
          </cell>
          <cell r="EB143" t="str">
            <v/>
          </cell>
          <cell r="EC143" t="str">
            <v/>
          </cell>
          <cell r="ED143" t="str">
            <v/>
          </cell>
          <cell r="EE143" t="str">
            <v/>
          </cell>
          <cell r="EF143" t="str">
            <v/>
          </cell>
          <cell r="EG143" t="str">
            <v/>
          </cell>
          <cell r="EH143" t="str">
            <v/>
          </cell>
          <cell r="EI143" t="str">
            <v/>
          </cell>
          <cell r="EJ143" t="str">
            <v/>
          </cell>
          <cell r="EK143" t="str">
            <v/>
          </cell>
          <cell r="EL143" t="str">
            <v/>
          </cell>
          <cell r="EM143" t="str">
            <v/>
          </cell>
          <cell r="EN143" t="str">
            <v/>
          </cell>
          <cell r="EO143" t="str">
            <v/>
          </cell>
          <cell r="EP143" t="str">
            <v/>
          </cell>
          <cell r="EQ143" t="str">
            <v/>
          </cell>
          <cell r="ER143" t="str">
            <v/>
          </cell>
          <cell r="ES143" t="str">
            <v/>
          </cell>
          <cell r="ET143" t="str">
            <v/>
          </cell>
          <cell r="EU143" t="str">
            <v/>
          </cell>
          <cell r="EV143" t="str">
            <v/>
          </cell>
        </row>
        <row r="144">
          <cell r="A144" t="str">
            <v>PREP</v>
          </cell>
          <cell r="F144" t="str">
            <v>ANIMATION</v>
          </cell>
          <cell r="I144" t="str">
            <v>INK &amp; PAINT</v>
          </cell>
          <cell r="L144" t="str">
            <v>ALPHA</v>
          </cell>
          <cell r="N144" t="str">
            <v>BETA</v>
          </cell>
          <cell r="P144" t="str">
            <v>RTM</v>
          </cell>
          <cell r="R144" t="str">
            <v>STREET</v>
          </cell>
          <cell r="S144" t="str">
            <v>PRODUCTION TO DATE</v>
          </cell>
          <cell r="T144" t="str">
            <v>Story Boards</v>
          </cell>
          <cell r="W144">
            <v>35697</v>
          </cell>
          <cell r="X144" t="str">
            <v>TEST</v>
          </cell>
          <cell r="Y144">
            <v>0</v>
          </cell>
          <cell r="Z144" t="e">
            <v>#REF!</v>
          </cell>
          <cell r="CE144" t="str">
            <v/>
          </cell>
          <cell r="CF144" t="str">
            <v/>
          </cell>
          <cell r="CG144" t="str">
            <v/>
          </cell>
          <cell r="CH144" t="str">
            <v/>
          </cell>
          <cell r="CI144" t="str">
            <v/>
          </cell>
          <cell r="CJ144" t="str">
            <v/>
          </cell>
          <cell r="CK144" t="str">
            <v/>
          </cell>
          <cell r="CL144" t="str">
            <v/>
          </cell>
          <cell r="CM144" t="str">
            <v/>
          </cell>
          <cell r="CN144" t="str">
            <v/>
          </cell>
          <cell r="CO144" t="str">
            <v/>
          </cell>
          <cell r="CP144" t="str">
            <v/>
          </cell>
          <cell r="CQ144" t="str">
            <v/>
          </cell>
          <cell r="CR144" t="str">
            <v/>
          </cell>
          <cell r="CS144" t="str">
            <v/>
          </cell>
          <cell r="CT144" t="str">
            <v/>
          </cell>
          <cell r="CU144" t="str">
            <v/>
          </cell>
          <cell r="CV144" t="str">
            <v/>
          </cell>
          <cell r="CW144" t="str">
            <v/>
          </cell>
          <cell r="CX144" t="str">
            <v/>
          </cell>
          <cell r="CY144" t="str">
            <v/>
          </cell>
          <cell r="CZ144" t="str">
            <v/>
          </cell>
          <cell r="DA144" t="str">
            <v/>
          </cell>
          <cell r="DB144" t="str">
            <v/>
          </cell>
          <cell r="DC144" t="str">
            <v/>
          </cell>
          <cell r="DD144" t="str">
            <v/>
          </cell>
          <cell r="DE144" t="str">
            <v/>
          </cell>
          <cell r="DF144" t="str">
            <v/>
          </cell>
          <cell r="DG144" t="str">
            <v/>
          </cell>
          <cell r="DH144" t="str">
            <v/>
          </cell>
          <cell r="DI144" t="str">
            <v/>
          </cell>
          <cell r="DJ144" t="str">
            <v/>
          </cell>
          <cell r="DK144" t="str">
            <v/>
          </cell>
          <cell r="DL144" t="str">
            <v/>
          </cell>
          <cell r="DM144" t="str">
            <v/>
          </cell>
          <cell r="DN144" t="str">
            <v/>
          </cell>
          <cell r="DO144" t="str">
            <v/>
          </cell>
          <cell r="DP144" t="str">
            <v/>
          </cell>
          <cell r="DQ144" t="str">
            <v/>
          </cell>
          <cell r="DR144" t="str">
            <v/>
          </cell>
          <cell r="DS144" t="str">
            <v/>
          </cell>
          <cell r="DT144" t="str">
            <v/>
          </cell>
          <cell r="DU144" t="str">
            <v/>
          </cell>
          <cell r="DV144" t="str">
            <v/>
          </cell>
          <cell r="DW144" t="str">
            <v/>
          </cell>
          <cell r="DX144" t="str">
            <v/>
          </cell>
          <cell r="DY144" t="str">
            <v/>
          </cell>
          <cell r="DZ144" t="str">
            <v/>
          </cell>
          <cell r="EA144" t="str">
            <v/>
          </cell>
          <cell r="EB144" t="str">
            <v/>
          </cell>
          <cell r="EC144" t="str">
            <v/>
          </cell>
          <cell r="ED144" t="str">
            <v/>
          </cell>
          <cell r="EE144" t="str">
            <v/>
          </cell>
          <cell r="EF144" t="str">
            <v/>
          </cell>
          <cell r="EG144" t="str">
            <v/>
          </cell>
          <cell r="EH144" t="str">
            <v/>
          </cell>
          <cell r="EI144" t="str">
            <v/>
          </cell>
          <cell r="EJ144" t="str">
            <v/>
          </cell>
          <cell r="EK144" t="str">
            <v/>
          </cell>
          <cell r="EL144" t="str">
            <v/>
          </cell>
          <cell r="EM144" t="str">
            <v/>
          </cell>
          <cell r="EN144" t="str">
            <v/>
          </cell>
          <cell r="EO144" t="str">
            <v/>
          </cell>
          <cell r="EP144" t="str">
            <v/>
          </cell>
          <cell r="EQ144" t="str">
            <v/>
          </cell>
          <cell r="ER144" t="str">
            <v/>
          </cell>
          <cell r="ES144" t="str">
            <v/>
          </cell>
          <cell r="ET144" t="str">
            <v/>
          </cell>
          <cell r="EU144" t="str">
            <v/>
          </cell>
          <cell r="EV144" t="str">
            <v/>
          </cell>
        </row>
        <row r="145">
          <cell r="S145" t="str">
            <v>PRODUCTION TO DATE</v>
          </cell>
          <cell r="T145" t="str">
            <v>Film &amp; Animatic</v>
          </cell>
          <cell r="V145">
            <v>35702</v>
          </cell>
          <cell r="W145">
            <v>35699</v>
          </cell>
          <cell r="X145" t="str">
            <v>TEST</v>
          </cell>
        </row>
        <row r="146">
          <cell r="T146" t="str">
            <v>Finalize StoryBoards</v>
          </cell>
          <cell r="V146">
            <v>35702</v>
          </cell>
          <cell r="W146">
            <v>35706</v>
          </cell>
          <cell r="X146" t="str">
            <v>TEST</v>
          </cell>
        </row>
        <row r="147">
          <cell r="T147" t="str">
            <v>LAYOUTS</v>
          </cell>
          <cell r="V147">
            <v>35709</v>
          </cell>
          <cell r="W147">
            <v>35727</v>
          </cell>
          <cell r="X147" t="str">
            <v>LAYOUT</v>
          </cell>
        </row>
        <row r="148">
          <cell r="T148" t="str">
            <v>2D ANIMATION</v>
          </cell>
          <cell r="V148">
            <v>35716</v>
          </cell>
          <cell r="W148">
            <v>35741</v>
          </cell>
          <cell r="X148" t="str">
            <v>2D</v>
          </cell>
        </row>
        <row r="149">
          <cell r="T149" t="str">
            <v>3D ANIMATION</v>
          </cell>
          <cell r="V149">
            <v>35716</v>
          </cell>
          <cell r="W149">
            <v>35746</v>
          </cell>
          <cell r="X149" t="str">
            <v>3D</v>
          </cell>
        </row>
        <row r="150">
          <cell r="T150" t="str">
            <v>CLEANUP</v>
          </cell>
          <cell r="V150">
            <v>35723</v>
          </cell>
          <cell r="W150">
            <v>35746</v>
          </cell>
          <cell r="X150" t="str">
            <v>2D</v>
          </cell>
        </row>
        <row r="151">
          <cell r="T151" t="str">
            <v>CHECKING</v>
          </cell>
          <cell r="V151">
            <v>35737</v>
          </cell>
          <cell r="W151">
            <v>35750</v>
          </cell>
          <cell r="X151" t="str">
            <v>2D</v>
          </cell>
        </row>
        <row r="152">
          <cell r="T152" t="str">
            <v>DIP &amp; COMPOSITE</v>
          </cell>
          <cell r="V152">
            <v>35744</v>
          </cell>
          <cell r="W152">
            <v>35760</v>
          </cell>
          <cell r="X152" t="str">
            <v>POST</v>
          </cell>
        </row>
        <row r="153">
          <cell r="T153" t="str">
            <v>FINAL LAB</v>
          </cell>
          <cell r="V153">
            <v>35760</v>
          </cell>
          <cell r="W153">
            <v>35765</v>
          </cell>
          <cell r="X153" t="str">
            <v>FINAL LAB</v>
          </cell>
          <cell r="CE153" t="str">
            <v/>
          </cell>
          <cell r="CF153" t="str">
            <v/>
          </cell>
          <cell r="CG153" t="str">
            <v/>
          </cell>
          <cell r="CH153" t="str">
            <v/>
          </cell>
          <cell r="CI153" t="str">
            <v/>
          </cell>
          <cell r="CJ153" t="str">
            <v/>
          </cell>
          <cell r="CK153" t="str">
            <v/>
          </cell>
          <cell r="CL153" t="str">
            <v/>
          </cell>
          <cell r="CM153" t="str">
            <v/>
          </cell>
          <cell r="CN153" t="str">
            <v/>
          </cell>
          <cell r="CO153" t="str">
            <v/>
          </cell>
          <cell r="CP153" t="str">
            <v/>
          </cell>
          <cell r="CQ153" t="str">
            <v/>
          </cell>
          <cell r="CR153" t="str">
            <v/>
          </cell>
          <cell r="CS153" t="str">
            <v/>
          </cell>
          <cell r="CT153" t="str">
            <v/>
          </cell>
          <cell r="CU153" t="str">
            <v/>
          </cell>
          <cell r="CV153" t="str">
            <v/>
          </cell>
          <cell r="CW153" t="str">
            <v/>
          </cell>
          <cell r="CX153" t="str">
            <v/>
          </cell>
          <cell r="CY153" t="str">
            <v/>
          </cell>
          <cell r="CZ153" t="str">
            <v/>
          </cell>
          <cell r="DA153" t="str">
            <v/>
          </cell>
          <cell r="DB153" t="str">
            <v/>
          </cell>
          <cell r="DC153" t="str">
            <v/>
          </cell>
          <cell r="DD153" t="str">
            <v/>
          </cell>
          <cell r="DE153" t="str">
            <v/>
          </cell>
          <cell r="DF153" t="str">
            <v/>
          </cell>
          <cell r="DG153" t="str">
            <v/>
          </cell>
          <cell r="DH153" t="str">
            <v/>
          </cell>
          <cell r="DI153" t="str">
            <v/>
          </cell>
          <cell r="DJ153" t="str">
            <v/>
          </cell>
          <cell r="DK153" t="str">
            <v/>
          </cell>
          <cell r="DL153" t="str">
            <v/>
          </cell>
          <cell r="DM153" t="str">
            <v/>
          </cell>
          <cell r="DN153" t="str">
            <v/>
          </cell>
          <cell r="DO153" t="str">
            <v/>
          </cell>
          <cell r="DP153" t="str">
            <v/>
          </cell>
          <cell r="DQ153" t="str">
            <v/>
          </cell>
          <cell r="DR153" t="str">
            <v/>
          </cell>
          <cell r="DS153" t="str">
            <v/>
          </cell>
          <cell r="DT153" t="str">
            <v/>
          </cell>
          <cell r="DU153" t="str">
            <v/>
          </cell>
          <cell r="DV153" t="str">
            <v/>
          </cell>
          <cell r="DW153" t="str">
            <v/>
          </cell>
          <cell r="DX153" t="str">
            <v/>
          </cell>
          <cell r="DY153" t="str">
            <v/>
          </cell>
          <cell r="DZ153" t="str">
            <v/>
          </cell>
          <cell r="EA153" t="str">
            <v/>
          </cell>
          <cell r="EB153" t="str">
            <v/>
          </cell>
          <cell r="EC153" t="str">
            <v/>
          </cell>
          <cell r="ED153" t="str">
            <v/>
          </cell>
          <cell r="EE153" t="str">
            <v/>
          </cell>
          <cell r="EF153" t="str">
            <v/>
          </cell>
          <cell r="EG153" t="str">
            <v/>
          </cell>
          <cell r="EH153" t="str">
            <v/>
          </cell>
          <cell r="EI153" t="str">
            <v/>
          </cell>
          <cell r="EJ153" t="str">
            <v/>
          </cell>
          <cell r="EK153" t="str">
            <v/>
          </cell>
          <cell r="EL153" t="str">
            <v/>
          </cell>
          <cell r="EM153" t="str">
            <v/>
          </cell>
          <cell r="EN153" t="str">
            <v/>
          </cell>
          <cell r="EO153" t="str">
            <v/>
          </cell>
          <cell r="EP153" t="str">
            <v/>
          </cell>
          <cell r="EQ153" t="str">
            <v/>
          </cell>
          <cell r="ER153" t="str">
            <v/>
          </cell>
          <cell r="ES153" t="str">
            <v/>
          </cell>
          <cell r="ET153" t="str">
            <v/>
          </cell>
          <cell r="EU153" t="str">
            <v/>
          </cell>
          <cell r="EV153" t="str">
            <v/>
          </cell>
        </row>
        <row r="154">
          <cell r="S154" t="str">
            <v>COST TO DATE</v>
          </cell>
          <cell r="V154" t="str">
            <v>DIRECT TO DATE</v>
          </cell>
          <cell r="CE154" t="str">
            <v/>
          </cell>
          <cell r="CF154" t="str">
            <v/>
          </cell>
          <cell r="CG154" t="str">
            <v/>
          </cell>
          <cell r="CH154" t="str">
            <v/>
          </cell>
          <cell r="CI154" t="str">
            <v/>
          </cell>
          <cell r="CJ154" t="str">
            <v/>
          </cell>
          <cell r="CK154" t="str">
            <v/>
          </cell>
          <cell r="CL154" t="str">
            <v/>
          </cell>
          <cell r="CM154" t="str">
            <v/>
          </cell>
          <cell r="CN154" t="str">
            <v/>
          </cell>
          <cell r="CO154" t="str">
            <v/>
          </cell>
          <cell r="CP154" t="str">
            <v/>
          </cell>
          <cell r="CQ154" t="str">
            <v/>
          </cell>
          <cell r="CR154" t="str">
            <v/>
          </cell>
          <cell r="CS154" t="str">
            <v/>
          </cell>
          <cell r="CT154" t="str">
            <v/>
          </cell>
          <cell r="CU154" t="str">
            <v/>
          </cell>
          <cell r="CV154" t="str">
            <v/>
          </cell>
          <cell r="CW154" t="str">
            <v/>
          </cell>
          <cell r="CX154" t="str">
            <v/>
          </cell>
          <cell r="CY154" t="str">
            <v/>
          </cell>
          <cell r="CZ154" t="str">
            <v/>
          </cell>
          <cell r="DA154" t="str">
            <v/>
          </cell>
          <cell r="DB154" t="str">
            <v/>
          </cell>
          <cell r="DC154" t="str">
            <v/>
          </cell>
          <cell r="DD154" t="str">
            <v/>
          </cell>
          <cell r="DE154" t="str">
            <v/>
          </cell>
          <cell r="DF154" t="str">
            <v/>
          </cell>
          <cell r="DG154" t="str">
            <v/>
          </cell>
          <cell r="DH154" t="str">
            <v/>
          </cell>
          <cell r="DI154" t="str">
            <v/>
          </cell>
          <cell r="DJ154" t="str">
            <v/>
          </cell>
          <cell r="DK154" t="str">
            <v/>
          </cell>
          <cell r="DL154" t="str">
            <v/>
          </cell>
          <cell r="DM154" t="str">
            <v/>
          </cell>
          <cell r="DN154" t="str">
            <v/>
          </cell>
          <cell r="DO154" t="str">
            <v/>
          </cell>
          <cell r="DP154" t="str">
            <v/>
          </cell>
          <cell r="DQ154" t="str">
            <v/>
          </cell>
          <cell r="DR154" t="str">
            <v/>
          </cell>
          <cell r="DS154" t="str">
            <v/>
          </cell>
          <cell r="DT154" t="str">
            <v/>
          </cell>
          <cell r="DU154" t="str">
            <v/>
          </cell>
          <cell r="DV154" t="str">
            <v/>
          </cell>
          <cell r="DW154" t="str">
            <v/>
          </cell>
          <cell r="DX154" t="str">
            <v/>
          </cell>
          <cell r="DY154" t="str">
            <v/>
          </cell>
          <cell r="DZ154" t="str">
            <v/>
          </cell>
          <cell r="EA154" t="str">
            <v/>
          </cell>
          <cell r="EB154" t="str">
            <v/>
          </cell>
          <cell r="EC154" t="str">
            <v/>
          </cell>
          <cell r="ED154" t="str">
            <v/>
          </cell>
          <cell r="EE154" t="str">
            <v/>
          </cell>
          <cell r="EF154" t="str">
            <v/>
          </cell>
          <cell r="EG154" t="str">
            <v/>
          </cell>
          <cell r="EH154" t="str">
            <v/>
          </cell>
          <cell r="EI154" t="str">
            <v/>
          </cell>
          <cell r="EJ154" t="str">
            <v/>
          </cell>
          <cell r="EK154" t="str">
            <v/>
          </cell>
          <cell r="EL154" t="str">
            <v/>
          </cell>
          <cell r="EM154" t="str">
            <v/>
          </cell>
          <cell r="EN154" t="str">
            <v/>
          </cell>
          <cell r="EO154" t="str">
            <v/>
          </cell>
          <cell r="EP154" t="str">
            <v/>
          </cell>
          <cell r="EQ154" t="str">
            <v/>
          </cell>
          <cell r="ER154" t="str">
            <v/>
          </cell>
          <cell r="ES154" t="str">
            <v/>
          </cell>
          <cell r="ET154" t="str">
            <v/>
          </cell>
          <cell r="EU154" t="str">
            <v/>
          </cell>
          <cell r="EV154" t="str">
            <v/>
          </cell>
        </row>
        <row r="155">
          <cell r="S155" t="str">
            <v>COST TO DATE</v>
          </cell>
          <cell r="T155" t="str">
            <v>TEST</v>
          </cell>
          <cell r="V155" t="str">
            <v>DIRECT TO DATE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21030.803483748608</v>
          </cell>
          <cell r="AW155">
            <v>14839.647470976515</v>
          </cell>
          <cell r="AX155">
            <v>22.73</v>
          </cell>
          <cell r="AY155">
            <v>718.75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</row>
        <row r="156">
          <cell r="T156" t="str">
            <v>TEST</v>
          </cell>
          <cell r="V156">
            <v>36611.930954725125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21030.803483748608</v>
          </cell>
          <cell r="AW156">
            <v>14839.647470976515</v>
          </cell>
          <cell r="AX156">
            <v>22.73</v>
          </cell>
          <cell r="AY156">
            <v>718.75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F156">
            <v>0</v>
          </cell>
          <cell r="BG156">
            <v>0</v>
          </cell>
          <cell r="BH156">
            <v>0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  <cell r="BQ156">
            <v>0</v>
          </cell>
        </row>
        <row r="157">
          <cell r="T157" t="str">
            <v>LAYOUTS</v>
          </cell>
          <cell r="V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  <cell r="BG157">
            <v>0</v>
          </cell>
          <cell r="BH157">
            <v>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</row>
        <row r="158">
          <cell r="T158" t="str">
            <v>2D ANIMATION</v>
          </cell>
          <cell r="V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  <cell r="BJ158">
            <v>0</v>
          </cell>
          <cell r="BK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</row>
        <row r="159">
          <cell r="T159" t="str">
            <v>3D ANIMATION</v>
          </cell>
          <cell r="V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</row>
        <row r="160">
          <cell r="T160" t="str">
            <v>POST</v>
          </cell>
          <cell r="V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</row>
        <row r="161">
          <cell r="T161" t="str">
            <v>FINAL LAB</v>
          </cell>
          <cell r="V161">
            <v>14978.465132694124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4724.5948103852506</v>
          </cell>
          <cell r="AY161">
            <v>4955.8712437185713</v>
          </cell>
          <cell r="AZ161">
            <v>2629.7578282211111</v>
          </cell>
          <cell r="BA161">
            <v>2519.2112503691919</v>
          </cell>
          <cell r="BB161">
            <v>0</v>
          </cell>
          <cell r="BC161">
            <v>0</v>
          </cell>
          <cell r="BD161">
            <v>0</v>
          </cell>
          <cell r="BE161">
            <v>149.03</v>
          </cell>
          <cell r="BF161">
            <v>0</v>
          </cell>
          <cell r="BG161">
            <v>0</v>
          </cell>
          <cell r="BH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</row>
        <row r="162">
          <cell r="T162" t="str">
            <v>TOTAL COST</v>
          </cell>
          <cell r="V162">
            <v>14978.465132694124</v>
          </cell>
          <cell r="X162" t="str">
            <v>WEEKLY COST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4724.5948103852506</v>
          </cell>
          <cell r="AY162">
            <v>4955.8712437185713</v>
          </cell>
          <cell r="AZ162">
            <v>2629.7578282211111</v>
          </cell>
          <cell r="BA162">
            <v>2519.2112503691919</v>
          </cell>
          <cell r="BB162">
            <v>0</v>
          </cell>
          <cell r="BC162">
            <v>0</v>
          </cell>
          <cell r="BD162">
            <v>0</v>
          </cell>
          <cell r="BE162">
            <v>149.03</v>
          </cell>
          <cell r="BF162">
            <v>0</v>
          </cell>
          <cell r="BG162">
            <v>0</v>
          </cell>
          <cell r="BH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  <cell r="BP162">
            <v>0</v>
          </cell>
          <cell r="BQ162">
            <v>0</v>
          </cell>
        </row>
        <row r="163">
          <cell r="V163">
            <v>20761.209185771775</v>
          </cell>
          <cell r="X163" t="str">
            <v>WEEKLY COST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4724.5948103852506</v>
          </cell>
          <cell r="AY163">
            <v>4955.8712437185713</v>
          </cell>
          <cell r="AZ163">
            <v>2629.7578282211111</v>
          </cell>
          <cell r="BA163">
            <v>2519.2112503691919</v>
          </cell>
          <cell r="BB163">
            <v>0</v>
          </cell>
          <cell r="BC163">
            <v>0</v>
          </cell>
          <cell r="BD163">
            <v>0</v>
          </cell>
          <cell r="BE163">
            <v>149.03</v>
          </cell>
          <cell r="BF163">
            <v>0</v>
          </cell>
          <cell r="BG163">
            <v>0</v>
          </cell>
          <cell r="BH163">
            <v>0</v>
          </cell>
          <cell r="BJ163">
            <v>0</v>
          </cell>
          <cell r="BK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</row>
        <row r="164">
          <cell r="V164">
            <v>20969.851185771775</v>
          </cell>
          <cell r="X164" t="str">
            <v>CUMULATIVE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6614.4327345393513</v>
          </cell>
          <cell r="AY164">
            <v>6938.2197412059995</v>
          </cell>
          <cell r="AZ164">
            <v>3681.6609595095556</v>
          </cell>
          <cell r="BA164">
            <v>3526.8957505168687</v>
          </cell>
          <cell r="BB164">
            <v>0</v>
          </cell>
          <cell r="BC164">
            <v>0</v>
          </cell>
          <cell r="BD164">
            <v>0</v>
          </cell>
          <cell r="BE164">
            <v>208.642</v>
          </cell>
          <cell r="BF164">
            <v>0</v>
          </cell>
          <cell r="BG164">
            <v>0</v>
          </cell>
          <cell r="BH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  <cell r="BQ164">
            <v>0</v>
          </cell>
        </row>
        <row r="165">
          <cell r="V165" t="str">
            <v>PROJECTED RTM</v>
          </cell>
          <cell r="Y165" t="e">
            <v>#REF!</v>
          </cell>
          <cell r="Z165" t="e">
            <v>#REF!</v>
          </cell>
          <cell r="AA165" t="str">
            <v/>
          </cell>
          <cell r="AB165" t="str">
            <v/>
          </cell>
          <cell r="AC165" t="str">
            <v/>
          </cell>
          <cell r="AD165" t="str">
            <v/>
          </cell>
          <cell r="AE165" t="str">
            <v/>
          </cell>
          <cell r="AF165" t="str">
            <v/>
          </cell>
          <cell r="AG165" t="str">
            <v/>
          </cell>
          <cell r="AH165" t="str">
            <v/>
          </cell>
          <cell r="AI165" t="str">
            <v/>
          </cell>
          <cell r="AJ165" t="str">
            <v/>
          </cell>
          <cell r="AK165" t="str">
            <v/>
          </cell>
          <cell r="AL165" t="str">
            <v/>
          </cell>
          <cell r="AM165" t="str">
            <v/>
          </cell>
          <cell r="AN165" t="str">
            <v/>
          </cell>
          <cell r="AO165" t="str">
            <v/>
          </cell>
          <cell r="AP165" t="str">
            <v/>
          </cell>
          <cell r="AQ165" t="str">
            <v/>
          </cell>
          <cell r="AR165" t="str">
            <v/>
          </cell>
          <cell r="AS165" t="str">
            <v/>
          </cell>
          <cell r="AT165" t="str">
            <v/>
          </cell>
          <cell r="AU165" t="str">
            <v/>
          </cell>
          <cell r="AV165" t="str">
            <v/>
          </cell>
          <cell r="AW165" t="str">
            <v/>
          </cell>
          <cell r="AX165" t="str">
            <v/>
          </cell>
          <cell r="AY165">
            <v>428.57142857142856</v>
          </cell>
          <cell r="AZ165">
            <v>428.57142857142856</v>
          </cell>
          <cell r="BA165">
            <v>428.57142857142856</v>
          </cell>
          <cell r="BB165">
            <v>428.57142857142856</v>
          </cell>
          <cell r="BC165">
            <v>428.57142857142856</v>
          </cell>
          <cell r="BD165" t="str">
            <v/>
          </cell>
          <cell r="BE165" t="str">
            <v/>
          </cell>
          <cell r="BF165" t="str">
            <v/>
          </cell>
          <cell r="BG165" t="str">
            <v/>
          </cell>
          <cell r="BH165" t="str">
            <v/>
          </cell>
          <cell r="BJ165" t="str">
            <v/>
          </cell>
          <cell r="BK165" t="str">
            <v/>
          </cell>
          <cell r="BL165" t="str">
            <v/>
          </cell>
          <cell r="BM165" t="str">
            <v/>
          </cell>
          <cell r="BN165" t="str">
            <v/>
          </cell>
          <cell r="BO165" t="str">
            <v/>
          </cell>
          <cell r="BP165" t="str">
            <v/>
          </cell>
          <cell r="BQ165" t="str">
            <v/>
          </cell>
          <cell r="BR165" t="str">
            <v/>
          </cell>
          <cell r="BS165" t="str">
            <v/>
          </cell>
          <cell r="BT165" t="str">
            <v/>
          </cell>
          <cell r="BU165" t="str">
            <v/>
          </cell>
          <cell r="BV165" t="str">
            <v/>
          </cell>
          <cell r="BW165" t="str">
            <v/>
          </cell>
          <cell r="BX165" t="str">
            <v/>
          </cell>
          <cell r="BY165" t="str">
            <v/>
          </cell>
          <cell r="BZ165" t="str">
            <v/>
          </cell>
          <cell r="CA165" t="str">
            <v/>
          </cell>
          <cell r="CB165" t="str">
            <v/>
          </cell>
          <cell r="CC165" t="str">
            <v/>
          </cell>
          <cell r="CD165" t="str">
            <v/>
          </cell>
          <cell r="CE165" t="str">
            <v/>
          </cell>
          <cell r="CF165" t="str">
            <v/>
          </cell>
          <cell r="CG165" t="str">
            <v/>
          </cell>
          <cell r="CH165" t="str">
            <v/>
          </cell>
          <cell r="CI165" t="str">
            <v/>
          </cell>
          <cell r="CJ165" t="str">
            <v/>
          </cell>
          <cell r="CK165" t="str">
            <v/>
          </cell>
          <cell r="CL165" t="str">
            <v/>
          </cell>
          <cell r="CM165" t="str">
            <v/>
          </cell>
        </row>
        <row r="166">
          <cell r="V166" t="str">
            <v>PROJECTED RTM</v>
          </cell>
          <cell r="Y166" t="e">
            <v>#REF!</v>
          </cell>
          <cell r="Z166" t="e">
            <v>#REF!</v>
          </cell>
          <cell r="AA166" t="str">
            <v/>
          </cell>
          <cell r="AB166" t="str">
            <v/>
          </cell>
          <cell r="AC166" t="str">
            <v/>
          </cell>
          <cell r="AD166" t="str">
            <v/>
          </cell>
          <cell r="AE166" t="str">
            <v/>
          </cell>
          <cell r="AF166" t="str">
            <v/>
          </cell>
          <cell r="AG166" t="str">
            <v/>
          </cell>
          <cell r="AH166" t="str">
            <v/>
          </cell>
          <cell r="AI166" t="str">
            <v/>
          </cell>
          <cell r="AJ166" t="str">
            <v/>
          </cell>
          <cell r="AK166" t="str">
            <v/>
          </cell>
          <cell r="AL166" t="str">
            <v/>
          </cell>
          <cell r="AM166" t="str">
            <v/>
          </cell>
          <cell r="AN166" t="str">
            <v/>
          </cell>
          <cell r="AO166" t="str">
            <v/>
          </cell>
          <cell r="AP166" t="str">
            <v/>
          </cell>
          <cell r="AQ166" t="str">
            <v/>
          </cell>
          <cell r="AR166" t="str">
            <v/>
          </cell>
          <cell r="AS166" t="str">
            <v/>
          </cell>
          <cell r="AT166" t="str">
            <v/>
          </cell>
          <cell r="AU166" t="str">
            <v/>
          </cell>
          <cell r="AV166" t="str">
            <v/>
          </cell>
          <cell r="AW166" t="str">
            <v/>
          </cell>
          <cell r="AX166" t="str">
            <v/>
          </cell>
          <cell r="BD166" t="str">
            <v/>
          </cell>
          <cell r="BE166" t="str">
            <v/>
          </cell>
          <cell r="BF166" t="str">
            <v/>
          </cell>
          <cell r="BG166" t="str">
            <v/>
          </cell>
          <cell r="BH166" t="str">
            <v/>
          </cell>
          <cell r="BJ166" t="str">
            <v/>
          </cell>
          <cell r="BK166" t="str">
            <v/>
          </cell>
          <cell r="BL166" t="str">
            <v/>
          </cell>
          <cell r="BM166" t="str">
            <v/>
          </cell>
          <cell r="BN166" t="str">
            <v/>
          </cell>
          <cell r="BO166" t="str">
            <v/>
          </cell>
          <cell r="BP166" t="str">
            <v/>
          </cell>
          <cell r="BQ166" t="str">
            <v/>
          </cell>
          <cell r="BR166" t="str">
            <v/>
          </cell>
          <cell r="BS166" t="str">
            <v/>
          </cell>
          <cell r="BT166" t="str">
            <v/>
          </cell>
          <cell r="BU166" t="str">
            <v/>
          </cell>
          <cell r="BV166" t="str">
            <v/>
          </cell>
          <cell r="BW166" t="str">
            <v/>
          </cell>
          <cell r="BX166" t="str">
            <v/>
          </cell>
          <cell r="BY166" t="str">
            <v/>
          </cell>
          <cell r="BZ166" t="str">
            <v/>
          </cell>
          <cell r="CA166" t="str">
            <v/>
          </cell>
          <cell r="CB166" t="str">
            <v/>
          </cell>
          <cell r="CC166" t="str">
            <v/>
          </cell>
          <cell r="CD166" t="str">
            <v/>
          </cell>
          <cell r="CE166" t="str">
            <v/>
          </cell>
          <cell r="CF166" t="str">
            <v/>
          </cell>
          <cell r="CG166" t="str">
            <v/>
          </cell>
          <cell r="CH166" t="str">
            <v/>
          </cell>
          <cell r="CI166" t="str">
            <v/>
          </cell>
          <cell r="CJ166" t="str">
            <v/>
          </cell>
          <cell r="CK166" t="str">
            <v/>
          </cell>
          <cell r="CL166" t="str">
            <v/>
          </cell>
          <cell r="CM166" t="str">
            <v/>
          </cell>
        </row>
        <row r="167">
          <cell r="V167" t="str">
            <v>PROJECTED STREET</v>
          </cell>
        </row>
        <row r="168">
          <cell r="V168" t="str">
            <v>+ or - Scheduled Date</v>
          </cell>
        </row>
        <row r="169">
          <cell r="N169" t="str">
            <v>ENGINEERING</v>
          </cell>
          <cell r="R169" t="str">
            <v>ALADDIN READING</v>
          </cell>
          <cell r="W169" t="str">
            <v>FRAMES</v>
          </cell>
          <cell r="X169">
            <v>2956.22</v>
          </cell>
          <cell r="Y169" t="str">
            <v>WK Count</v>
          </cell>
          <cell r="Z169" t="str">
            <v>Total Days</v>
          </cell>
        </row>
        <row r="170">
          <cell r="N170" t="str">
            <v>ENGINEERING</v>
          </cell>
          <cell r="R170" t="str">
            <v>ALADDIN READING</v>
          </cell>
          <cell r="V170" t="str">
            <v xml:space="preserve">START </v>
          </cell>
          <cell r="W170" t="str">
            <v>FRAMES</v>
          </cell>
          <cell r="X170">
            <v>2956.22</v>
          </cell>
          <cell r="Y170" t="str">
            <v>WK Count</v>
          </cell>
          <cell r="Z170" t="str">
            <v>Total Days</v>
          </cell>
          <cell r="AA170" t="str">
            <v/>
          </cell>
          <cell r="AB170" t="str">
            <v/>
          </cell>
          <cell r="AC170" t="str">
            <v/>
          </cell>
          <cell r="AD170" t="str">
            <v/>
          </cell>
          <cell r="AE170" t="str">
            <v/>
          </cell>
          <cell r="AF170" t="str">
            <v/>
          </cell>
          <cell r="AG170" t="str">
            <v/>
          </cell>
          <cell r="AH170" t="str">
            <v/>
          </cell>
          <cell r="AI170" t="str">
            <v/>
          </cell>
          <cell r="AJ170" t="str">
            <v/>
          </cell>
          <cell r="AK170" t="str">
            <v/>
          </cell>
          <cell r="AL170" t="str">
            <v/>
          </cell>
          <cell r="AM170" t="str">
            <v/>
          </cell>
          <cell r="AN170" t="str">
            <v/>
          </cell>
          <cell r="AO170" t="str">
            <v/>
          </cell>
          <cell r="AP170" t="str">
            <v/>
          </cell>
          <cell r="AQ170" t="str">
            <v/>
          </cell>
          <cell r="AR170" t="str">
            <v/>
          </cell>
          <cell r="AS170" t="str">
            <v/>
          </cell>
          <cell r="AT170" t="str">
            <v/>
          </cell>
          <cell r="AU170" t="str">
            <v/>
          </cell>
          <cell r="AV170" t="str">
            <v/>
          </cell>
          <cell r="AW170" t="str">
            <v/>
          </cell>
          <cell r="AX170" t="str">
            <v/>
          </cell>
          <cell r="AY170" t="str">
            <v/>
          </cell>
          <cell r="AZ170">
            <v>35730</v>
          </cell>
          <cell r="BA170">
            <v>35737</v>
          </cell>
          <cell r="BB170">
            <v>35744</v>
          </cell>
          <cell r="BC170">
            <v>35751</v>
          </cell>
          <cell r="BD170">
            <v>35758</v>
          </cell>
          <cell r="BE170">
            <v>35765</v>
          </cell>
          <cell r="BF170">
            <v>35772</v>
          </cell>
          <cell r="BG170">
            <v>35779</v>
          </cell>
          <cell r="BH170">
            <v>35786</v>
          </cell>
          <cell r="BJ170" t="str">
            <v/>
          </cell>
          <cell r="BK170" t="str">
            <v/>
          </cell>
          <cell r="BL170" t="str">
            <v/>
          </cell>
          <cell r="BM170" t="str">
            <v/>
          </cell>
          <cell r="BN170" t="str">
            <v/>
          </cell>
          <cell r="BO170" t="str">
            <v/>
          </cell>
          <cell r="BP170" t="str">
            <v/>
          </cell>
          <cell r="BQ170" t="str">
            <v/>
          </cell>
          <cell r="BR170" t="str">
            <v/>
          </cell>
          <cell r="BS170" t="str">
            <v/>
          </cell>
          <cell r="BT170" t="str">
            <v/>
          </cell>
          <cell r="BU170" t="str">
            <v/>
          </cell>
          <cell r="BV170" t="str">
            <v/>
          </cell>
          <cell r="BW170" t="str">
            <v/>
          </cell>
          <cell r="BX170" t="str">
            <v/>
          </cell>
          <cell r="BY170" t="str">
            <v/>
          </cell>
          <cell r="BZ170" t="str">
            <v/>
          </cell>
          <cell r="CA170" t="str">
            <v/>
          </cell>
          <cell r="CB170" t="str">
            <v/>
          </cell>
          <cell r="CC170" t="str">
            <v/>
          </cell>
          <cell r="CD170" t="str">
            <v/>
          </cell>
          <cell r="CE170" t="str">
            <v/>
          </cell>
          <cell r="CF170" t="str">
            <v/>
          </cell>
          <cell r="CG170" t="str">
            <v/>
          </cell>
          <cell r="CH170" t="str">
            <v/>
          </cell>
          <cell r="CI170" t="str">
            <v/>
          </cell>
          <cell r="CJ170" t="str">
            <v/>
          </cell>
          <cell r="CK170" t="str">
            <v/>
          </cell>
          <cell r="CL170" t="str">
            <v/>
          </cell>
          <cell r="CM170" t="str">
            <v/>
          </cell>
          <cell r="CN170" t="str">
            <v/>
          </cell>
          <cell r="CO170" t="str">
            <v/>
          </cell>
          <cell r="CP170" t="str">
            <v/>
          </cell>
          <cell r="CQ170" t="str">
            <v/>
          </cell>
          <cell r="CR170" t="str">
            <v/>
          </cell>
          <cell r="CS170" t="str">
            <v/>
          </cell>
          <cell r="CT170" t="str">
            <v/>
          </cell>
          <cell r="CU170" t="str">
            <v/>
          </cell>
          <cell r="CV170" t="str">
            <v/>
          </cell>
          <cell r="CW170" t="str">
            <v/>
          </cell>
          <cell r="CX170" t="str">
            <v/>
          </cell>
          <cell r="CY170" t="str">
            <v/>
          </cell>
          <cell r="CZ170" t="str">
            <v/>
          </cell>
          <cell r="DA170" t="str">
            <v/>
          </cell>
          <cell r="DB170" t="str">
            <v/>
          </cell>
          <cell r="DC170" t="str">
            <v/>
          </cell>
          <cell r="DD170" t="str">
            <v/>
          </cell>
          <cell r="DE170" t="str">
            <v/>
          </cell>
          <cell r="DF170" t="str">
            <v/>
          </cell>
          <cell r="DG170" t="str">
            <v/>
          </cell>
          <cell r="DH170" t="str">
            <v/>
          </cell>
          <cell r="DI170" t="str">
            <v/>
          </cell>
          <cell r="DJ170" t="str">
            <v/>
          </cell>
          <cell r="DK170" t="str">
            <v/>
          </cell>
          <cell r="DL170" t="str">
            <v/>
          </cell>
          <cell r="DM170" t="str">
            <v/>
          </cell>
          <cell r="DN170" t="str">
            <v/>
          </cell>
          <cell r="DO170" t="str">
            <v/>
          </cell>
          <cell r="DP170" t="str">
            <v/>
          </cell>
          <cell r="DQ170" t="str">
            <v/>
          </cell>
          <cell r="DR170" t="str">
            <v/>
          </cell>
          <cell r="DS170" t="str">
            <v/>
          </cell>
          <cell r="DT170" t="str">
            <v/>
          </cell>
          <cell r="DU170" t="str">
            <v/>
          </cell>
          <cell r="DV170" t="str">
            <v/>
          </cell>
          <cell r="DW170" t="str">
            <v/>
          </cell>
          <cell r="DX170" t="str">
            <v/>
          </cell>
          <cell r="DY170" t="str">
            <v/>
          </cell>
          <cell r="DZ170" t="str">
            <v/>
          </cell>
          <cell r="EA170" t="str">
            <v/>
          </cell>
          <cell r="EB170" t="str">
            <v/>
          </cell>
          <cell r="EC170" t="str">
            <v/>
          </cell>
          <cell r="ED170" t="str">
            <v/>
          </cell>
          <cell r="EE170" t="str">
            <v/>
          </cell>
          <cell r="EF170" t="str">
            <v/>
          </cell>
          <cell r="EG170" t="str">
            <v/>
          </cell>
          <cell r="EH170" t="str">
            <v/>
          </cell>
          <cell r="EI170" t="str">
            <v/>
          </cell>
          <cell r="EJ170" t="str">
            <v/>
          </cell>
          <cell r="EK170" t="str">
            <v/>
          </cell>
          <cell r="EL170" t="str">
            <v/>
          </cell>
          <cell r="EM170" t="str">
            <v/>
          </cell>
          <cell r="EN170" t="str">
            <v/>
          </cell>
          <cell r="EO170" t="str">
            <v/>
          </cell>
          <cell r="EP170" t="str">
            <v/>
          </cell>
          <cell r="EQ170" t="str">
            <v/>
          </cell>
          <cell r="ER170" t="str">
            <v/>
          </cell>
          <cell r="ES170" t="str">
            <v/>
          </cell>
          <cell r="ET170" t="str">
            <v/>
          </cell>
          <cell r="EU170" t="str">
            <v/>
          </cell>
          <cell r="EV170" t="str">
            <v/>
          </cell>
        </row>
        <row r="171">
          <cell r="A171" t="str">
            <v>PREP</v>
          </cell>
          <cell r="F171" t="str">
            <v>ANIMATION</v>
          </cell>
          <cell r="I171" t="str">
            <v>INK &amp; PAINT</v>
          </cell>
          <cell r="L171" t="str">
            <v>ALPHA</v>
          </cell>
          <cell r="N171" t="str">
            <v>BETA</v>
          </cell>
          <cell r="P171" t="str">
            <v>RTM</v>
          </cell>
          <cell r="R171" t="str">
            <v>STREET</v>
          </cell>
          <cell r="T171" t="str">
            <v>Prep Projection</v>
          </cell>
          <cell r="V171" t="str">
            <v xml:space="preserve">START </v>
          </cell>
          <cell r="W171" t="str">
            <v>END</v>
          </cell>
          <cell r="X171">
            <v>400</v>
          </cell>
          <cell r="Y171">
            <v>9</v>
          </cell>
          <cell r="Z171">
            <v>65.73384999999999</v>
          </cell>
          <cell r="AA171" t="str">
            <v/>
          </cell>
          <cell r="AB171" t="str">
            <v/>
          </cell>
          <cell r="AC171" t="str">
            <v/>
          </cell>
          <cell r="AD171" t="str">
            <v/>
          </cell>
          <cell r="AE171" t="str">
            <v/>
          </cell>
          <cell r="AF171" t="str">
            <v/>
          </cell>
          <cell r="AG171" t="str">
            <v/>
          </cell>
          <cell r="AH171" t="str">
            <v/>
          </cell>
          <cell r="AI171" t="str">
            <v/>
          </cell>
          <cell r="AJ171" t="str">
            <v/>
          </cell>
          <cell r="AK171" t="str">
            <v/>
          </cell>
          <cell r="AL171" t="str">
            <v/>
          </cell>
          <cell r="AM171" t="str">
            <v/>
          </cell>
          <cell r="AN171" t="str">
            <v/>
          </cell>
          <cell r="AO171" t="str">
            <v/>
          </cell>
          <cell r="AP171" t="str">
            <v/>
          </cell>
          <cell r="AQ171" t="str">
            <v/>
          </cell>
          <cell r="AR171" t="str">
            <v/>
          </cell>
          <cell r="AS171" t="str">
            <v/>
          </cell>
          <cell r="AT171" t="str">
            <v/>
          </cell>
          <cell r="AU171" t="str">
            <v/>
          </cell>
          <cell r="AV171" t="str">
            <v/>
          </cell>
          <cell r="AW171" t="str">
            <v/>
          </cell>
          <cell r="AX171" t="str">
            <v/>
          </cell>
          <cell r="AY171" t="str">
            <v/>
          </cell>
          <cell r="AZ171">
            <v>35730</v>
          </cell>
          <cell r="BA171">
            <v>35737</v>
          </cell>
          <cell r="BB171">
            <v>35744</v>
          </cell>
          <cell r="BC171">
            <v>35751</v>
          </cell>
          <cell r="BD171">
            <v>35758</v>
          </cell>
          <cell r="BE171">
            <v>35765</v>
          </cell>
          <cell r="BF171">
            <v>35772</v>
          </cell>
          <cell r="BG171">
            <v>35779</v>
          </cell>
          <cell r="BH171">
            <v>35786</v>
          </cell>
          <cell r="BI171" t="str">
            <v/>
          </cell>
          <cell r="BJ171" t="str">
            <v/>
          </cell>
          <cell r="BK171" t="str">
            <v/>
          </cell>
          <cell r="BL171" t="str">
            <v/>
          </cell>
          <cell r="BM171" t="str">
            <v/>
          </cell>
          <cell r="BN171" t="str">
            <v/>
          </cell>
          <cell r="BO171" t="str">
            <v/>
          </cell>
          <cell r="BP171" t="str">
            <v/>
          </cell>
          <cell r="BQ171" t="str">
            <v/>
          </cell>
          <cell r="BR171" t="str">
            <v/>
          </cell>
          <cell r="BS171" t="str">
            <v/>
          </cell>
          <cell r="BT171" t="str">
            <v/>
          </cell>
          <cell r="BU171" t="str">
            <v/>
          </cell>
          <cell r="BV171" t="str">
            <v/>
          </cell>
          <cell r="BW171" t="str">
            <v/>
          </cell>
          <cell r="BX171" t="str">
            <v/>
          </cell>
          <cell r="BY171" t="str">
            <v/>
          </cell>
          <cell r="BZ171" t="str">
            <v/>
          </cell>
          <cell r="CA171" t="str">
            <v/>
          </cell>
          <cell r="CB171" t="str">
            <v/>
          </cell>
          <cell r="CC171" t="str">
            <v/>
          </cell>
          <cell r="CD171" t="str">
            <v/>
          </cell>
          <cell r="CE171" t="str">
            <v/>
          </cell>
          <cell r="CF171" t="str">
            <v/>
          </cell>
          <cell r="CG171" t="str">
            <v/>
          </cell>
          <cell r="CH171" t="str">
            <v/>
          </cell>
          <cell r="CI171" t="str">
            <v/>
          </cell>
          <cell r="CJ171" t="str">
            <v/>
          </cell>
          <cell r="CK171" t="str">
            <v/>
          </cell>
          <cell r="CL171" t="str">
            <v/>
          </cell>
          <cell r="CM171" t="str">
            <v/>
          </cell>
          <cell r="CN171" t="str">
            <v/>
          </cell>
          <cell r="CO171" t="str">
            <v/>
          </cell>
          <cell r="CP171" t="str">
            <v/>
          </cell>
          <cell r="CQ171" t="str">
            <v/>
          </cell>
          <cell r="CR171" t="str">
            <v/>
          </cell>
          <cell r="CS171" t="str">
            <v/>
          </cell>
          <cell r="CT171" t="str">
            <v/>
          </cell>
          <cell r="CU171" t="str">
            <v/>
          </cell>
          <cell r="CV171" t="str">
            <v/>
          </cell>
          <cell r="CW171" t="str">
            <v/>
          </cell>
          <cell r="CX171" t="str">
            <v/>
          </cell>
          <cell r="CY171" t="str">
            <v/>
          </cell>
          <cell r="CZ171" t="str">
            <v/>
          </cell>
          <cell r="DA171" t="str">
            <v/>
          </cell>
          <cell r="DB171" t="str">
            <v/>
          </cell>
          <cell r="DC171" t="str">
            <v/>
          </cell>
          <cell r="DD171" t="str">
            <v/>
          </cell>
          <cell r="DE171" t="str">
            <v/>
          </cell>
          <cell r="DF171" t="str">
            <v/>
          </cell>
          <cell r="DG171" t="str">
            <v/>
          </cell>
          <cell r="DH171" t="str">
            <v/>
          </cell>
          <cell r="DI171" t="str">
            <v/>
          </cell>
          <cell r="DJ171" t="str">
            <v/>
          </cell>
          <cell r="DK171" t="str">
            <v/>
          </cell>
          <cell r="DL171" t="str">
            <v/>
          </cell>
          <cell r="DM171" t="str">
            <v/>
          </cell>
          <cell r="DN171" t="str">
            <v/>
          </cell>
          <cell r="DO171" t="str">
            <v/>
          </cell>
          <cell r="DP171" t="str">
            <v/>
          </cell>
          <cell r="DQ171" t="str">
            <v/>
          </cell>
          <cell r="DR171" t="str">
            <v/>
          </cell>
          <cell r="DS171" t="str">
            <v/>
          </cell>
          <cell r="DT171" t="str">
            <v/>
          </cell>
          <cell r="DU171" t="str">
            <v/>
          </cell>
          <cell r="DV171" t="str">
            <v/>
          </cell>
          <cell r="DW171" t="str">
            <v/>
          </cell>
          <cell r="DX171" t="str">
            <v/>
          </cell>
          <cell r="DY171" t="str">
            <v/>
          </cell>
          <cell r="DZ171" t="str">
            <v/>
          </cell>
          <cell r="EA171" t="str">
            <v/>
          </cell>
          <cell r="EB171" t="str">
            <v/>
          </cell>
          <cell r="EC171" t="str">
            <v/>
          </cell>
          <cell r="ED171" t="str">
            <v/>
          </cell>
          <cell r="EE171" t="str">
            <v/>
          </cell>
          <cell r="EF171" t="str">
            <v/>
          </cell>
          <cell r="EG171" t="str">
            <v/>
          </cell>
          <cell r="EH171" t="str">
            <v/>
          </cell>
          <cell r="EI171" t="str">
            <v/>
          </cell>
          <cell r="EJ171" t="str">
            <v/>
          </cell>
          <cell r="EK171" t="str">
            <v/>
          </cell>
          <cell r="EL171" t="str">
            <v/>
          </cell>
          <cell r="EM171" t="str">
            <v/>
          </cell>
          <cell r="EN171" t="str">
            <v/>
          </cell>
          <cell r="EO171" t="str">
            <v/>
          </cell>
          <cell r="EP171" t="str">
            <v/>
          </cell>
          <cell r="EQ171" t="str">
            <v/>
          </cell>
          <cell r="ER171" t="str">
            <v/>
          </cell>
          <cell r="ES171" t="str">
            <v/>
          </cell>
          <cell r="ET171" t="str">
            <v/>
          </cell>
          <cell r="EU171" t="str">
            <v/>
          </cell>
          <cell r="EV171" t="str">
            <v/>
          </cell>
          <cell r="EW171" t="str">
            <v/>
          </cell>
        </row>
        <row r="172">
          <cell r="A172" t="str">
            <v>PREP</v>
          </cell>
          <cell r="F172" t="str">
            <v>ANIMATION</v>
          </cell>
          <cell r="I172" t="str">
            <v>INK &amp; PAINT</v>
          </cell>
          <cell r="L172" t="str">
            <v>ALPHA</v>
          </cell>
          <cell r="N172" t="str">
            <v>BETA</v>
          </cell>
          <cell r="P172" t="str">
            <v>RTM</v>
          </cell>
          <cell r="R172" t="str">
            <v>STREET</v>
          </cell>
          <cell r="S172" t="str">
            <v>PRODUCTION TO DATE</v>
          </cell>
          <cell r="T172" t="str">
            <v>Prep Projection</v>
          </cell>
          <cell r="V172">
            <v>35727</v>
          </cell>
          <cell r="W172">
            <v>35811</v>
          </cell>
          <cell r="X172">
            <v>400</v>
          </cell>
          <cell r="Y172">
            <v>9</v>
          </cell>
          <cell r="Z172">
            <v>65.73384999999999</v>
          </cell>
          <cell r="AA172" t="str">
            <v/>
          </cell>
          <cell r="AB172" t="str">
            <v/>
          </cell>
          <cell r="AC172" t="str">
            <v/>
          </cell>
          <cell r="AD172" t="str">
            <v/>
          </cell>
          <cell r="AE172" t="str">
            <v/>
          </cell>
          <cell r="AF172" t="str">
            <v/>
          </cell>
          <cell r="AG172" t="str">
            <v/>
          </cell>
          <cell r="AH172" t="str">
            <v/>
          </cell>
          <cell r="AI172" t="str">
            <v/>
          </cell>
          <cell r="AJ172" t="str">
            <v/>
          </cell>
          <cell r="AK172" t="str">
            <v/>
          </cell>
          <cell r="AL172" t="str">
            <v/>
          </cell>
          <cell r="AM172" t="str">
            <v/>
          </cell>
          <cell r="AN172" t="str">
            <v/>
          </cell>
          <cell r="AO172" t="str">
            <v/>
          </cell>
          <cell r="AP172" t="str">
            <v/>
          </cell>
          <cell r="AQ172" t="str">
            <v/>
          </cell>
          <cell r="AR172" t="str">
            <v/>
          </cell>
          <cell r="AS172" t="str">
            <v/>
          </cell>
          <cell r="AT172" t="str">
            <v/>
          </cell>
          <cell r="AU172" t="str">
            <v/>
          </cell>
          <cell r="AV172" t="str">
            <v/>
          </cell>
          <cell r="AW172" t="str">
            <v/>
          </cell>
          <cell r="AX172" t="str">
            <v/>
          </cell>
          <cell r="AY172" t="str">
            <v/>
          </cell>
          <cell r="AZ172">
            <v>100</v>
          </cell>
          <cell r="BA172">
            <v>200</v>
          </cell>
          <cell r="BB172">
            <v>300</v>
          </cell>
          <cell r="BC172">
            <v>400</v>
          </cell>
          <cell r="BD172">
            <v>400</v>
          </cell>
          <cell r="BE172">
            <v>400</v>
          </cell>
          <cell r="BF172">
            <v>400</v>
          </cell>
          <cell r="BG172">
            <v>400</v>
          </cell>
          <cell r="BH172">
            <v>400</v>
          </cell>
          <cell r="BI172" t="str">
            <v/>
          </cell>
          <cell r="BJ172" t="str">
            <v/>
          </cell>
          <cell r="BK172" t="str">
            <v/>
          </cell>
          <cell r="BL172" t="str">
            <v/>
          </cell>
          <cell r="BM172" t="str">
            <v/>
          </cell>
          <cell r="BN172" t="str">
            <v/>
          </cell>
          <cell r="BP172" t="str">
            <v/>
          </cell>
          <cell r="BQ172" t="str">
            <v/>
          </cell>
          <cell r="BR172" t="str">
            <v/>
          </cell>
          <cell r="BS172" t="str">
            <v/>
          </cell>
          <cell r="BT172" t="str">
            <v/>
          </cell>
          <cell r="BU172" t="str">
            <v/>
          </cell>
          <cell r="BV172" t="str">
            <v/>
          </cell>
          <cell r="BW172" t="str">
            <v/>
          </cell>
          <cell r="BX172" t="str">
            <v/>
          </cell>
          <cell r="BY172" t="str">
            <v/>
          </cell>
          <cell r="BZ172" t="str">
            <v/>
          </cell>
          <cell r="CA172" t="str">
            <v/>
          </cell>
          <cell r="CB172" t="str">
            <v/>
          </cell>
          <cell r="CC172" t="str">
            <v/>
          </cell>
          <cell r="CD172" t="str">
            <v/>
          </cell>
          <cell r="CE172" t="str">
            <v/>
          </cell>
          <cell r="CF172" t="str">
            <v/>
          </cell>
          <cell r="CG172" t="str">
            <v/>
          </cell>
          <cell r="CH172" t="str">
            <v/>
          </cell>
          <cell r="CI172" t="str">
            <v/>
          </cell>
          <cell r="CJ172" t="str">
            <v/>
          </cell>
          <cell r="CK172" t="str">
            <v/>
          </cell>
          <cell r="CL172" t="str">
            <v/>
          </cell>
          <cell r="CM172" t="str">
            <v/>
          </cell>
          <cell r="CN172" t="str">
            <v/>
          </cell>
          <cell r="CO172" t="str">
            <v/>
          </cell>
          <cell r="CP172" t="str">
            <v/>
          </cell>
          <cell r="CQ172" t="str">
            <v/>
          </cell>
          <cell r="CR172" t="str">
            <v/>
          </cell>
          <cell r="CS172" t="str">
            <v/>
          </cell>
          <cell r="CT172" t="str">
            <v/>
          </cell>
          <cell r="CU172" t="str">
            <v/>
          </cell>
          <cell r="CV172" t="str">
            <v/>
          </cell>
          <cell r="CW172" t="str">
            <v/>
          </cell>
          <cell r="CX172" t="str">
            <v/>
          </cell>
          <cell r="CY172" t="str">
            <v/>
          </cell>
          <cell r="CZ172" t="str">
            <v/>
          </cell>
          <cell r="DA172" t="str">
            <v/>
          </cell>
          <cell r="DB172" t="str">
            <v/>
          </cell>
          <cell r="DC172" t="str">
            <v/>
          </cell>
          <cell r="DD172" t="str">
            <v/>
          </cell>
          <cell r="DE172" t="str">
            <v/>
          </cell>
          <cell r="DF172" t="str">
            <v/>
          </cell>
          <cell r="DG172" t="str">
            <v/>
          </cell>
          <cell r="DH172" t="str">
            <v/>
          </cell>
          <cell r="DI172" t="str">
            <v/>
          </cell>
          <cell r="DJ172" t="str">
            <v/>
          </cell>
          <cell r="DK172" t="str">
            <v/>
          </cell>
          <cell r="DL172" t="str">
            <v/>
          </cell>
          <cell r="DM172" t="str">
            <v/>
          </cell>
          <cell r="DN172" t="str">
            <v/>
          </cell>
          <cell r="DO172" t="str">
            <v/>
          </cell>
          <cell r="DP172" t="str">
            <v/>
          </cell>
          <cell r="DQ172" t="str">
            <v/>
          </cell>
          <cell r="DR172" t="str">
            <v/>
          </cell>
          <cell r="DS172" t="str">
            <v/>
          </cell>
          <cell r="DT172" t="str">
            <v/>
          </cell>
          <cell r="DU172" t="str">
            <v/>
          </cell>
          <cell r="DV172" t="str">
            <v/>
          </cell>
          <cell r="DW172" t="str">
            <v/>
          </cell>
          <cell r="DX172" t="str">
            <v/>
          </cell>
          <cell r="DY172" t="str">
            <v/>
          </cell>
          <cell r="DZ172" t="str">
            <v/>
          </cell>
          <cell r="EA172" t="str">
            <v/>
          </cell>
          <cell r="EB172" t="str">
            <v/>
          </cell>
          <cell r="EC172" t="str">
            <v/>
          </cell>
          <cell r="ED172" t="str">
            <v/>
          </cell>
          <cell r="EE172" t="str">
            <v/>
          </cell>
          <cell r="EF172" t="str">
            <v/>
          </cell>
          <cell r="EG172" t="str">
            <v/>
          </cell>
          <cell r="EH172" t="str">
            <v/>
          </cell>
          <cell r="EI172" t="str">
            <v/>
          </cell>
          <cell r="EJ172" t="str">
            <v/>
          </cell>
          <cell r="EK172" t="str">
            <v/>
          </cell>
          <cell r="EL172" t="str">
            <v/>
          </cell>
          <cell r="EM172" t="str">
            <v/>
          </cell>
          <cell r="EN172" t="str">
            <v/>
          </cell>
          <cell r="EO172" t="str">
            <v/>
          </cell>
          <cell r="EP172" t="str">
            <v/>
          </cell>
          <cell r="EQ172" t="str">
            <v/>
          </cell>
          <cell r="ER172" t="str">
            <v/>
          </cell>
          <cell r="ES172" t="str">
            <v/>
          </cell>
          <cell r="ET172" t="str">
            <v/>
          </cell>
          <cell r="EU172" t="str">
            <v/>
          </cell>
          <cell r="EV172" t="str">
            <v/>
          </cell>
          <cell r="EW172" t="str">
            <v/>
          </cell>
        </row>
        <row r="173">
          <cell r="S173" t="str">
            <v>PRODUCTION TO DATE</v>
          </cell>
        </row>
        <row r="174">
          <cell r="T174" t="str">
            <v>Scenes Issued</v>
          </cell>
          <cell r="V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</row>
        <row r="175">
          <cell r="T175" t="str">
            <v>Scenes Issued</v>
          </cell>
          <cell r="V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</row>
        <row r="176">
          <cell r="T176" t="str">
            <v>Into Rough</v>
          </cell>
          <cell r="V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</row>
        <row r="177">
          <cell r="T177" t="str">
            <v>Rough Complete</v>
          </cell>
          <cell r="V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0</v>
          </cell>
        </row>
        <row r="178">
          <cell r="T178" t="str">
            <v>Ruff Approved</v>
          </cell>
          <cell r="V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0</v>
          </cell>
        </row>
        <row r="179">
          <cell r="T179" t="str">
            <v>Clean Complete</v>
          </cell>
          <cell r="V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</row>
        <row r="180">
          <cell r="T180" t="str">
            <v>Approved</v>
          </cell>
          <cell r="V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</row>
        <row r="181">
          <cell r="T181" t="str">
            <v>Turned In</v>
          </cell>
          <cell r="V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0</v>
          </cell>
        </row>
        <row r="182">
          <cell r="A182" t="str">
            <v>Wks</v>
          </cell>
          <cell r="B182" t="str">
            <v>Days</v>
          </cell>
          <cell r="F182" t="str">
            <v>Wks</v>
          </cell>
          <cell r="G182" t="str">
            <v>Days</v>
          </cell>
          <cell r="H182" t="str">
            <v>Frames</v>
          </cell>
          <cell r="I182" t="str">
            <v>Wks</v>
          </cell>
          <cell r="J182" t="str">
            <v>Days</v>
          </cell>
          <cell r="T182" t="str">
            <v>Animation Projection</v>
          </cell>
          <cell r="V182">
            <v>35786</v>
          </cell>
          <cell r="W182">
            <v>35853</v>
          </cell>
          <cell r="X182">
            <v>750</v>
          </cell>
          <cell r="Y182">
            <v>12</v>
          </cell>
          <cell r="Z182">
            <v>57.591386666666665</v>
          </cell>
          <cell r="AA182" t="str">
            <v/>
          </cell>
          <cell r="AB182" t="str">
            <v/>
          </cell>
          <cell r="AC182" t="str">
            <v/>
          </cell>
          <cell r="AD182" t="str">
            <v/>
          </cell>
          <cell r="AE182" t="str">
            <v/>
          </cell>
          <cell r="AF182" t="str">
            <v/>
          </cell>
          <cell r="AG182" t="str">
            <v/>
          </cell>
          <cell r="AH182" t="str">
            <v/>
          </cell>
          <cell r="AI182" t="str">
            <v/>
          </cell>
          <cell r="AJ182" t="str">
            <v/>
          </cell>
          <cell r="AK182" t="str">
            <v/>
          </cell>
          <cell r="AL182" t="str">
            <v/>
          </cell>
          <cell r="AM182" t="str">
            <v/>
          </cell>
          <cell r="AN182" t="str">
            <v/>
          </cell>
          <cell r="AO182" t="str">
            <v/>
          </cell>
          <cell r="AP182" t="str">
            <v/>
          </cell>
          <cell r="AQ182" t="str">
            <v/>
          </cell>
          <cell r="AR182" t="str">
            <v/>
          </cell>
          <cell r="AS182" t="str">
            <v/>
          </cell>
          <cell r="AT182" t="str">
            <v/>
          </cell>
          <cell r="AU182" t="str">
            <v/>
          </cell>
          <cell r="AV182" t="str">
            <v/>
          </cell>
          <cell r="AW182" t="str">
            <v/>
          </cell>
          <cell r="AX182" t="str">
            <v/>
          </cell>
          <cell r="AY182" t="str">
            <v/>
          </cell>
          <cell r="AZ182" t="str">
            <v/>
          </cell>
          <cell r="BA182" t="str">
            <v/>
          </cell>
          <cell r="BB182" t="str">
            <v/>
          </cell>
          <cell r="BC182" t="str">
            <v/>
          </cell>
          <cell r="BD182" t="str">
            <v/>
          </cell>
          <cell r="BE182" t="str">
            <v/>
          </cell>
          <cell r="BF182" t="str">
            <v/>
          </cell>
          <cell r="BG182" t="str">
            <v/>
          </cell>
          <cell r="BH182">
            <v>0</v>
          </cell>
          <cell r="BI182">
            <v>0</v>
          </cell>
          <cell r="BJ182">
            <v>0</v>
          </cell>
          <cell r="BK182">
            <v>0</v>
          </cell>
          <cell r="BL182">
            <v>375</v>
          </cell>
          <cell r="BM182">
            <v>425</v>
          </cell>
          <cell r="BN182">
            <v>425</v>
          </cell>
          <cell r="BO182">
            <v>425</v>
          </cell>
          <cell r="BP182">
            <v>425</v>
          </cell>
          <cell r="BQ182">
            <v>425</v>
          </cell>
          <cell r="BR182">
            <v>425</v>
          </cell>
          <cell r="BS182">
            <v>425</v>
          </cell>
          <cell r="BT182" t="str">
            <v/>
          </cell>
          <cell r="BU182" t="str">
            <v/>
          </cell>
          <cell r="BV182" t="str">
            <v/>
          </cell>
          <cell r="BW182" t="str">
            <v/>
          </cell>
          <cell r="BX182" t="str">
            <v/>
          </cell>
          <cell r="BY182" t="str">
            <v/>
          </cell>
          <cell r="BZ182" t="str">
            <v/>
          </cell>
          <cell r="CA182" t="str">
            <v/>
          </cell>
          <cell r="CB182" t="str">
            <v/>
          </cell>
          <cell r="CC182" t="str">
            <v/>
          </cell>
          <cell r="CD182" t="str">
            <v/>
          </cell>
          <cell r="CE182" t="str">
            <v/>
          </cell>
          <cell r="CF182" t="str">
            <v/>
          </cell>
          <cell r="CG182" t="str">
            <v/>
          </cell>
          <cell r="CH182" t="str">
            <v/>
          </cell>
          <cell r="CI182" t="str">
            <v/>
          </cell>
          <cell r="CJ182" t="str">
            <v/>
          </cell>
          <cell r="CK182" t="str">
            <v/>
          </cell>
          <cell r="CL182" t="str">
            <v/>
          </cell>
          <cell r="CM182" t="str">
            <v/>
          </cell>
          <cell r="CN182" t="str">
            <v/>
          </cell>
          <cell r="CO182" t="str">
            <v/>
          </cell>
          <cell r="CP182" t="str">
            <v/>
          </cell>
          <cell r="CQ182" t="str">
            <v/>
          </cell>
          <cell r="CR182" t="str">
            <v/>
          </cell>
          <cell r="CS182" t="str">
            <v/>
          </cell>
          <cell r="CT182" t="str">
            <v/>
          </cell>
          <cell r="CU182" t="str">
            <v/>
          </cell>
          <cell r="CV182" t="str">
            <v/>
          </cell>
          <cell r="CW182" t="str">
            <v/>
          </cell>
          <cell r="CX182" t="str">
            <v/>
          </cell>
          <cell r="CY182" t="str">
            <v/>
          </cell>
          <cell r="CZ182" t="str">
            <v/>
          </cell>
          <cell r="DA182" t="str">
            <v/>
          </cell>
          <cell r="DB182" t="str">
            <v/>
          </cell>
          <cell r="DC182" t="str">
            <v/>
          </cell>
          <cell r="DD182" t="str">
            <v/>
          </cell>
          <cell r="DE182" t="str">
            <v/>
          </cell>
          <cell r="DF182" t="str">
            <v/>
          </cell>
          <cell r="DG182" t="str">
            <v/>
          </cell>
          <cell r="DH182" t="str">
            <v/>
          </cell>
          <cell r="DI182" t="str">
            <v/>
          </cell>
          <cell r="DJ182" t="str">
            <v/>
          </cell>
          <cell r="DK182" t="str">
            <v/>
          </cell>
          <cell r="DL182" t="str">
            <v/>
          </cell>
          <cell r="DM182" t="str">
            <v/>
          </cell>
          <cell r="DN182" t="str">
            <v/>
          </cell>
          <cell r="DO182" t="str">
            <v/>
          </cell>
          <cell r="DP182" t="str">
            <v/>
          </cell>
          <cell r="DQ182" t="str">
            <v/>
          </cell>
          <cell r="DR182" t="str">
            <v/>
          </cell>
          <cell r="DS182" t="str">
            <v/>
          </cell>
          <cell r="DT182" t="str">
            <v/>
          </cell>
          <cell r="DU182" t="str">
            <v/>
          </cell>
          <cell r="DV182" t="str">
            <v/>
          </cell>
          <cell r="DW182" t="str">
            <v/>
          </cell>
          <cell r="DX182" t="str">
            <v/>
          </cell>
          <cell r="DY182" t="str">
            <v/>
          </cell>
          <cell r="DZ182" t="str">
            <v/>
          </cell>
          <cell r="EA182" t="str">
            <v/>
          </cell>
          <cell r="EB182" t="str">
            <v/>
          </cell>
          <cell r="EC182" t="str">
            <v/>
          </cell>
          <cell r="ED182" t="str">
            <v/>
          </cell>
          <cell r="EE182" t="str">
            <v/>
          </cell>
          <cell r="EF182" t="str">
            <v/>
          </cell>
          <cell r="EG182" t="str">
            <v/>
          </cell>
          <cell r="EH182" t="str">
            <v/>
          </cell>
          <cell r="EI182" t="str">
            <v/>
          </cell>
          <cell r="EJ182" t="str">
            <v/>
          </cell>
          <cell r="EK182" t="str">
            <v/>
          </cell>
          <cell r="EL182" t="str">
            <v/>
          </cell>
          <cell r="EM182" t="str">
            <v/>
          </cell>
          <cell r="EN182" t="str">
            <v/>
          </cell>
          <cell r="EO182" t="str">
            <v/>
          </cell>
          <cell r="EP182" t="str">
            <v/>
          </cell>
          <cell r="EQ182" t="str">
            <v/>
          </cell>
          <cell r="ER182" t="str">
            <v/>
          </cell>
          <cell r="ES182" t="str">
            <v/>
          </cell>
          <cell r="ET182" t="str">
            <v/>
          </cell>
          <cell r="EU182" t="str">
            <v/>
          </cell>
          <cell r="EV182" t="str">
            <v/>
          </cell>
          <cell r="EW182" t="str">
            <v/>
          </cell>
        </row>
        <row r="183">
          <cell r="A183" t="str">
            <v>Wks</v>
          </cell>
          <cell r="B183" t="str">
            <v>Days</v>
          </cell>
          <cell r="F183" t="str">
            <v>Wks</v>
          </cell>
          <cell r="G183" t="str">
            <v>Days</v>
          </cell>
          <cell r="H183" t="str">
            <v>Frames</v>
          </cell>
          <cell r="I183" t="str">
            <v>Wks</v>
          </cell>
          <cell r="J183" t="str">
            <v>Days</v>
          </cell>
          <cell r="K183">
            <v>21</v>
          </cell>
          <cell r="M183">
            <v>29</v>
          </cell>
          <cell r="O183">
            <v>29</v>
          </cell>
          <cell r="Q183">
            <v>29</v>
          </cell>
          <cell r="R183">
            <v>36008</v>
          </cell>
          <cell r="T183" t="str">
            <v>Animation Projection</v>
          </cell>
          <cell r="V183">
            <v>35786</v>
          </cell>
          <cell r="W183">
            <v>35863</v>
          </cell>
          <cell r="X183">
            <v>750</v>
          </cell>
          <cell r="Y183">
            <v>12</v>
          </cell>
          <cell r="Z183">
            <v>57.591386666666665</v>
          </cell>
          <cell r="AA183" t="str">
            <v/>
          </cell>
          <cell r="AB183" t="str">
            <v/>
          </cell>
          <cell r="AC183" t="str">
            <v/>
          </cell>
          <cell r="AD183" t="str">
            <v/>
          </cell>
          <cell r="AE183" t="str">
            <v/>
          </cell>
          <cell r="AF183" t="str">
            <v/>
          </cell>
          <cell r="AG183" t="str">
            <v/>
          </cell>
          <cell r="AH183" t="str">
            <v/>
          </cell>
          <cell r="AI183" t="str">
            <v/>
          </cell>
          <cell r="AJ183" t="str">
            <v/>
          </cell>
          <cell r="AK183" t="str">
            <v/>
          </cell>
          <cell r="AL183" t="str">
            <v/>
          </cell>
          <cell r="AM183" t="str">
            <v/>
          </cell>
          <cell r="AN183" t="str">
            <v/>
          </cell>
          <cell r="AO183" t="str">
            <v/>
          </cell>
          <cell r="AP183" t="str">
            <v/>
          </cell>
          <cell r="AQ183" t="str">
            <v/>
          </cell>
          <cell r="AR183" t="str">
            <v/>
          </cell>
          <cell r="AS183" t="str">
            <v/>
          </cell>
          <cell r="AT183" t="str">
            <v/>
          </cell>
          <cell r="AU183" t="str">
            <v/>
          </cell>
          <cell r="AV183" t="str">
            <v/>
          </cell>
          <cell r="AW183" t="str">
            <v/>
          </cell>
          <cell r="AX183" t="str">
            <v/>
          </cell>
          <cell r="AY183" t="str">
            <v/>
          </cell>
          <cell r="AZ183" t="str">
            <v/>
          </cell>
          <cell r="BA183" t="str">
            <v/>
          </cell>
          <cell r="BB183" t="str">
            <v/>
          </cell>
          <cell r="BC183" t="str">
            <v/>
          </cell>
          <cell r="BD183" t="str">
            <v/>
          </cell>
          <cell r="BE183" t="str">
            <v/>
          </cell>
          <cell r="BF183" t="str">
            <v/>
          </cell>
          <cell r="BG183" t="str">
            <v/>
          </cell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375</v>
          </cell>
          <cell r="BM183">
            <v>425</v>
          </cell>
          <cell r="BN183">
            <v>425</v>
          </cell>
          <cell r="BO183">
            <v>425</v>
          </cell>
          <cell r="BP183">
            <v>425</v>
          </cell>
          <cell r="BQ183">
            <v>425</v>
          </cell>
          <cell r="BR183">
            <v>425</v>
          </cell>
          <cell r="BS183">
            <v>425</v>
          </cell>
          <cell r="BT183" t="str">
            <v/>
          </cell>
          <cell r="BU183" t="str">
            <v/>
          </cell>
          <cell r="BV183" t="str">
            <v/>
          </cell>
          <cell r="BW183" t="str">
            <v/>
          </cell>
          <cell r="BX183" t="str">
            <v/>
          </cell>
          <cell r="BY183" t="str">
            <v/>
          </cell>
          <cell r="BZ183" t="str">
            <v/>
          </cell>
          <cell r="CA183" t="str">
            <v/>
          </cell>
          <cell r="CB183" t="str">
            <v/>
          </cell>
          <cell r="CC183" t="str">
            <v/>
          </cell>
          <cell r="CD183" t="str">
            <v/>
          </cell>
          <cell r="CE183" t="str">
            <v/>
          </cell>
          <cell r="CF183" t="str">
            <v/>
          </cell>
          <cell r="CG183" t="str">
            <v/>
          </cell>
          <cell r="CH183" t="str">
            <v/>
          </cell>
          <cell r="CI183" t="str">
            <v/>
          </cell>
          <cell r="CJ183" t="str">
            <v/>
          </cell>
          <cell r="CK183" t="str">
            <v/>
          </cell>
          <cell r="CL183" t="str">
            <v/>
          </cell>
          <cell r="CM183" t="str">
            <v/>
          </cell>
          <cell r="CN183" t="str">
            <v/>
          </cell>
          <cell r="CO183" t="str">
            <v/>
          </cell>
          <cell r="CP183" t="str">
            <v/>
          </cell>
          <cell r="CQ183" t="str">
            <v/>
          </cell>
          <cell r="CR183" t="str">
            <v/>
          </cell>
          <cell r="CS183" t="str">
            <v/>
          </cell>
          <cell r="CT183" t="str">
            <v/>
          </cell>
          <cell r="CU183" t="str">
            <v/>
          </cell>
          <cell r="CV183" t="str">
            <v/>
          </cell>
          <cell r="CW183" t="str">
            <v/>
          </cell>
          <cell r="CX183" t="str">
            <v/>
          </cell>
          <cell r="CY183" t="str">
            <v/>
          </cell>
          <cell r="CZ183" t="str">
            <v/>
          </cell>
          <cell r="DA183" t="str">
            <v/>
          </cell>
          <cell r="DB183" t="str">
            <v/>
          </cell>
          <cell r="DC183" t="str">
            <v/>
          </cell>
          <cell r="DD183" t="str">
            <v/>
          </cell>
          <cell r="DE183" t="str">
            <v/>
          </cell>
          <cell r="DF183" t="str">
            <v/>
          </cell>
          <cell r="DG183" t="str">
            <v/>
          </cell>
          <cell r="DH183" t="str">
            <v/>
          </cell>
          <cell r="DI183" t="str">
            <v/>
          </cell>
          <cell r="DJ183" t="str">
            <v/>
          </cell>
          <cell r="DK183" t="str">
            <v/>
          </cell>
          <cell r="DL183" t="str">
            <v/>
          </cell>
          <cell r="DM183" t="str">
            <v/>
          </cell>
          <cell r="DN183" t="str">
            <v/>
          </cell>
          <cell r="DO183" t="str">
            <v/>
          </cell>
          <cell r="DP183" t="str">
            <v/>
          </cell>
          <cell r="DQ183" t="str">
            <v/>
          </cell>
          <cell r="DR183" t="str">
            <v/>
          </cell>
          <cell r="DS183" t="str">
            <v/>
          </cell>
          <cell r="DT183" t="str">
            <v/>
          </cell>
          <cell r="DU183" t="str">
            <v/>
          </cell>
          <cell r="DV183" t="str">
            <v/>
          </cell>
          <cell r="DW183" t="str">
            <v/>
          </cell>
          <cell r="DX183" t="str">
            <v/>
          </cell>
          <cell r="DY183" t="str">
            <v/>
          </cell>
          <cell r="DZ183" t="str">
            <v/>
          </cell>
          <cell r="EA183" t="str">
            <v/>
          </cell>
          <cell r="EB183" t="str">
            <v/>
          </cell>
          <cell r="EC183" t="str">
            <v/>
          </cell>
          <cell r="ED183" t="str">
            <v/>
          </cell>
          <cell r="EE183" t="str">
            <v/>
          </cell>
          <cell r="EF183" t="str">
            <v/>
          </cell>
          <cell r="EG183" t="str">
            <v/>
          </cell>
          <cell r="EH183" t="str">
            <v/>
          </cell>
          <cell r="EI183" t="str">
            <v/>
          </cell>
          <cell r="EJ183" t="str">
            <v/>
          </cell>
          <cell r="EK183" t="str">
            <v/>
          </cell>
          <cell r="EL183" t="str">
            <v/>
          </cell>
          <cell r="EM183" t="str">
            <v/>
          </cell>
          <cell r="EN183" t="str">
            <v/>
          </cell>
          <cell r="EO183" t="str">
            <v/>
          </cell>
          <cell r="EP183" t="str">
            <v/>
          </cell>
          <cell r="EQ183" t="str">
            <v/>
          </cell>
          <cell r="ER183" t="str">
            <v/>
          </cell>
          <cell r="ES183" t="str">
            <v/>
          </cell>
          <cell r="ET183" t="str">
            <v/>
          </cell>
          <cell r="EU183" t="str">
            <v/>
          </cell>
          <cell r="EV183" t="str">
            <v/>
          </cell>
          <cell r="EW183" t="str">
            <v/>
          </cell>
        </row>
        <row r="184">
          <cell r="A184">
            <v>7.3905499999999993</v>
          </cell>
          <cell r="B184">
            <v>65.73384999999999</v>
          </cell>
          <cell r="F184">
            <v>3.9416266666666666</v>
          </cell>
          <cell r="G184">
            <v>57.591386666666665</v>
          </cell>
          <cell r="H184">
            <v>2956.22</v>
          </cell>
          <cell r="I184">
            <v>3.2846888888888888</v>
          </cell>
          <cell r="J184">
            <v>36.992822222222223</v>
          </cell>
          <cell r="K184">
            <v>21</v>
          </cell>
          <cell r="M184">
            <v>29</v>
          </cell>
          <cell r="O184">
            <v>29</v>
          </cell>
          <cell r="Q184">
            <v>29</v>
          </cell>
          <cell r="R184">
            <v>36008</v>
          </cell>
          <cell r="T184" t="str">
            <v>Ink &amp; Paint Projection</v>
          </cell>
          <cell r="V184">
            <v>35822</v>
          </cell>
          <cell r="W184">
            <v>35858.992822222222</v>
          </cell>
          <cell r="X184">
            <v>900</v>
          </cell>
          <cell r="Y184">
            <v>8</v>
          </cell>
          <cell r="Z184">
            <v>36.992822222222223</v>
          </cell>
          <cell r="AA184" t="str">
            <v/>
          </cell>
          <cell r="AB184" t="str">
            <v/>
          </cell>
          <cell r="AC184" t="str">
            <v/>
          </cell>
          <cell r="AD184" t="str">
            <v/>
          </cell>
          <cell r="AE184" t="str">
            <v/>
          </cell>
          <cell r="AF184" t="str">
            <v/>
          </cell>
          <cell r="AG184" t="str">
            <v/>
          </cell>
          <cell r="AH184" t="str">
            <v/>
          </cell>
          <cell r="AI184" t="str">
            <v/>
          </cell>
          <cell r="AJ184" t="str">
            <v/>
          </cell>
          <cell r="AK184" t="str">
            <v/>
          </cell>
          <cell r="AL184" t="str">
            <v/>
          </cell>
          <cell r="AM184" t="str">
            <v/>
          </cell>
          <cell r="AN184" t="str">
            <v/>
          </cell>
          <cell r="AO184" t="str">
            <v/>
          </cell>
          <cell r="AP184" t="str">
            <v/>
          </cell>
          <cell r="AQ184" t="str">
            <v/>
          </cell>
          <cell r="AR184" t="str">
            <v/>
          </cell>
          <cell r="AS184" t="str">
            <v/>
          </cell>
          <cell r="AT184" t="str">
            <v/>
          </cell>
          <cell r="AU184" t="str">
            <v/>
          </cell>
          <cell r="AV184" t="str">
            <v/>
          </cell>
          <cell r="AW184" t="str">
            <v/>
          </cell>
          <cell r="AX184" t="str">
            <v/>
          </cell>
          <cell r="AY184" t="str">
            <v/>
          </cell>
          <cell r="AZ184" t="str">
            <v/>
          </cell>
          <cell r="BA184" t="str">
            <v/>
          </cell>
          <cell r="BB184" t="str">
            <v/>
          </cell>
          <cell r="BC184" t="str">
            <v/>
          </cell>
          <cell r="BD184" t="str">
            <v/>
          </cell>
          <cell r="BE184" t="str">
            <v/>
          </cell>
          <cell r="BF184" t="str">
            <v/>
          </cell>
          <cell r="BG184" t="str">
            <v/>
          </cell>
          <cell r="BH184" t="str">
            <v/>
          </cell>
          <cell r="BI184" t="str">
            <v/>
          </cell>
          <cell r="BJ184" t="str">
            <v/>
          </cell>
          <cell r="BK184" t="str">
            <v/>
          </cell>
          <cell r="BL184" t="str">
            <v/>
          </cell>
          <cell r="BM184" t="str">
            <v/>
          </cell>
          <cell r="BN184">
            <v>225</v>
          </cell>
          <cell r="BO184">
            <v>450</v>
          </cell>
          <cell r="BP184">
            <v>450</v>
          </cell>
          <cell r="BQ184">
            <v>675</v>
          </cell>
          <cell r="BR184">
            <v>450</v>
          </cell>
          <cell r="BS184">
            <v>675</v>
          </cell>
          <cell r="BT184">
            <v>900</v>
          </cell>
          <cell r="BU184">
            <v>900</v>
          </cell>
          <cell r="BV184" t="str">
            <v/>
          </cell>
          <cell r="BW184" t="str">
            <v/>
          </cell>
          <cell r="BX184" t="str">
            <v/>
          </cell>
          <cell r="BY184" t="str">
            <v/>
          </cell>
          <cell r="BZ184" t="str">
            <v/>
          </cell>
          <cell r="CA184" t="str">
            <v/>
          </cell>
          <cell r="CB184" t="str">
            <v/>
          </cell>
          <cell r="CC184" t="str">
            <v/>
          </cell>
          <cell r="CD184" t="str">
            <v/>
          </cell>
          <cell r="CE184" t="str">
            <v/>
          </cell>
          <cell r="CF184" t="str">
            <v/>
          </cell>
          <cell r="CG184" t="str">
            <v/>
          </cell>
          <cell r="CH184" t="str">
            <v/>
          </cell>
          <cell r="CI184" t="str">
            <v/>
          </cell>
          <cell r="CJ184" t="str">
            <v/>
          </cell>
          <cell r="CK184" t="str">
            <v/>
          </cell>
          <cell r="CL184" t="str">
            <v/>
          </cell>
          <cell r="CM184" t="str">
            <v/>
          </cell>
          <cell r="CN184" t="str">
            <v/>
          </cell>
          <cell r="CO184" t="str">
            <v/>
          </cell>
          <cell r="CP184" t="str">
            <v/>
          </cell>
          <cell r="CQ184" t="str">
            <v/>
          </cell>
          <cell r="CR184" t="str">
            <v/>
          </cell>
          <cell r="CS184" t="str">
            <v/>
          </cell>
          <cell r="CT184" t="str">
            <v/>
          </cell>
          <cell r="CU184" t="str">
            <v/>
          </cell>
          <cell r="CV184" t="str">
            <v/>
          </cell>
          <cell r="CW184" t="str">
            <v/>
          </cell>
          <cell r="CX184" t="str">
            <v/>
          </cell>
          <cell r="CY184" t="str">
            <v/>
          </cell>
          <cell r="CZ184" t="str">
            <v/>
          </cell>
          <cell r="DA184" t="str">
            <v/>
          </cell>
          <cell r="DB184" t="str">
            <v/>
          </cell>
          <cell r="DC184" t="str">
            <v/>
          </cell>
          <cell r="DD184" t="str">
            <v/>
          </cell>
          <cell r="DE184" t="str">
            <v/>
          </cell>
          <cell r="DF184" t="str">
            <v/>
          </cell>
          <cell r="DG184" t="str">
            <v/>
          </cell>
          <cell r="DH184" t="str">
            <v/>
          </cell>
          <cell r="DI184" t="str">
            <v/>
          </cell>
          <cell r="DJ184" t="str">
            <v/>
          </cell>
          <cell r="DK184" t="str">
            <v/>
          </cell>
          <cell r="DL184" t="str">
            <v/>
          </cell>
          <cell r="DM184" t="str">
            <v/>
          </cell>
          <cell r="DN184" t="str">
            <v/>
          </cell>
          <cell r="DO184" t="str">
            <v/>
          </cell>
          <cell r="DP184" t="str">
            <v/>
          </cell>
          <cell r="DQ184" t="str">
            <v/>
          </cell>
          <cell r="DR184" t="str">
            <v/>
          </cell>
          <cell r="DS184" t="str">
            <v/>
          </cell>
          <cell r="DT184" t="str">
            <v/>
          </cell>
          <cell r="DU184" t="str">
            <v/>
          </cell>
          <cell r="DV184" t="str">
            <v/>
          </cell>
          <cell r="DW184" t="str">
            <v/>
          </cell>
          <cell r="DX184" t="str">
            <v/>
          </cell>
          <cell r="DY184" t="str">
            <v/>
          </cell>
          <cell r="DZ184" t="str">
            <v/>
          </cell>
          <cell r="EA184" t="str">
            <v/>
          </cell>
          <cell r="EB184" t="str">
            <v/>
          </cell>
          <cell r="EC184" t="str">
            <v/>
          </cell>
          <cell r="ED184" t="str">
            <v/>
          </cell>
          <cell r="EE184" t="str">
            <v/>
          </cell>
          <cell r="EF184" t="str">
            <v/>
          </cell>
          <cell r="EG184" t="str">
            <v/>
          </cell>
          <cell r="EH184" t="str">
            <v/>
          </cell>
          <cell r="EI184" t="str">
            <v/>
          </cell>
          <cell r="EJ184" t="str">
            <v/>
          </cell>
          <cell r="EK184" t="str">
            <v/>
          </cell>
          <cell r="EL184" t="str">
            <v/>
          </cell>
          <cell r="EM184" t="str">
            <v/>
          </cell>
          <cell r="EN184" t="str">
            <v/>
          </cell>
          <cell r="EO184" t="str">
            <v/>
          </cell>
          <cell r="EP184" t="str">
            <v/>
          </cell>
          <cell r="EQ184" t="str">
            <v/>
          </cell>
          <cell r="ER184" t="str">
            <v/>
          </cell>
          <cell r="ES184" t="str">
            <v/>
          </cell>
          <cell r="ET184" t="str">
            <v/>
          </cell>
          <cell r="EU184" t="str">
            <v/>
          </cell>
          <cell r="EV184" t="str">
            <v/>
          </cell>
          <cell r="EW184" t="str">
            <v/>
          </cell>
        </row>
        <row r="186">
          <cell r="T186" t="str">
            <v>BUDGET FORECAST</v>
          </cell>
          <cell r="AA186" t="str">
            <v/>
          </cell>
          <cell r="AB186" t="str">
            <v/>
          </cell>
          <cell r="AC186" t="str">
            <v/>
          </cell>
          <cell r="AD186" t="str">
            <v/>
          </cell>
          <cell r="AE186" t="str">
            <v/>
          </cell>
          <cell r="AF186" t="str">
            <v/>
          </cell>
          <cell r="AG186" t="str">
            <v/>
          </cell>
          <cell r="AH186" t="str">
            <v/>
          </cell>
          <cell r="AI186" t="str">
            <v/>
          </cell>
          <cell r="AJ186" t="str">
            <v/>
          </cell>
          <cell r="AK186" t="str">
            <v/>
          </cell>
          <cell r="AL186" t="str">
            <v/>
          </cell>
          <cell r="AM186" t="str">
            <v/>
          </cell>
          <cell r="AN186" t="str">
            <v/>
          </cell>
          <cell r="AO186" t="str">
            <v/>
          </cell>
          <cell r="AP186" t="str">
            <v/>
          </cell>
          <cell r="AQ186" t="str">
            <v/>
          </cell>
          <cell r="AR186" t="str">
            <v/>
          </cell>
          <cell r="AS186" t="str">
            <v/>
          </cell>
          <cell r="AT186" t="str">
            <v/>
          </cell>
          <cell r="AU186" t="str">
            <v/>
          </cell>
          <cell r="AV186" t="str">
            <v/>
          </cell>
          <cell r="AW186" t="str">
            <v/>
          </cell>
          <cell r="AX186" t="str">
            <v/>
          </cell>
          <cell r="AY186" t="str">
            <v/>
          </cell>
          <cell r="AZ186">
            <v>35730</v>
          </cell>
          <cell r="BA186">
            <v>35737</v>
          </cell>
          <cell r="BB186">
            <v>35744</v>
          </cell>
          <cell r="BC186">
            <v>35751</v>
          </cell>
          <cell r="BD186">
            <v>35758</v>
          </cell>
          <cell r="BE186">
            <v>35765</v>
          </cell>
          <cell r="BF186">
            <v>35772</v>
          </cell>
          <cell r="BG186">
            <v>35779</v>
          </cell>
          <cell r="BH186">
            <v>35786</v>
          </cell>
          <cell r="BI186" t="str">
            <v/>
          </cell>
          <cell r="BJ186" t="str">
            <v/>
          </cell>
          <cell r="BK186" t="str">
            <v/>
          </cell>
          <cell r="BL186" t="str">
            <v/>
          </cell>
          <cell r="BM186" t="str">
            <v/>
          </cell>
          <cell r="BN186" t="str">
            <v/>
          </cell>
          <cell r="BO186" t="str">
            <v/>
          </cell>
          <cell r="BP186" t="str">
            <v/>
          </cell>
          <cell r="BQ186" t="str">
            <v/>
          </cell>
          <cell r="BR186" t="str">
            <v/>
          </cell>
          <cell r="BS186" t="str">
            <v/>
          </cell>
          <cell r="BT186" t="str">
            <v/>
          </cell>
          <cell r="BU186" t="str">
            <v/>
          </cell>
          <cell r="BV186" t="str">
            <v/>
          </cell>
          <cell r="BW186" t="str">
            <v/>
          </cell>
          <cell r="BX186" t="str">
            <v/>
          </cell>
          <cell r="BY186" t="str">
            <v/>
          </cell>
          <cell r="BZ186" t="str">
            <v/>
          </cell>
          <cell r="CA186" t="str">
            <v/>
          </cell>
          <cell r="CB186" t="str">
            <v/>
          </cell>
          <cell r="CC186" t="str">
            <v/>
          </cell>
          <cell r="CD186" t="str">
            <v/>
          </cell>
          <cell r="CE186" t="str">
            <v/>
          </cell>
          <cell r="CF186" t="str">
            <v/>
          </cell>
          <cell r="CG186" t="str">
            <v/>
          </cell>
          <cell r="CH186" t="str">
            <v/>
          </cell>
          <cell r="CI186" t="str">
            <v/>
          </cell>
          <cell r="CJ186" t="str">
            <v/>
          </cell>
          <cell r="CK186" t="str">
            <v/>
          </cell>
          <cell r="CL186" t="str">
            <v/>
          </cell>
          <cell r="CM186" t="str">
            <v/>
          </cell>
          <cell r="CN186" t="str">
            <v/>
          </cell>
          <cell r="CO186" t="str">
            <v/>
          </cell>
          <cell r="CP186" t="str">
            <v/>
          </cell>
          <cell r="CQ186" t="str">
            <v/>
          </cell>
          <cell r="CR186" t="str">
            <v/>
          </cell>
          <cell r="CS186" t="str">
            <v/>
          </cell>
          <cell r="CT186" t="str">
            <v/>
          </cell>
          <cell r="CU186" t="str">
            <v/>
          </cell>
          <cell r="CV186" t="str">
            <v/>
          </cell>
          <cell r="CW186" t="str">
            <v/>
          </cell>
          <cell r="CX186" t="str">
            <v/>
          </cell>
          <cell r="CY186" t="str">
            <v/>
          </cell>
          <cell r="CZ186" t="str">
            <v/>
          </cell>
          <cell r="DA186" t="str">
            <v/>
          </cell>
          <cell r="DB186" t="str">
            <v/>
          </cell>
          <cell r="DC186" t="str">
            <v/>
          </cell>
          <cell r="DD186" t="str">
            <v/>
          </cell>
          <cell r="DE186" t="str">
            <v/>
          </cell>
          <cell r="DF186" t="str">
            <v/>
          </cell>
          <cell r="DG186" t="str">
            <v/>
          </cell>
          <cell r="DH186" t="str">
            <v/>
          </cell>
          <cell r="DI186" t="str">
            <v/>
          </cell>
          <cell r="DJ186" t="str">
            <v/>
          </cell>
          <cell r="DK186" t="str">
            <v/>
          </cell>
          <cell r="DL186" t="str">
            <v/>
          </cell>
          <cell r="DM186" t="str">
            <v/>
          </cell>
          <cell r="DN186" t="str">
            <v/>
          </cell>
          <cell r="DO186" t="str">
            <v/>
          </cell>
          <cell r="DP186" t="str">
            <v/>
          </cell>
          <cell r="DQ186" t="str">
            <v/>
          </cell>
          <cell r="DR186" t="str">
            <v/>
          </cell>
          <cell r="DS186" t="str">
            <v/>
          </cell>
          <cell r="DT186" t="str">
            <v/>
          </cell>
          <cell r="DU186" t="str">
            <v/>
          </cell>
          <cell r="DV186" t="str">
            <v/>
          </cell>
          <cell r="DW186" t="str">
            <v/>
          </cell>
          <cell r="DX186" t="str">
            <v/>
          </cell>
          <cell r="DY186" t="str">
            <v/>
          </cell>
          <cell r="DZ186" t="str">
            <v/>
          </cell>
          <cell r="EA186" t="str">
            <v/>
          </cell>
          <cell r="EB186" t="str">
            <v/>
          </cell>
          <cell r="EC186" t="str">
            <v/>
          </cell>
          <cell r="ED186" t="str">
            <v/>
          </cell>
          <cell r="EE186" t="str">
            <v/>
          </cell>
          <cell r="EF186" t="str">
            <v/>
          </cell>
          <cell r="EG186" t="str">
            <v/>
          </cell>
          <cell r="EH186" t="str">
            <v/>
          </cell>
          <cell r="EI186" t="str">
            <v/>
          </cell>
          <cell r="EJ186" t="str">
            <v/>
          </cell>
          <cell r="EK186" t="str">
            <v/>
          </cell>
          <cell r="EL186" t="str">
            <v/>
          </cell>
          <cell r="EM186" t="str">
            <v/>
          </cell>
          <cell r="EN186" t="str">
            <v/>
          </cell>
          <cell r="EO186" t="str">
            <v/>
          </cell>
          <cell r="EP186" t="str">
            <v/>
          </cell>
          <cell r="EQ186" t="str">
            <v/>
          </cell>
          <cell r="ER186" t="str">
            <v/>
          </cell>
          <cell r="ES186" t="str">
            <v/>
          </cell>
          <cell r="ET186" t="str">
            <v/>
          </cell>
          <cell r="EU186" t="str">
            <v/>
          </cell>
          <cell r="EV186" t="str">
            <v/>
          </cell>
          <cell r="EW186" t="str">
            <v/>
          </cell>
          <cell r="EX186" t="str">
            <v/>
          </cell>
          <cell r="EY186" t="str">
            <v/>
          </cell>
          <cell r="EZ186" t="str">
            <v/>
          </cell>
          <cell r="FA186" t="str">
            <v/>
          </cell>
          <cell r="FB186" t="str">
            <v/>
          </cell>
          <cell r="FC186" t="str">
            <v/>
          </cell>
          <cell r="FD186" t="str">
            <v/>
          </cell>
          <cell r="FE186" t="str">
            <v/>
          </cell>
          <cell r="FF186" t="str">
            <v/>
          </cell>
          <cell r="FG186" t="str">
            <v/>
          </cell>
          <cell r="FH186" t="str">
            <v/>
          </cell>
          <cell r="FI186" t="str">
            <v/>
          </cell>
        </row>
        <row r="187">
          <cell r="T187" t="str">
            <v>BUDGET FORECAST</v>
          </cell>
          <cell r="V187" t="str">
            <v>PRE PROD</v>
          </cell>
          <cell r="W187">
            <v>30</v>
          </cell>
          <cell r="X187">
            <v>90000</v>
          </cell>
          <cell r="AA187" t="str">
            <v/>
          </cell>
          <cell r="AB187" t="str">
            <v/>
          </cell>
          <cell r="AC187" t="str">
            <v/>
          </cell>
          <cell r="AD187" t="str">
            <v/>
          </cell>
          <cell r="AE187" t="str">
            <v/>
          </cell>
          <cell r="AF187" t="str">
            <v/>
          </cell>
          <cell r="AG187" t="str">
            <v/>
          </cell>
          <cell r="AH187" t="str">
            <v/>
          </cell>
          <cell r="AI187" t="str">
            <v/>
          </cell>
          <cell r="AJ187" t="str">
            <v/>
          </cell>
          <cell r="AK187" t="str">
            <v/>
          </cell>
          <cell r="AL187" t="str">
            <v/>
          </cell>
          <cell r="AM187" t="str">
            <v/>
          </cell>
          <cell r="AN187" t="str">
            <v/>
          </cell>
          <cell r="AO187" t="str">
            <v/>
          </cell>
          <cell r="AP187" t="str">
            <v/>
          </cell>
          <cell r="AQ187" t="str">
            <v/>
          </cell>
          <cell r="AR187" t="str">
            <v/>
          </cell>
          <cell r="AS187" t="str">
            <v/>
          </cell>
          <cell r="AT187" t="str">
            <v/>
          </cell>
          <cell r="AU187" t="str">
            <v/>
          </cell>
          <cell r="AV187" t="str">
            <v/>
          </cell>
          <cell r="AW187" t="str">
            <v/>
          </cell>
          <cell r="AX187" t="str">
            <v/>
          </cell>
          <cell r="AY187" t="str">
            <v/>
          </cell>
          <cell r="AZ187">
            <v>3000</v>
          </cell>
          <cell r="BA187">
            <v>6000</v>
          </cell>
          <cell r="BB187">
            <v>9000</v>
          </cell>
          <cell r="BC187">
            <v>12000</v>
          </cell>
          <cell r="BD187">
            <v>12000</v>
          </cell>
          <cell r="BE187">
            <v>12000</v>
          </cell>
          <cell r="BF187">
            <v>12000</v>
          </cell>
          <cell r="BG187">
            <v>12000</v>
          </cell>
          <cell r="BH187">
            <v>12000</v>
          </cell>
          <cell r="BI187" t="str">
            <v/>
          </cell>
          <cell r="BJ187" t="str">
            <v/>
          </cell>
          <cell r="BK187" t="str">
            <v/>
          </cell>
          <cell r="BL187" t="str">
            <v/>
          </cell>
          <cell r="BM187" t="str">
            <v/>
          </cell>
          <cell r="BN187" t="str">
            <v/>
          </cell>
          <cell r="BO187" t="str">
            <v/>
          </cell>
          <cell r="BP187" t="str">
            <v/>
          </cell>
          <cell r="BQ187" t="str">
            <v/>
          </cell>
          <cell r="BR187" t="str">
            <v/>
          </cell>
          <cell r="BS187" t="str">
            <v/>
          </cell>
          <cell r="BT187" t="str">
            <v/>
          </cell>
          <cell r="BU187" t="str">
            <v/>
          </cell>
          <cell r="BV187" t="str">
            <v/>
          </cell>
          <cell r="BW187" t="str">
            <v/>
          </cell>
          <cell r="BX187" t="str">
            <v/>
          </cell>
          <cell r="BY187" t="str">
            <v/>
          </cell>
          <cell r="BZ187" t="str">
            <v/>
          </cell>
          <cell r="CA187" t="str">
            <v/>
          </cell>
          <cell r="CB187" t="str">
            <v/>
          </cell>
          <cell r="CC187" t="str">
            <v/>
          </cell>
          <cell r="CD187" t="str">
            <v/>
          </cell>
          <cell r="CE187" t="str">
            <v/>
          </cell>
          <cell r="CF187" t="str">
            <v/>
          </cell>
          <cell r="CG187" t="str">
            <v/>
          </cell>
          <cell r="CH187" t="str">
            <v/>
          </cell>
          <cell r="CI187" t="str">
            <v/>
          </cell>
          <cell r="CJ187" t="str">
            <v/>
          </cell>
          <cell r="CK187" t="str">
            <v/>
          </cell>
          <cell r="CL187" t="str">
            <v/>
          </cell>
          <cell r="CM187" t="str">
            <v/>
          </cell>
          <cell r="CN187" t="str">
            <v/>
          </cell>
          <cell r="CO187" t="str">
            <v/>
          </cell>
          <cell r="CP187" t="str">
            <v/>
          </cell>
          <cell r="CQ187" t="str">
            <v/>
          </cell>
          <cell r="CR187" t="str">
            <v/>
          </cell>
          <cell r="CS187" t="str">
            <v/>
          </cell>
          <cell r="CT187" t="str">
            <v/>
          </cell>
          <cell r="CU187" t="str">
            <v/>
          </cell>
          <cell r="CV187" t="str">
            <v/>
          </cell>
          <cell r="CW187" t="str">
            <v/>
          </cell>
          <cell r="CX187" t="str">
            <v/>
          </cell>
          <cell r="CY187" t="str">
            <v/>
          </cell>
          <cell r="CZ187" t="str">
            <v/>
          </cell>
          <cell r="DA187" t="str">
            <v/>
          </cell>
          <cell r="DB187" t="str">
            <v/>
          </cell>
          <cell r="DC187" t="str">
            <v/>
          </cell>
          <cell r="DD187" t="str">
            <v/>
          </cell>
          <cell r="DE187" t="str">
            <v/>
          </cell>
          <cell r="DF187" t="str">
            <v/>
          </cell>
          <cell r="DG187" t="str">
            <v/>
          </cell>
          <cell r="DH187" t="str">
            <v/>
          </cell>
          <cell r="DI187" t="str">
            <v/>
          </cell>
          <cell r="DJ187" t="str">
            <v/>
          </cell>
          <cell r="DK187" t="str">
            <v/>
          </cell>
          <cell r="DL187" t="str">
            <v/>
          </cell>
          <cell r="DM187" t="str">
            <v/>
          </cell>
          <cell r="DN187" t="str">
            <v/>
          </cell>
          <cell r="DO187" t="str">
            <v/>
          </cell>
          <cell r="DP187" t="str">
            <v/>
          </cell>
          <cell r="DQ187" t="str">
            <v/>
          </cell>
          <cell r="DR187" t="str">
            <v/>
          </cell>
          <cell r="DS187" t="str">
            <v/>
          </cell>
          <cell r="DT187" t="str">
            <v/>
          </cell>
          <cell r="DU187" t="str">
            <v/>
          </cell>
          <cell r="DV187" t="str">
            <v/>
          </cell>
          <cell r="DW187" t="str">
            <v/>
          </cell>
          <cell r="DX187" t="str">
            <v/>
          </cell>
          <cell r="DY187" t="str">
            <v/>
          </cell>
          <cell r="DZ187" t="str">
            <v/>
          </cell>
          <cell r="EA187" t="str">
            <v/>
          </cell>
          <cell r="EB187" t="str">
            <v/>
          </cell>
          <cell r="EC187" t="str">
            <v/>
          </cell>
          <cell r="ED187" t="str">
            <v/>
          </cell>
          <cell r="EE187" t="str">
            <v/>
          </cell>
          <cell r="EF187" t="str">
            <v/>
          </cell>
          <cell r="EG187" t="str">
            <v/>
          </cell>
          <cell r="EH187" t="str">
            <v/>
          </cell>
          <cell r="EI187" t="str">
            <v/>
          </cell>
          <cell r="EJ187" t="str">
            <v/>
          </cell>
          <cell r="EK187" t="str">
            <v/>
          </cell>
          <cell r="EL187" t="str">
            <v/>
          </cell>
          <cell r="EM187" t="str">
            <v/>
          </cell>
          <cell r="EN187" t="str">
            <v/>
          </cell>
          <cell r="EO187" t="str">
            <v/>
          </cell>
          <cell r="EP187" t="str">
            <v/>
          </cell>
          <cell r="EQ187" t="str">
            <v/>
          </cell>
          <cell r="ER187" t="str">
            <v/>
          </cell>
          <cell r="ES187" t="str">
            <v/>
          </cell>
          <cell r="ET187" t="str">
            <v/>
          </cell>
          <cell r="EU187" t="str">
            <v/>
          </cell>
          <cell r="EV187" t="str">
            <v/>
          </cell>
          <cell r="EW187" t="str">
            <v/>
          </cell>
          <cell r="EX187" t="str">
            <v/>
          </cell>
          <cell r="EY187" t="str">
            <v/>
          </cell>
          <cell r="EZ187" t="str">
            <v/>
          </cell>
          <cell r="FA187" t="str">
            <v/>
          </cell>
          <cell r="FB187" t="str">
            <v/>
          </cell>
          <cell r="FC187" t="str">
            <v/>
          </cell>
          <cell r="FD187" t="str">
            <v/>
          </cell>
          <cell r="FE187" t="str">
            <v/>
          </cell>
          <cell r="FF187" t="str">
            <v/>
          </cell>
          <cell r="FG187" t="str">
            <v/>
          </cell>
          <cell r="FH187" t="str">
            <v/>
          </cell>
          <cell r="FI187" t="str">
            <v/>
          </cell>
        </row>
        <row r="188">
          <cell r="V188" t="str">
            <v>PRE PROD</v>
          </cell>
          <cell r="W188">
            <v>30</v>
          </cell>
          <cell r="X188">
            <v>97000</v>
          </cell>
          <cell r="AA188" t="str">
            <v/>
          </cell>
          <cell r="AB188" t="str">
            <v/>
          </cell>
          <cell r="AC188" t="str">
            <v/>
          </cell>
          <cell r="AD188" t="str">
            <v/>
          </cell>
          <cell r="AE188" t="str">
            <v/>
          </cell>
          <cell r="AF188" t="str">
            <v/>
          </cell>
          <cell r="AG188" t="str">
            <v/>
          </cell>
          <cell r="AH188" t="str">
            <v/>
          </cell>
          <cell r="AI188" t="str">
            <v/>
          </cell>
          <cell r="AJ188" t="str">
            <v/>
          </cell>
          <cell r="AK188" t="str">
            <v/>
          </cell>
          <cell r="AL188" t="str">
            <v/>
          </cell>
          <cell r="AM188" t="str">
            <v/>
          </cell>
          <cell r="AN188" t="str">
            <v/>
          </cell>
          <cell r="AO188" t="str">
            <v/>
          </cell>
          <cell r="AP188" t="str">
            <v/>
          </cell>
          <cell r="AQ188" t="str">
            <v/>
          </cell>
          <cell r="AR188" t="str">
            <v/>
          </cell>
          <cell r="AS188" t="str">
            <v/>
          </cell>
          <cell r="AT188" t="str">
            <v/>
          </cell>
          <cell r="AU188" t="str">
            <v/>
          </cell>
          <cell r="AV188" t="str">
            <v/>
          </cell>
          <cell r="AW188" t="str">
            <v/>
          </cell>
          <cell r="AX188" t="str">
            <v/>
          </cell>
          <cell r="AY188" t="str">
            <v/>
          </cell>
          <cell r="AZ188">
            <v>3000</v>
          </cell>
          <cell r="BA188">
            <v>6000</v>
          </cell>
          <cell r="BB188">
            <v>9000</v>
          </cell>
          <cell r="BC188">
            <v>12000</v>
          </cell>
          <cell r="BD188">
            <v>12000</v>
          </cell>
          <cell r="BE188">
            <v>12000</v>
          </cell>
          <cell r="BF188">
            <v>13000</v>
          </cell>
          <cell r="BG188">
            <v>18000</v>
          </cell>
          <cell r="BH188">
            <v>12000</v>
          </cell>
          <cell r="BI188" t="str">
            <v/>
          </cell>
          <cell r="BJ188" t="str">
            <v/>
          </cell>
          <cell r="BK188" t="str">
            <v/>
          </cell>
          <cell r="BL188" t="str">
            <v/>
          </cell>
          <cell r="BM188" t="str">
            <v/>
          </cell>
          <cell r="BN188" t="str">
            <v/>
          </cell>
          <cell r="BO188" t="str">
            <v/>
          </cell>
          <cell r="BP188" t="str">
            <v/>
          </cell>
          <cell r="BQ188" t="str">
            <v/>
          </cell>
          <cell r="BR188" t="str">
            <v/>
          </cell>
          <cell r="BS188" t="str">
            <v/>
          </cell>
          <cell r="BT188" t="str">
            <v/>
          </cell>
          <cell r="BU188" t="str">
            <v/>
          </cell>
          <cell r="BV188" t="str">
            <v/>
          </cell>
          <cell r="BW188" t="str">
            <v/>
          </cell>
          <cell r="BX188" t="str">
            <v/>
          </cell>
          <cell r="BY188" t="str">
            <v/>
          </cell>
          <cell r="BZ188" t="str">
            <v/>
          </cell>
          <cell r="CA188" t="str">
            <v/>
          </cell>
          <cell r="CB188" t="str">
            <v/>
          </cell>
          <cell r="CC188" t="str">
            <v/>
          </cell>
          <cell r="CD188" t="str">
            <v/>
          </cell>
          <cell r="CE188" t="str">
            <v/>
          </cell>
          <cell r="CF188" t="str">
            <v/>
          </cell>
          <cell r="CG188" t="str">
            <v/>
          </cell>
          <cell r="CH188" t="str">
            <v/>
          </cell>
          <cell r="CI188" t="str">
            <v/>
          </cell>
          <cell r="CJ188" t="str">
            <v/>
          </cell>
          <cell r="CK188" t="str">
            <v/>
          </cell>
          <cell r="CL188" t="str">
            <v/>
          </cell>
          <cell r="CM188" t="str">
            <v/>
          </cell>
          <cell r="CN188" t="str">
            <v/>
          </cell>
          <cell r="CO188" t="str">
            <v/>
          </cell>
          <cell r="CP188" t="str">
            <v/>
          </cell>
          <cell r="CQ188" t="str">
            <v/>
          </cell>
          <cell r="CR188" t="str">
            <v/>
          </cell>
          <cell r="CS188" t="str">
            <v/>
          </cell>
          <cell r="CT188" t="str">
            <v/>
          </cell>
          <cell r="CU188" t="str">
            <v/>
          </cell>
          <cell r="CV188" t="str">
            <v/>
          </cell>
          <cell r="CW188" t="str">
            <v/>
          </cell>
          <cell r="CX188" t="str">
            <v/>
          </cell>
          <cell r="CY188" t="str">
            <v/>
          </cell>
          <cell r="CZ188" t="str">
            <v/>
          </cell>
          <cell r="DA188" t="str">
            <v/>
          </cell>
          <cell r="DB188" t="str">
            <v/>
          </cell>
          <cell r="DC188" t="str">
            <v/>
          </cell>
          <cell r="DD188" t="str">
            <v/>
          </cell>
          <cell r="DE188" t="str">
            <v/>
          </cell>
          <cell r="DF188" t="str">
            <v/>
          </cell>
          <cell r="DG188" t="str">
            <v/>
          </cell>
          <cell r="DH188" t="str">
            <v/>
          </cell>
          <cell r="DI188" t="str">
            <v/>
          </cell>
          <cell r="DJ188" t="str">
            <v/>
          </cell>
          <cell r="DK188" t="str">
            <v/>
          </cell>
          <cell r="DL188" t="str">
            <v/>
          </cell>
          <cell r="DM188" t="str">
            <v/>
          </cell>
          <cell r="DN188" t="str">
            <v/>
          </cell>
          <cell r="DO188" t="str">
            <v/>
          </cell>
          <cell r="DP188" t="str">
            <v/>
          </cell>
          <cell r="DQ188" t="str">
            <v/>
          </cell>
          <cell r="DR188" t="str">
            <v/>
          </cell>
          <cell r="DS188" t="str">
            <v/>
          </cell>
          <cell r="DT188" t="str">
            <v/>
          </cell>
          <cell r="DU188" t="str">
            <v/>
          </cell>
          <cell r="DV188" t="str">
            <v/>
          </cell>
          <cell r="DW188" t="str">
            <v/>
          </cell>
          <cell r="DX188" t="str">
            <v/>
          </cell>
          <cell r="DY188" t="str">
            <v/>
          </cell>
          <cell r="DZ188" t="str">
            <v/>
          </cell>
          <cell r="EA188" t="str">
            <v/>
          </cell>
          <cell r="EB188" t="str">
            <v/>
          </cell>
          <cell r="EC188" t="str">
            <v/>
          </cell>
          <cell r="ED188" t="str">
            <v/>
          </cell>
          <cell r="EE188" t="str">
            <v/>
          </cell>
          <cell r="EF188" t="str">
            <v/>
          </cell>
          <cell r="EG188" t="str">
            <v/>
          </cell>
          <cell r="EH188" t="str">
            <v/>
          </cell>
          <cell r="EI188" t="str">
            <v/>
          </cell>
          <cell r="EJ188" t="str">
            <v/>
          </cell>
          <cell r="EK188" t="str">
            <v/>
          </cell>
          <cell r="EL188" t="str">
            <v/>
          </cell>
          <cell r="EM188" t="str">
            <v/>
          </cell>
          <cell r="EN188" t="str">
            <v/>
          </cell>
          <cell r="EO188" t="str">
            <v/>
          </cell>
          <cell r="EP188" t="str">
            <v/>
          </cell>
          <cell r="EQ188" t="str">
            <v/>
          </cell>
          <cell r="ER188" t="str">
            <v/>
          </cell>
          <cell r="ES188" t="str">
            <v/>
          </cell>
          <cell r="ET188" t="str">
            <v/>
          </cell>
          <cell r="EU188" t="str">
            <v/>
          </cell>
          <cell r="EV188" t="str">
            <v/>
          </cell>
          <cell r="EW188" t="str">
            <v/>
          </cell>
          <cell r="EX188" t="str">
            <v/>
          </cell>
          <cell r="EY188" t="str">
            <v/>
          </cell>
          <cell r="EZ188" t="str">
            <v/>
          </cell>
          <cell r="FA188" t="str">
            <v/>
          </cell>
          <cell r="FB188" t="str">
            <v/>
          </cell>
          <cell r="FC188" t="str">
            <v/>
          </cell>
          <cell r="FD188" t="str">
            <v/>
          </cell>
          <cell r="FE188" t="str">
            <v/>
          </cell>
          <cell r="FF188" t="str">
            <v/>
          </cell>
          <cell r="FG188" t="str">
            <v/>
          </cell>
          <cell r="FH188" t="str">
            <v/>
          </cell>
          <cell r="FI188" t="str">
            <v/>
          </cell>
        </row>
        <row r="189">
          <cell r="V189" t="str">
            <v>PRODUCTION</v>
          </cell>
          <cell r="W189">
            <v>150</v>
          </cell>
          <cell r="X189">
            <v>438750</v>
          </cell>
          <cell r="AA189">
            <v>0</v>
          </cell>
          <cell r="AB189" t="str">
            <v/>
          </cell>
          <cell r="AC189" t="str">
            <v/>
          </cell>
          <cell r="AD189" t="str">
            <v/>
          </cell>
          <cell r="AE189" t="str">
            <v/>
          </cell>
          <cell r="AF189" t="str">
            <v/>
          </cell>
          <cell r="AG189" t="str">
            <v/>
          </cell>
          <cell r="AH189" t="str">
            <v/>
          </cell>
          <cell r="AI189" t="str">
            <v/>
          </cell>
          <cell r="AJ189" t="str">
            <v/>
          </cell>
          <cell r="AK189" t="str">
            <v/>
          </cell>
          <cell r="AL189" t="str">
            <v/>
          </cell>
          <cell r="AM189" t="str">
            <v/>
          </cell>
          <cell r="AN189" t="str">
            <v/>
          </cell>
          <cell r="AO189" t="str">
            <v/>
          </cell>
          <cell r="AP189" t="str">
            <v/>
          </cell>
          <cell r="AQ189" t="str">
            <v/>
          </cell>
          <cell r="AR189" t="str">
            <v/>
          </cell>
          <cell r="AS189" t="str">
            <v/>
          </cell>
          <cell r="AT189" t="str">
            <v/>
          </cell>
          <cell r="AU189" t="str">
            <v/>
          </cell>
          <cell r="AV189" t="str">
            <v/>
          </cell>
          <cell r="AW189" t="str">
            <v/>
          </cell>
          <cell r="AX189" t="str">
            <v/>
          </cell>
          <cell r="AY189" t="str">
            <v/>
          </cell>
          <cell r="AZ189" t="str">
            <v/>
          </cell>
          <cell r="BA189" t="str">
            <v/>
          </cell>
          <cell r="BB189" t="str">
            <v/>
          </cell>
          <cell r="BC189" t="str">
            <v/>
          </cell>
          <cell r="BD189" t="str">
            <v/>
          </cell>
          <cell r="BE189" t="str">
            <v/>
          </cell>
          <cell r="BF189" t="str">
            <v/>
          </cell>
          <cell r="BG189" t="str">
            <v/>
          </cell>
          <cell r="BH189">
            <v>0</v>
          </cell>
          <cell r="BI189">
            <v>0</v>
          </cell>
          <cell r="BJ189">
            <v>0</v>
          </cell>
          <cell r="BK189">
            <v>0</v>
          </cell>
          <cell r="BL189">
            <v>56250</v>
          </cell>
          <cell r="BM189">
            <v>63750</v>
          </cell>
          <cell r="BN189">
            <v>63750</v>
          </cell>
          <cell r="BO189">
            <v>63750</v>
          </cell>
          <cell r="BP189">
            <v>63750</v>
          </cell>
          <cell r="BQ189">
            <v>63750</v>
          </cell>
          <cell r="BR189">
            <v>63750</v>
          </cell>
          <cell r="BS189" t="str">
            <v/>
          </cell>
          <cell r="BT189" t="str">
            <v/>
          </cell>
          <cell r="BU189" t="str">
            <v/>
          </cell>
          <cell r="BV189" t="str">
            <v/>
          </cell>
          <cell r="BW189" t="str">
            <v/>
          </cell>
          <cell r="BX189" t="str">
            <v/>
          </cell>
          <cell r="BY189" t="str">
            <v/>
          </cell>
          <cell r="BZ189" t="str">
            <v/>
          </cell>
          <cell r="CA189" t="str">
            <v/>
          </cell>
          <cell r="CB189" t="str">
            <v/>
          </cell>
          <cell r="CC189" t="str">
            <v/>
          </cell>
          <cell r="CD189" t="str">
            <v/>
          </cell>
          <cell r="CE189" t="str">
            <v/>
          </cell>
          <cell r="CF189" t="str">
            <v/>
          </cell>
          <cell r="CG189" t="str">
            <v/>
          </cell>
          <cell r="CH189" t="str">
            <v/>
          </cell>
          <cell r="CI189" t="str">
            <v/>
          </cell>
          <cell r="CJ189" t="str">
            <v/>
          </cell>
          <cell r="CK189" t="str">
            <v/>
          </cell>
          <cell r="CL189" t="str">
            <v/>
          </cell>
          <cell r="CM189" t="str">
            <v/>
          </cell>
          <cell r="CN189" t="str">
            <v/>
          </cell>
          <cell r="CO189" t="str">
            <v/>
          </cell>
          <cell r="CP189" t="str">
            <v/>
          </cell>
          <cell r="CQ189" t="str">
            <v/>
          </cell>
          <cell r="CR189" t="str">
            <v/>
          </cell>
          <cell r="CS189" t="str">
            <v/>
          </cell>
          <cell r="CT189" t="str">
            <v/>
          </cell>
          <cell r="CU189" t="str">
            <v/>
          </cell>
          <cell r="CV189" t="str">
            <v/>
          </cell>
          <cell r="CW189" t="str">
            <v/>
          </cell>
          <cell r="CX189" t="str">
            <v/>
          </cell>
          <cell r="CY189" t="str">
            <v/>
          </cell>
          <cell r="CZ189" t="str">
            <v/>
          </cell>
          <cell r="DA189" t="str">
            <v/>
          </cell>
          <cell r="DB189" t="str">
            <v/>
          </cell>
          <cell r="DC189" t="str">
            <v/>
          </cell>
          <cell r="DD189" t="str">
            <v/>
          </cell>
          <cell r="DE189" t="str">
            <v/>
          </cell>
          <cell r="DF189" t="str">
            <v/>
          </cell>
          <cell r="DG189" t="str">
            <v/>
          </cell>
          <cell r="DH189" t="str">
            <v/>
          </cell>
          <cell r="DI189" t="str">
            <v/>
          </cell>
          <cell r="DJ189" t="str">
            <v/>
          </cell>
          <cell r="DK189" t="str">
            <v/>
          </cell>
          <cell r="DL189" t="str">
            <v/>
          </cell>
          <cell r="DM189" t="str">
            <v/>
          </cell>
          <cell r="DN189" t="str">
            <v/>
          </cell>
          <cell r="DO189" t="str">
            <v/>
          </cell>
          <cell r="DP189" t="str">
            <v/>
          </cell>
          <cell r="DQ189" t="str">
            <v/>
          </cell>
          <cell r="DR189" t="str">
            <v/>
          </cell>
          <cell r="DS189" t="str">
            <v/>
          </cell>
          <cell r="DT189" t="str">
            <v/>
          </cell>
          <cell r="DU189" t="str">
            <v/>
          </cell>
          <cell r="DV189" t="str">
            <v/>
          </cell>
          <cell r="DW189" t="str">
            <v/>
          </cell>
          <cell r="DX189" t="str">
            <v/>
          </cell>
          <cell r="DY189" t="str">
            <v/>
          </cell>
          <cell r="DZ189" t="str">
            <v/>
          </cell>
          <cell r="EA189" t="str">
            <v/>
          </cell>
          <cell r="EB189" t="str">
            <v/>
          </cell>
          <cell r="EC189" t="str">
            <v/>
          </cell>
          <cell r="ED189" t="str">
            <v/>
          </cell>
          <cell r="EE189" t="str">
            <v/>
          </cell>
          <cell r="EF189" t="str">
            <v/>
          </cell>
          <cell r="EG189" t="str">
            <v/>
          </cell>
          <cell r="EH189" t="str">
            <v/>
          </cell>
          <cell r="EI189" t="str">
            <v/>
          </cell>
          <cell r="EJ189" t="str">
            <v/>
          </cell>
          <cell r="EK189" t="str">
            <v/>
          </cell>
          <cell r="EL189" t="str">
            <v/>
          </cell>
          <cell r="EM189" t="str">
            <v/>
          </cell>
          <cell r="EN189" t="str">
            <v/>
          </cell>
          <cell r="EO189" t="str">
            <v/>
          </cell>
          <cell r="EP189" t="str">
            <v/>
          </cell>
          <cell r="EQ189" t="str">
            <v/>
          </cell>
          <cell r="ER189" t="str">
            <v/>
          </cell>
          <cell r="ES189" t="str">
            <v/>
          </cell>
          <cell r="ET189" t="str">
            <v/>
          </cell>
          <cell r="EU189" t="str">
            <v/>
          </cell>
          <cell r="EV189" t="str">
            <v/>
          </cell>
          <cell r="EW189" t="str">
            <v/>
          </cell>
          <cell r="EX189" t="str">
            <v/>
          </cell>
          <cell r="EY189" t="str">
            <v/>
          </cell>
          <cell r="EZ189" t="str">
            <v/>
          </cell>
          <cell r="FA189" t="str">
            <v/>
          </cell>
          <cell r="FB189" t="str">
            <v/>
          </cell>
          <cell r="FC189" t="str">
            <v/>
          </cell>
          <cell r="FD189" t="str">
            <v/>
          </cell>
          <cell r="FE189" t="str">
            <v/>
          </cell>
          <cell r="FF189" t="str">
            <v/>
          </cell>
          <cell r="FG189" t="str">
            <v/>
          </cell>
          <cell r="FH189" t="str">
            <v/>
          </cell>
          <cell r="FI189" t="str">
            <v/>
          </cell>
        </row>
        <row r="190">
          <cell r="V190" t="str">
            <v>PRODUCTION</v>
          </cell>
          <cell r="W190">
            <v>150</v>
          </cell>
          <cell r="X190">
            <v>531400</v>
          </cell>
          <cell r="AA190" t="str">
            <v/>
          </cell>
          <cell r="AB190" t="str">
            <v/>
          </cell>
          <cell r="AC190" t="str">
            <v/>
          </cell>
          <cell r="AD190" t="str">
            <v/>
          </cell>
          <cell r="AE190" t="str">
            <v/>
          </cell>
          <cell r="AF190" t="str">
            <v/>
          </cell>
          <cell r="AG190" t="str">
            <v/>
          </cell>
          <cell r="AH190" t="str">
            <v/>
          </cell>
          <cell r="AI190" t="str">
            <v/>
          </cell>
          <cell r="AJ190" t="str">
            <v/>
          </cell>
          <cell r="AK190" t="str">
            <v/>
          </cell>
          <cell r="AL190" t="str">
            <v/>
          </cell>
          <cell r="AM190" t="str">
            <v/>
          </cell>
          <cell r="AN190" t="str">
            <v/>
          </cell>
          <cell r="AO190" t="str">
            <v/>
          </cell>
          <cell r="AP190" t="str">
            <v/>
          </cell>
          <cell r="AQ190" t="str">
            <v/>
          </cell>
          <cell r="AR190" t="str">
            <v/>
          </cell>
          <cell r="AS190" t="str">
            <v/>
          </cell>
          <cell r="AT190" t="str">
            <v/>
          </cell>
          <cell r="AU190" t="str">
            <v/>
          </cell>
          <cell r="AV190" t="str">
            <v/>
          </cell>
          <cell r="AW190" t="str">
            <v/>
          </cell>
          <cell r="AX190" t="str">
            <v/>
          </cell>
          <cell r="AY190" t="str">
            <v/>
          </cell>
          <cell r="AZ190" t="str">
            <v/>
          </cell>
          <cell r="BA190" t="str">
            <v/>
          </cell>
          <cell r="BB190" t="str">
            <v/>
          </cell>
          <cell r="BC190" t="str">
            <v/>
          </cell>
          <cell r="BD190" t="str">
            <v/>
          </cell>
          <cell r="BE190" t="str">
            <v/>
          </cell>
          <cell r="BF190" t="str">
            <v/>
          </cell>
          <cell r="BG190" t="str">
            <v/>
          </cell>
          <cell r="BH190">
            <v>15150</v>
          </cell>
          <cell r="BI190">
            <v>22000</v>
          </cell>
          <cell r="BJ190">
            <v>28000</v>
          </cell>
          <cell r="BK190">
            <v>34000</v>
          </cell>
          <cell r="BL190">
            <v>40000</v>
          </cell>
          <cell r="BM190">
            <v>63750</v>
          </cell>
          <cell r="BN190">
            <v>63750</v>
          </cell>
          <cell r="BO190">
            <v>63750</v>
          </cell>
          <cell r="BP190">
            <v>67000</v>
          </cell>
          <cell r="BQ190">
            <v>67000</v>
          </cell>
          <cell r="BR190">
            <v>67000</v>
          </cell>
          <cell r="BS190" t="str">
            <v/>
          </cell>
          <cell r="BT190" t="str">
            <v/>
          </cell>
          <cell r="BU190" t="str">
            <v/>
          </cell>
          <cell r="BV190" t="str">
            <v/>
          </cell>
          <cell r="BW190" t="str">
            <v/>
          </cell>
          <cell r="BX190" t="str">
            <v/>
          </cell>
          <cell r="BY190" t="str">
            <v/>
          </cell>
          <cell r="BZ190" t="str">
            <v/>
          </cell>
          <cell r="CA190" t="str">
            <v/>
          </cell>
          <cell r="CB190" t="str">
            <v/>
          </cell>
          <cell r="CC190" t="str">
            <v/>
          </cell>
          <cell r="CD190" t="str">
            <v/>
          </cell>
          <cell r="CE190" t="str">
            <v/>
          </cell>
          <cell r="CF190" t="str">
            <v/>
          </cell>
          <cell r="CG190" t="str">
            <v/>
          </cell>
          <cell r="CH190" t="str">
            <v/>
          </cell>
          <cell r="CI190" t="str">
            <v/>
          </cell>
          <cell r="CJ190" t="str">
            <v/>
          </cell>
          <cell r="CK190" t="str">
            <v/>
          </cell>
          <cell r="CL190" t="str">
            <v/>
          </cell>
          <cell r="CM190" t="str">
            <v/>
          </cell>
          <cell r="CN190" t="str">
            <v/>
          </cell>
          <cell r="CO190" t="str">
            <v/>
          </cell>
          <cell r="CP190" t="str">
            <v/>
          </cell>
          <cell r="CQ190" t="str">
            <v/>
          </cell>
          <cell r="CR190" t="str">
            <v/>
          </cell>
          <cell r="CS190" t="str">
            <v/>
          </cell>
          <cell r="CT190" t="str">
            <v/>
          </cell>
          <cell r="CU190" t="str">
            <v/>
          </cell>
          <cell r="CV190" t="str">
            <v/>
          </cell>
          <cell r="CW190" t="str">
            <v/>
          </cell>
          <cell r="CX190" t="str">
            <v/>
          </cell>
          <cell r="CY190" t="str">
            <v/>
          </cell>
          <cell r="CZ190" t="str">
            <v/>
          </cell>
          <cell r="DA190" t="str">
            <v/>
          </cell>
          <cell r="DB190" t="str">
            <v/>
          </cell>
          <cell r="DC190" t="str">
            <v/>
          </cell>
          <cell r="DD190" t="str">
            <v/>
          </cell>
          <cell r="DE190" t="str">
            <v/>
          </cell>
          <cell r="DF190" t="str">
            <v/>
          </cell>
          <cell r="DG190" t="str">
            <v/>
          </cell>
          <cell r="DH190" t="str">
            <v/>
          </cell>
          <cell r="DI190" t="str">
            <v/>
          </cell>
          <cell r="DJ190" t="str">
            <v/>
          </cell>
          <cell r="DK190" t="str">
            <v/>
          </cell>
          <cell r="DL190" t="str">
            <v/>
          </cell>
          <cell r="DM190" t="str">
            <v/>
          </cell>
          <cell r="DN190" t="str">
            <v/>
          </cell>
          <cell r="DO190" t="str">
            <v/>
          </cell>
          <cell r="DP190" t="str">
            <v/>
          </cell>
          <cell r="DQ190" t="str">
            <v/>
          </cell>
          <cell r="DR190" t="str">
            <v/>
          </cell>
          <cell r="DS190" t="str">
            <v/>
          </cell>
          <cell r="DT190" t="str">
            <v/>
          </cell>
          <cell r="DU190" t="str">
            <v/>
          </cell>
          <cell r="DV190" t="str">
            <v/>
          </cell>
          <cell r="DW190" t="str">
            <v/>
          </cell>
          <cell r="DX190" t="str">
            <v/>
          </cell>
          <cell r="DY190" t="str">
            <v/>
          </cell>
          <cell r="DZ190" t="str">
            <v/>
          </cell>
          <cell r="EA190" t="str">
            <v/>
          </cell>
          <cell r="EB190" t="str">
            <v/>
          </cell>
          <cell r="EC190" t="str">
            <v/>
          </cell>
          <cell r="ED190" t="str">
            <v/>
          </cell>
          <cell r="EE190" t="str">
            <v/>
          </cell>
          <cell r="EF190" t="str">
            <v/>
          </cell>
          <cell r="EG190" t="str">
            <v/>
          </cell>
          <cell r="EH190" t="str">
            <v/>
          </cell>
          <cell r="EI190" t="str">
            <v/>
          </cell>
          <cell r="EJ190" t="str">
            <v/>
          </cell>
          <cell r="EK190" t="str">
            <v/>
          </cell>
          <cell r="EL190" t="str">
            <v/>
          </cell>
          <cell r="EM190" t="str">
            <v/>
          </cell>
          <cell r="EN190" t="str">
            <v/>
          </cell>
          <cell r="EO190" t="str">
            <v/>
          </cell>
          <cell r="EP190" t="str">
            <v/>
          </cell>
          <cell r="EQ190" t="str">
            <v/>
          </cell>
          <cell r="ER190" t="str">
            <v/>
          </cell>
          <cell r="ES190" t="str">
            <v/>
          </cell>
          <cell r="ET190" t="str">
            <v/>
          </cell>
          <cell r="EU190" t="str">
            <v/>
          </cell>
          <cell r="EV190" t="str">
            <v/>
          </cell>
          <cell r="EW190" t="str">
            <v/>
          </cell>
          <cell r="EX190" t="str">
            <v/>
          </cell>
          <cell r="EY190" t="str">
            <v/>
          </cell>
          <cell r="EZ190" t="str">
            <v/>
          </cell>
          <cell r="FA190" t="str">
            <v/>
          </cell>
          <cell r="FB190" t="str">
            <v/>
          </cell>
          <cell r="FC190" t="str">
            <v/>
          </cell>
          <cell r="FD190" t="str">
            <v/>
          </cell>
          <cell r="FE190" t="str">
            <v/>
          </cell>
          <cell r="FF190" t="str">
            <v/>
          </cell>
          <cell r="FG190" t="str">
            <v/>
          </cell>
          <cell r="FH190" t="str">
            <v/>
          </cell>
          <cell r="FI190" t="str">
            <v/>
          </cell>
        </row>
        <row r="191">
          <cell r="V191" t="str">
            <v>INK &amp; PAINT</v>
          </cell>
          <cell r="W191">
            <v>8</v>
          </cell>
          <cell r="X191">
            <v>34200</v>
          </cell>
          <cell r="AA191" t="str">
            <v/>
          </cell>
          <cell r="AB191" t="str">
            <v/>
          </cell>
          <cell r="AC191" t="str">
            <v/>
          </cell>
          <cell r="AD191" t="str">
            <v/>
          </cell>
          <cell r="AE191" t="str">
            <v/>
          </cell>
          <cell r="AF191" t="str">
            <v/>
          </cell>
          <cell r="AG191" t="str">
            <v/>
          </cell>
          <cell r="AH191" t="str">
            <v/>
          </cell>
          <cell r="AI191" t="str">
            <v/>
          </cell>
          <cell r="AJ191" t="str">
            <v/>
          </cell>
          <cell r="AK191" t="str">
            <v/>
          </cell>
          <cell r="AL191" t="str">
            <v/>
          </cell>
          <cell r="AM191" t="str">
            <v/>
          </cell>
          <cell r="AN191" t="str">
            <v/>
          </cell>
          <cell r="AO191" t="str">
            <v/>
          </cell>
          <cell r="AP191" t="str">
            <v/>
          </cell>
          <cell r="AQ191" t="str">
            <v/>
          </cell>
          <cell r="AR191" t="str">
            <v/>
          </cell>
          <cell r="AS191" t="str">
            <v/>
          </cell>
          <cell r="AT191" t="str">
            <v/>
          </cell>
          <cell r="AU191" t="str">
            <v/>
          </cell>
          <cell r="AV191" t="str">
            <v/>
          </cell>
          <cell r="AW191" t="str">
            <v/>
          </cell>
          <cell r="AX191" t="str">
            <v/>
          </cell>
          <cell r="AY191" t="str">
            <v/>
          </cell>
          <cell r="AZ191" t="str">
            <v/>
          </cell>
          <cell r="BA191" t="str">
            <v/>
          </cell>
          <cell r="BB191" t="str">
            <v/>
          </cell>
          <cell r="BC191" t="str">
            <v/>
          </cell>
          <cell r="BD191" t="str">
            <v/>
          </cell>
          <cell r="BE191" t="str">
            <v/>
          </cell>
          <cell r="BF191" t="str">
            <v/>
          </cell>
          <cell r="BG191" t="str">
            <v/>
          </cell>
          <cell r="BH191" t="str">
            <v/>
          </cell>
          <cell r="BI191" t="str">
            <v/>
          </cell>
          <cell r="BJ191" t="str">
            <v/>
          </cell>
          <cell r="BK191" t="str">
            <v/>
          </cell>
          <cell r="BL191" t="str">
            <v/>
          </cell>
          <cell r="BM191" t="str">
            <v/>
          </cell>
          <cell r="BN191">
            <v>1800</v>
          </cell>
          <cell r="BO191">
            <v>3600</v>
          </cell>
          <cell r="BP191">
            <v>5400</v>
          </cell>
          <cell r="BQ191">
            <v>3600</v>
          </cell>
          <cell r="BR191">
            <v>5400</v>
          </cell>
          <cell r="BS191">
            <v>7200</v>
          </cell>
          <cell r="BT191">
            <v>7200</v>
          </cell>
          <cell r="BU191" t="str">
            <v/>
          </cell>
          <cell r="BV191" t="str">
            <v/>
          </cell>
          <cell r="BW191" t="str">
            <v/>
          </cell>
          <cell r="BX191" t="str">
            <v/>
          </cell>
          <cell r="BY191" t="str">
            <v/>
          </cell>
          <cell r="BZ191" t="str">
            <v/>
          </cell>
          <cell r="CA191" t="str">
            <v/>
          </cell>
          <cell r="CB191" t="str">
            <v/>
          </cell>
          <cell r="CC191" t="str">
            <v/>
          </cell>
          <cell r="CD191" t="str">
            <v/>
          </cell>
          <cell r="CE191" t="str">
            <v/>
          </cell>
          <cell r="CF191" t="str">
            <v/>
          </cell>
          <cell r="CG191" t="str">
            <v/>
          </cell>
          <cell r="CH191" t="str">
            <v/>
          </cell>
          <cell r="CI191" t="str">
            <v/>
          </cell>
          <cell r="CJ191" t="str">
            <v/>
          </cell>
          <cell r="CK191" t="str">
            <v/>
          </cell>
          <cell r="CL191" t="str">
            <v/>
          </cell>
          <cell r="CM191" t="str">
            <v/>
          </cell>
          <cell r="CN191" t="str">
            <v/>
          </cell>
          <cell r="CO191" t="str">
            <v/>
          </cell>
          <cell r="CP191" t="str">
            <v/>
          </cell>
          <cell r="CQ191" t="str">
            <v/>
          </cell>
          <cell r="CR191" t="str">
            <v/>
          </cell>
          <cell r="CS191" t="str">
            <v/>
          </cell>
          <cell r="CT191" t="str">
            <v/>
          </cell>
          <cell r="CU191" t="str">
            <v/>
          </cell>
          <cell r="CV191" t="str">
            <v/>
          </cell>
          <cell r="CW191" t="str">
            <v/>
          </cell>
          <cell r="CX191" t="str">
            <v/>
          </cell>
          <cell r="CY191" t="str">
            <v/>
          </cell>
          <cell r="CZ191" t="str">
            <v/>
          </cell>
          <cell r="DA191" t="str">
            <v/>
          </cell>
          <cell r="DB191" t="str">
            <v/>
          </cell>
          <cell r="DC191" t="str">
            <v/>
          </cell>
          <cell r="DD191" t="str">
            <v/>
          </cell>
          <cell r="DE191" t="str">
            <v/>
          </cell>
          <cell r="DF191" t="str">
            <v/>
          </cell>
          <cell r="DG191" t="str">
            <v/>
          </cell>
          <cell r="DH191" t="str">
            <v/>
          </cell>
          <cell r="DI191" t="str">
            <v/>
          </cell>
          <cell r="DJ191" t="str">
            <v/>
          </cell>
          <cell r="DK191" t="str">
            <v/>
          </cell>
          <cell r="DL191" t="str">
            <v/>
          </cell>
          <cell r="DM191" t="str">
            <v/>
          </cell>
          <cell r="DN191" t="str">
            <v/>
          </cell>
          <cell r="DO191" t="str">
            <v/>
          </cell>
          <cell r="DP191" t="str">
            <v/>
          </cell>
          <cell r="DQ191" t="str">
            <v/>
          </cell>
          <cell r="DR191" t="str">
            <v/>
          </cell>
          <cell r="DS191" t="str">
            <v/>
          </cell>
          <cell r="DT191" t="str">
            <v/>
          </cell>
          <cell r="DU191" t="str">
            <v/>
          </cell>
          <cell r="DV191" t="str">
            <v/>
          </cell>
          <cell r="DW191" t="str">
            <v/>
          </cell>
          <cell r="DX191" t="str">
            <v/>
          </cell>
          <cell r="DY191" t="str">
            <v/>
          </cell>
          <cell r="DZ191" t="str">
            <v/>
          </cell>
          <cell r="EA191" t="str">
            <v/>
          </cell>
          <cell r="EB191" t="str">
            <v/>
          </cell>
          <cell r="EC191" t="str">
            <v/>
          </cell>
          <cell r="ED191" t="str">
            <v/>
          </cell>
          <cell r="EE191" t="str">
            <v/>
          </cell>
          <cell r="EF191" t="str">
            <v/>
          </cell>
          <cell r="EG191" t="str">
            <v/>
          </cell>
          <cell r="EH191" t="str">
            <v/>
          </cell>
          <cell r="EI191" t="str">
            <v/>
          </cell>
          <cell r="EJ191" t="str">
            <v/>
          </cell>
          <cell r="EK191" t="str">
            <v/>
          </cell>
          <cell r="EL191" t="str">
            <v/>
          </cell>
          <cell r="EM191" t="str">
            <v/>
          </cell>
          <cell r="EN191" t="str">
            <v/>
          </cell>
          <cell r="EO191" t="str">
            <v/>
          </cell>
          <cell r="EP191" t="str">
            <v/>
          </cell>
          <cell r="EQ191" t="str">
            <v/>
          </cell>
          <cell r="ER191" t="str">
            <v/>
          </cell>
          <cell r="ES191" t="str">
            <v/>
          </cell>
          <cell r="ET191" t="str">
            <v/>
          </cell>
          <cell r="EU191" t="str">
            <v/>
          </cell>
          <cell r="EV191" t="str">
            <v/>
          </cell>
          <cell r="EW191" t="str">
            <v/>
          </cell>
          <cell r="EX191" t="str">
            <v/>
          </cell>
          <cell r="EY191" t="str">
            <v/>
          </cell>
          <cell r="EZ191" t="str">
            <v/>
          </cell>
          <cell r="FA191" t="str">
            <v/>
          </cell>
          <cell r="FB191" t="str">
            <v/>
          </cell>
          <cell r="FC191" t="str">
            <v/>
          </cell>
          <cell r="FD191" t="str">
            <v/>
          </cell>
          <cell r="FE191" t="str">
            <v/>
          </cell>
          <cell r="FF191" t="str">
            <v/>
          </cell>
          <cell r="FG191" t="str">
            <v/>
          </cell>
          <cell r="FH191" t="str">
            <v/>
          </cell>
          <cell r="FI191" t="str">
            <v/>
          </cell>
        </row>
        <row r="192">
          <cell r="V192" t="str">
            <v>INK &amp; PAINT</v>
          </cell>
          <cell r="W192">
            <v>8</v>
          </cell>
          <cell r="X192">
            <v>39600</v>
          </cell>
          <cell r="AA192" t="str">
            <v/>
          </cell>
          <cell r="AB192" t="str">
            <v/>
          </cell>
          <cell r="AC192" t="str">
            <v/>
          </cell>
          <cell r="AD192" t="str">
            <v/>
          </cell>
          <cell r="AE192" t="str">
            <v/>
          </cell>
          <cell r="AF192" t="str">
            <v/>
          </cell>
          <cell r="AG192" t="str">
            <v/>
          </cell>
          <cell r="AH192" t="str">
            <v/>
          </cell>
          <cell r="AI192" t="str">
            <v/>
          </cell>
          <cell r="AJ192" t="str">
            <v/>
          </cell>
          <cell r="AK192" t="str">
            <v/>
          </cell>
          <cell r="AL192" t="str">
            <v/>
          </cell>
          <cell r="AM192" t="str">
            <v/>
          </cell>
          <cell r="AN192" t="str">
            <v/>
          </cell>
          <cell r="AO192" t="str">
            <v/>
          </cell>
          <cell r="AP192" t="str">
            <v/>
          </cell>
          <cell r="AQ192" t="str">
            <v/>
          </cell>
          <cell r="AR192" t="str">
            <v/>
          </cell>
          <cell r="AS192" t="str">
            <v/>
          </cell>
          <cell r="AT192" t="str">
            <v/>
          </cell>
          <cell r="AU192" t="str">
            <v/>
          </cell>
          <cell r="AV192" t="str">
            <v/>
          </cell>
          <cell r="AW192" t="str">
            <v/>
          </cell>
          <cell r="AX192" t="str">
            <v/>
          </cell>
          <cell r="AY192" t="str">
            <v/>
          </cell>
          <cell r="AZ192" t="str">
            <v/>
          </cell>
          <cell r="BA192" t="str">
            <v/>
          </cell>
          <cell r="BB192" t="str">
            <v/>
          </cell>
          <cell r="BC192" t="str">
            <v/>
          </cell>
          <cell r="BD192" t="str">
            <v/>
          </cell>
          <cell r="BE192" t="str">
            <v/>
          </cell>
          <cell r="BF192" t="str">
            <v/>
          </cell>
          <cell r="BG192" t="str">
            <v/>
          </cell>
          <cell r="BH192" t="str">
            <v/>
          </cell>
          <cell r="BI192" t="str">
            <v/>
          </cell>
          <cell r="BJ192" t="str">
            <v/>
          </cell>
          <cell r="BK192" t="str">
            <v/>
          </cell>
          <cell r="BL192" t="str">
            <v/>
          </cell>
          <cell r="BM192" t="str">
            <v/>
          </cell>
          <cell r="BN192">
            <v>1800</v>
          </cell>
          <cell r="BO192">
            <v>3600</v>
          </cell>
          <cell r="BP192">
            <v>5400</v>
          </cell>
          <cell r="BQ192">
            <v>7200</v>
          </cell>
          <cell r="BR192">
            <v>7200</v>
          </cell>
          <cell r="BS192">
            <v>7200</v>
          </cell>
          <cell r="BT192">
            <v>7200</v>
          </cell>
          <cell r="BU192" t="str">
            <v/>
          </cell>
          <cell r="BV192" t="str">
            <v/>
          </cell>
          <cell r="BW192" t="str">
            <v/>
          </cell>
          <cell r="BX192" t="str">
            <v/>
          </cell>
          <cell r="BY192" t="str">
            <v/>
          </cell>
          <cell r="BZ192" t="str">
            <v/>
          </cell>
          <cell r="CA192" t="str">
            <v/>
          </cell>
          <cell r="CB192" t="str">
            <v/>
          </cell>
          <cell r="CC192" t="str">
            <v/>
          </cell>
          <cell r="CD192" t="str">
            <v/>
          </cell>
          <cell r="CE192" t="str">
            <v/>
          </cell>
          <cell r="CF192" t="str">
            <v/>
          </cell>
          <cell r="CG192" t="str">
            <v/>
          </cell>
          <cell r="CH192" t="str">
            <v/>
          </cell>
          <cell r="CI192" t="str">
            <v/>
          </cell>
          <cell r="CJ192" t="str">
            <v/>
          </cell>
          <cell r="CK192" t="str">
            <v/>
          </cell>
          <cell r="CL192" t="str">
            <v/>
          </cell>
          <cell r="CM192" t="str">
            <v/>
          </cell>
          <cell r="CN192" t="str">
            <v/>
          </cell>
          <cell r="CO192" t="str">
            <v/>
          </cell>
          <cell r="CP192" t="str">
            <v/>
          </cell>
          <cell r="CQ192" t="str">
            <v/>
          </cell>
          <cell r="CR192" t="str">
            <v/>
          </cell>
          <cell r="CS192" t="str">
            <v/>
          </cell>
          <cell r="CT192" t="str">
            <v/>
          </cell>
          <cell r="CU192" t="str">
            <v/>
          </cell>
          <cell r="CV192" t="str">
            <v/>
          </cell>
          <cell r="CW192" t="str">
            <v/>
          </cell>
          <cell r="CX192" t="str">
            <v/>
          </cell>
          <cell r="CY192" t="str">
            <v/>
          </cell>
          <cell r="CZ192" t="str">
            <v/>
          </cell>
          <cell r="DA192" t="str">
            <v/>
          </cell>
          <cell r="DB192" t="str">
            <v/>
          </cell>
          <cell r="DC192" t="str">
            <v/>
          </cell>
          <cell r="DD192" t="str">
            <v/>
          </cell>
          <cell r="DE192" t="str">
            <v/>
          </cell>
          <cell r="DF192" t="str">
            <v/>
          </cell>
          <cell r="DG192" t="str">
            <v/>
          </cell>
          <cell r="DH192" t="str">
            <v/>
          </cell>
          <cell r="DI192" t="str">
            <v/>
          </cell>
          <cell r="DJ192" t="str">
            <v/>
          </cell>
          <cell r="DK192" t="str">
            <v/>
          </cell>
          <cell r="DL192" t="str">
            <v/>
          </cell>
          <cell r="DM192" t="str">
            <v/>
          </cell>
          <cell r="DN192" t="str">
            <v/>
          </cell>
          <cell r="DO192" t="str">
            <v/>
          </cell>
          <cell r="DP192" t="str">
            <v/>
          </cell>
          <cell r="DQ192" t="str">
            <v/>
          </cell>
          <cell r="DR192" t="str">
            <v/>
          </cell>
          <cell r="DS192" t="str">
            <v/>
          </cell>
          <cell r="DT192" t="str">
            <v/>
          </cell>
          <cell r="DU192" t="str">
            <v/>
          </cell>
          <cell r="DV192" t="str">
            <v/>
          </cell>
          <cell r="DW192" t="str">
            <v/>
          </cell>
          <cell r="DX192" t="str">
            <v/>
          </cell>
          <cell r="DY192" t="str">
            <v/>
          </cell>
          <cell r="DZ192" t="str">
            <v/>
          </cell>
          <cell r="EA192" t="str">
            <v/>
          </cell>
          <cell r="EB192" t="str">
            <v/>
          </cell>
          <cell r="EC192" t="str">
            <v/>
          </cell>
          <cell r="ED192" t="str">
            <v/>
          </cell>
          <cell r="EE192" t="str">
            <v/>
          </cell>
          <cell r="EF192" t="str">
            <v/>
          </cell>
          <cell r="EG192" t="str">
            <v/>
          </cell>
          <cell r="EH192" t="str">
            <v/>
          </cell>
          <cell r="EI192" t="str">
            <v/>
          </cell>
          <cell r="EJ192" t="str">
            <v/>
          </cell>
          <cell r="EK192" t="str">
            <v/>
          </cell>
          <cell r="EL192" t="str">
            <v/>
          </cell>
          <cell r="EM192" t="str">
            <v/>
          </cell>
          <cell r="EN192" t="str">
            <v/>
          </cell>
          <cell r="EO192" t="str">
            <v/>
          </cell>
          <cell r="EP192" t="str">
            <v/>
          </cell>
          <cell r="EQ192" t="str">
            <v/>
          </cell>
          <cell r="ER192" t="str">
            <v/>
          </cell>
          <cell r="ES192" t="str">
            <v/>
          </cell>
          <cell r="ET192" t="str">
            <v/>
          </cell>
          <cell r="EU192" t="str">
            <v/>
          </cell>
          <cell r="EV192" t="str">
            <v/>
          </cell>
          <cell r="EW192" t="str">
            <v/>
          </cell>
          <cell r="EX192" t="str">
            <v/>
          </cell>
          <cell r="EY192" t="str">
            <v/>
          </cell>
          <cell r="EZ192" t="str">
            <v/>
          </cell>
          <cell r="FA192" t="str">
            <v/>
          </cell>
          <cell r="FB192" t="str">
            <v/>
          </cell>
          <cell r="FC192" t="str">
            <v/>
          </cell>
          <cell r="FD192" t="str">
            <v/>
          </cell>
          <cell r="FE192" t="str">
            <v/>
          </cell>
          <cell r="FF192" t="str">
            <v/>
          </cell>
          <cell r="FG192" t="str">
            <v/>
          </cell>
          <cell r="FH192" t="str">
            <v/>
          </cell>
          <cell r="FI192" t="str">
            <v/>
          </cell>
        </row>
        <row r="193">
          <cell r="X193" t="str">
            <v>DIRECT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3000</v>
          </cell>
          <cell r="BA193">
            <v>6000</v>
          </cell>
          <cell r="BB193">
            <v>9000</v>
          </cell>
          <cell r="BC193">
            <v>12000</v>
          </cell>
          <cell r="BD193">
            <v>12000</v>
          </cell>
          <cell r="BE193">
            <v>12000</v>
          </cell>
          <cell r="BF193">
            <v>12000</v>
          </cell>
          <cell r="BG193">
            <v>12000</v>
          </cell>
          <cell r="BH193">
            <v>12000</v>
          </cell>
          <cell r="BI193">
            <v>0</v>
          </cell>
          <cell r="BJ193">
            <v>0</v>
          </cell>
          <cell r="BK193">
            <v>0</v>
          </cell>
          <cell r="BL193">
            <v>56250</v>
          </cell>
          <cell r="BM193">
            <v>63750</v>
          </cell>
          <cell r="BN193">
            <v>65550</v>
          </cell>
          <cell r="BO193">
            <v>67350</v>
          </cell>
          <cell r="BP193">
            <v>69150</v>
          </cell>
          <cell r="BQ193">
            <v>67350</v>
          </cell>
          <cell r="BR193">
            <v>69150</v>
          </cell>
          <cell r="BS193">
            <v>43063</v>
          </cell>
          <cell r="BT193">
            <v>43070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0</v>
          </cell>
          <cell r="CO193">
            <v>0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  <cell r="CT193">
            <v>0</v>
          </cell>
          <cell r="CU193">
            <v>0</v>
          </cell>
          <cell r="CV193">
            <v>0</v>
          </cell>
          <cell r="CW193">
            <v>0</v>
          </cell>
          <cell r="CX193">
            <v>0</v>
          </cell>
          <cell r="CY193">
            <v>0</v>
          </cell>
          <cell r="CZ193">
            <v>0</v>
          </cell>
          <cell r="DA193">
            <v>0</v>
          </cell>
          <cell r="DB193">
            <v>0</v>
          </cell>
          <cell r="DC193">
            <v>0</v>
          </cell>
          <cell r="DD193">
            <v>0</v>
          </cell>
          <cell r="DE193">
            <v>0</v>
          </cell>
          <cell r="DF193">
            <v>0</v>
          </cell>
          <cell r="DG193">
            <v>0</v>
          </cell>
          <cell r="DH193">
            <v>0</v>
          </cell>
          <cell r="DI193">
            <v>0</v>
          </cell>
          <cell r="DJ193">
            <v>0</v>
          </cell>
          <cell r="DK193">
            <v>0</v>
          </cell>
          <cell r="DL193">
            <v>0</v>
          </cell>
          <cell r="DM193">
            <v>0</v>
          </cell>
          <cell r="DN193">
            <v>0</v>
          </cell>
          <cell r="DO193">
            <v>0</v>
          </cell>
          <cell r="DP193">
            <v>0</v>
          </cell>
          <cell r="DQ193">
            <v>0</v>
          </cell>
          <cell r="DR193">
            <v>0</v>
          </cell>
          <cell r="DS193">
            <v>0</v>
          </cell>
          <cell r="DT193">
            <v>0</v>
          </cell>
          <cell r="DU193">
            <v>0</v>
          </cell>
          <cell r="DV193">
            <v>0</v>
          </cell>
          <cell r="DW193">
            <v>0</v>
          </cell>
          <cell r="DX193">
            <v>0</v>
          </cell>
          <cell r="DY193">
            <v>0</v>
          </cell>
          <cell r="DZ193">
            <v>0</v>
          </cell>
          <cell r="EA193">
            <v>0</v>
          </cell>
          <cell r="EB193">
            <v>0</v>
          </cell>
          <cell r="EC193">
            <v>0</v>
          </cell>
          <cell r="ED193">
            <v>0</v>
          </cell>
          <cell r="EE193">
            <v>0</v>
          </cell>
          <cell r="EF193">
            <v>0</v>
          </cell>
          <cell r="EG193">
            <v>0</v>
          </cell>
          <cell r="EH193">
            <v>0</v>
          </cell>
          <cell r="EI193">
            <v>0</v>
          </cell>
          <cell r="EJ193">
            <v>0</v>
          </cell>
          <cell r="EK193">
            <v>0</v>
          </cell>
          <cell r="EL193">
            <v>0</v>
          </cell>
          <cell r="EM193">
            <v>0</v>
          </cell>
          <cell r="EN193">
            <v>0</v>
          </cell>
          <cell r="EO193">
            <v>0</v>
          </cell>
          <cell r="EP193">
            <v>0</v>
          </cell>
          <cell r="EQ193">
            <v>0</v>
          </cell>
          <cell r="ER193">
            <v>0</v>
          </cell>
          <cell r="ES193">
            <v>0</v>
          </cell>
          <cell r="ET193">
            <v>0</v>
          </cell>
          <cell r="EU193">
            <v>0</v>
          </cell>
          <cell r="EV193">
            <v>0</v>
          </cell>
          <cell r="EW193">
            <v>0</v>
          </cell>
          <cell r="EX193">
            <v>0</v>
          </cell>
          <cell r="EY193">
            <v>0</v>
          </cell>
          <cell r="EZ193">
            <v>0</v>
          </cell>
          <cell r="FA193">
            <v>0</v>
          </cell>
          <cell r="FB193">
            <v>0</v>
          </cell>
          <cell r="FC193">
            <v>0</v>
          </cell>
          <cell r="FD193">
            <v>0</v>
          </cell>
          <cell r="FE193">
            <v>0</v>
          </cell>
          <cell r="FF193">
            <v>0</v>
          </cell>
          <cell r="FG193">
            <v>0</v>
          </cell>
          <cell r="FH193">
            <v>0</v>
          </cell>
          <cell r="FI193">
            <v>0</v>
          </cell>
        </row>
        <row r="194">
          <cell r="W194">
            <v>668000</v>
          </cell>
          <cell r="X194" t="str">
            <v>DIRECT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3000</v>
          </cell>
          <cell r="BA194">
            <v>4000</v>
          </cell>
          <cell r="BB194">
            <v>4000</v>
          </cell>
          <cell r="BC194">
            <v>4000</v>
          </cell>
          <cell r="BD194">
            <v>4000</v>
          </cell>
          <cell r="BE194">
            <v>4000</v>
          </cell>
          <cell r="BF194">
            <v>8000</v>
          </cell>
          <cell r="BG194">
            <v>12000</v>
          </cell>
          <cell r="BH194">
            <v>27150</v>
          </cell>
          <cell r="BI194">
            <v>22000</v>
          </cell>
          <cell r="BJ194">
            <v>28000</v>
          </cell>
          <cell r="BK194">
            <v>34000</v>
          </cell>
          <cell r="BL194">
            <v>40000</v>
          </cell>
          <cell r="BM194">
            <v>63750</v>
          </cell>
          <cell r="BN194">
            <v>65550</v>
          </cell>
          <cell r="BO194">
            <v>67350</v>
          </cell>
          <cell r="BP194">
            <v>72400</v>
          </cell>
          <cell r="BQ194">
            <v>74200</v>
          </cell>
          <cell r="BR194">
            <v>74200</v>
          </cell>
          <cell r="BS194">
            <v>50000</v>
          </cell>
          <cell r="BT194">
            <v>6400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0</v>
          </cell>
          <cell r="CN194">
            <v>0</v>
          </cell>
          <cell r="CO194">
            <v>0</v>
          </cell>
          <cell r="CP194">
            <v>0</v>
          </cell>
          <cell r="CQ194">
            <v>0</v>
          </cell>
          <cell r="CR194">
            <v>0</v>
          </cell>
          <cell r="CS194">
            <v>0</v>
          </cell>
          <cell r="CT194">
            <v>0</v>
          </cell>
          <cell r="CU194">
            <v>0</v>
          </cell>
          <cell r="CV194">
            <v>0</v>
          </cell>
          <cell r="CW194">
            <v>0</v>
          </cell>
          <cell r="CX194">
            <v>0</v>
          </cell>
          <cell r="CY194">
            <v>0</v>
          </cell>
          <cell r="CZ194">
            <v>0</v>
          </cell>
          <cell r="DA194">
            <v>0</v>
          </cell>
          <cell r="DB194">
            <v>0</v>
          </cell>
          <cell r="DC194">
            <v>0</v>
          </cell>
          <cell r="DD194">
            <v>0</v>
          </cell>
          <cell r="DE194">
            <v>0</v>
          </cell>
          <cell r="DF194">
            <v>0</v>
          </cell>
          <cell r="DG194">
            <v>0</v>
          </cell>
          <cell r="DH194">
            <v>0</v>
          </cell>
          <cell r="DI194">
            <v>0</v>
          </cell>
          <cell r="DJ194">
            <v>0</v>
          </cell>
          <cell r="DK194">
            <v>0</v>
          </cell>
          <cell r="DL194">
            <v>0</v>
          </cell>
          <cell r="DM194">
            <v>0</v>
          </cell>
          <cell r="DN194">
            <v>0</v>
          </cell>
          <cell r="DO194">
            <v>0</v>
          </cell>
          <cell r="DP194">
            <v>0</v>
          </cell>
          <cell r="DQ194">
            <v>0</v>
          </cell>
          <cell r="DR194">
            <v>0</v>
          </cell>
          <cell r="DS194">
            <v>0</v>
          </cell>
          <cell r="DT194">
            <v>0</v>
          </cell>
          <cell r="DU194">
            <v>0</v>
          </cell>
          <cell r="DV194">
            <v>0</v>
          </cell>
          <cell r="DW194">
            <v>0</v>
          </cell>
          <cell r="DX194">
            <v>0</v>
          </cell>
          <cell r="DY194">
            <v>0</v>
          </cell>
          <cell r="DZ194">
            <v>0</v>
          </cell>
          <cell r="EA194">
            <v>0</v>
          </cell>
          <cell r="EB194">
            <v>0</v>
          </cell>
          <cell r="EC194">
            <v>0</v>
          </cell>
          <cell r="ED194">
            <v>0</v>
          </cell>
          <cell r="EE194">
            <v>0</v>
          </cell>
          <cell r="EF194">
            <v>0</v>
          </cell>
          <cell r="EG194">
            <v>0</v>
          </cell>
          <cell r="EH194">
            <v>0</v>
          </cell>
          <cell r="EI194">
            <v>0</v>
          </cell>
          <cell r="EJ194">
            <v>0</v>
          </cell>
          <cell r="EK194">
            <v>0</v>
          </cell>
          <cell r="EL194">
            <v>0</v>
          </cell>
          <cell r="EM194">
            <v>0</v>
          </cell>
          <cell r="EN194">
            <v>0</v>
          </cell>
          <cell r="EO194">
            <v>0</v>
          </cell>
          <cell r="EP194">
            <v>0</v>
          </cell>
          <cell r="EQ194">
            <v>0</v>
          </cell>
          <cell r="ER194">
            <v>0</v>
          </cell>
          <cell r="ES194">
            <v>0</v>
          </cell>
          <cell r="ET194">
            <v>0</v>
          </cell>
          <cell r="EU194">
            <v>0</v>
          </cell>
          <cell r="EV194">
            <v>0</v>
          </cell>
          <cell r="EW194">
            <v>0</v>
          </cell>
          <cell r="EX194">
            <v>0</v>
          </cell>
          <cell r="EY194">
            <v>0</v>
          </cell>
          <cell r="EZ194">
            <v>0</v>
          </cell>
          <cell r="FA194">
            <v>0</v>
          </cell>
          <cell r="FB194">
            <v>0</v>
          </cell>
          <cell r="FC194">
            <v>0</v>
          </cell>
          <cell r="FD194">
            <v>0</v>
          </cell>
          <cell r="FE194">
            <v>0</v>
          </cell>
          <cell r="FF194">
            <v>0</v>
          </cell>
          <cell r="FG194">
            <v>0</v>
          </cell>
          <cell r="FH194">
            <v>0</v>
          </cell>
          <cell r="FI194">
            <v>0</v>
          </cell>
        </row>
        <row r="195">
          <cell r="X195" t="str">
            <v>LOADED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3000</v>
          </cell>
          <cell r="BA195">
            <v>7000</v>
          </cell>
          <cell r="BB195">
            <v>11000</v>
          </cell>
          <cell r="BC195">
            <v>15000</v>
          </cell>
          <cell r="BD195">
            <v>19000</v>
          </cell>
          <cell r="BE195">
            <v>23000</v>
          </cell>
          <cell r="BF195">
            <v>31000</v>
          </cell>
          <cell r="BG195">
            <v>43000</v>
          </cell>
          <cell r="BH195">
            <v>70150</v>
          </cell>
          <cell r="BI195">
            <v>92150</v>
          </cell>
          <cell r="BJ195">
            <v>120150</v>
          </cell>
          <cell r="BK195">
            <v>154150</v>
          </cell>
          <cell r="BL195">
            <v>194150</v>
          </cell>
          <cell r="BM195">
            <v>257900</v>
          </cell>
          <cell r="BN195">
            <v>323450</v>
          </cell>
          <cell r="BO195">
            <v>390800</v>
          </cell>
          <cell r="BP195">
            <v>463200</v>
          </cell>
          <cell r="BQ195">
            <v>537400</v>
          </cell>
          <cell r="BR195">
            <v>611600</v>
          </cell>
          <cell r="BS195">
            <v>661600</v>
          </cell>
          <cell r="BT195">
            <v>668000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>
            <v>0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0</v>
          </cell>
          <cell r="CO195">
            <v>0</v>
          </cell>
          <cell r="CP195">
            <v>0</v>
          </cell>
          <cell r="CQ195">
            <v>0</v>
          </cell>
          <cell r="CR195">
            <v>0</v>
          </cell>
          <cell r="CS195">
            <v>0</v>
          </cell>
          <cell r="CT195">
            <v>0</v>
          </cell>
          <cell r="CU195">
            <v>0</v>
          </cell>
          <cell r="CV195">
            <v>0</v>
          </cell>
          <cell r="CW195">
            <v>0</v>
          </cell>
          <cell r="CX195">
            <v>0</v>
          </cell>
          <cell r="CY195">
            <v>0</v>
          </cell>
          <cell r="CZ195">
            <v>0</v>
          </cell>
          <cell r="DA195">
            <v>0</v>
          </cell>
          <cell r="DB195">
            <v>0</v>
          </cell>
          <cell r="DC195">
            <v>0</v>
          </cell>
          <cell r="DD195">
            <v>0</v>
          </cell>
          <cell r="DE195">
            <v>0</v>
          </cell>
          <cell r="DF195">
            <v>0</v>
          </cell>
          <cell r="DG195">
            <v>0</v>
          </cell>
          <cell r="DH195">
            <v>0</v>
          </cell>
          <cell r="DI195">
            <v>0</v>
          </cell>
          <cell r="DJ195">
            <v>0</v>
          </cell>
          <cell r="DK195">
            <v>0</v>
          </cell>
          <cell r="DL195">
            <v>0</v>
          </cell>
          <cell r="DM195">
            <v>0</v>
          </cell>
          <cell r="DN195">
            <v>0</v>
          </cell>
          <cell r="DO195">
            <v>0</v>
          </cell>
          <cell r="DP195">
            <v>0</v>
          </cell>
          <cell r="DQ195">
            <v>0</v>
          </cell>
          <cell r="DR195">
            <v>0</v>
          </cell>
          <cell r="DS195">
            <v>0</v>
          </cell>
          <cell r="DT195">
            <v>0</v>
          </cell>
          <cell r="DU195">
            <v>0</v>
          </cell>
          <cell r="DV195">
            <v>0</v>
          </cell>
          <cell r="DW195">
            <v>0</v>
          </cell>
          <cell r="DX195">
            <v>0</v>
          </cell>
          <cell r="DY195">
            <v>0</v>
          </cell>
          <cell r="DZ195">
            <v>0</v>
          </cell>
          <cell r="EA195">
            <v>0</v>
          </cell>
          <cell r="EB195">
            <v>0</v>
          </cell>
          <cell r="EC195">
            <v>0</v>
          </cell>
          <cell r="ED195">
            <v>0</v>
          </cell>
          <cell r="EE195">
            <v>0</v>
          </cell>
          <cell r="EF195">
            <v>0</v>
          </cell>
          <cell r="EG195">
            <v>0</v>
          </cell>
          <cell r="EH195">
            <v>0</v>
          </cell>
          <cell r="EI195">
            <v>0</v>
          </cell>
          <cell r="EJ195">
            <v>0</v>
          </cell>
          <cell r="EK195">
            <v>0</v>
          </cell>
          <cell r="EL195">
            <v>0</v>
          </cell>
          <cell r="EM195">
            <v>0</v>
          </cell>
          <cell r="EN195">
            <v>0</v>
          </cell>
          <cell r="EO195">
            <v>0</v>
          </cell>
          <cell r="EP195">
            <v>0</v>
          </cell>
          <cell r="EQ195">
            <v>0</v>
          </cell>
          <cell r="ER195">
            <v>0</v>
          </cell>
          <cell r="ES195">
            <v>0</v>
          </cell>
          <cell r="ET195">
            <v>0</v>
          </cell>
          <cell r="EU195">
            <v>0</v>
          </cell>
          <cell r="EV195">
            <v>0</v>
          </cell>
          <cell r="EW195">
            <v>0</v>
          </cell>
          <cell r="EX195">
            <v>0</v>
          </cell>
          <cell r="EY195">
            <v>0</v>
          </cell>
          <cell r="EZ195">
            <v>0</v>
          </cell>
          <cell r="FA195">
            <v>0</v>
          </cell>
          <cell r="FB195">
            <v>0</v>
          </cell>
          <cell r="FC195">
            <v>0</v>
          </cell>
          <cell r="FD195">
            <v>0</v>
          </cell>
          <cell r="FE195">
            <v>0</v>
          </cell>
          <cell r="FF195">
            <v>0</v>
          </cell>
          <cell r="FG195">
            <v>0</v>
          </cell>
          <cell r="FH195">
            <v>0</v>
          </cell>
          <cell r="FI195">
            <v>0</v>
          </cell>
        </row>
        <row r="196">
          <cell r="T196" t="str">
            <v>ACTUAL COST TO DATE</v>
          </cell>
          <cell r="AA196" t="str">
            <v/>
          </cell>
          <cell r="AB196" t="str">
            <v/>
          </cell>
          <cell r="AC196" t="str">
            <v/>
          </cell>
          <cell r="AD196" t="str">
            <v/>
          </cell>
          <cell r="AE196" t="str">
            <v/>
          </cell>
          <cell r="AF196" t="str">
            <v/>
          </cell>
          <cell r="AG196" t="str">
            <v/>
          </cell>
          <cell r="AH196" t="str">
            <v/>
          </cell>
          <cell r="AI196" t="str">
            <v/>
          </cell>
          <cell r="AJ196" t="str">
            <v/>
          </cell>
          <cell r="AK196" t="str">
            <v/>
          </cell>
          <cell r="AL196" t="str">
            <v/>
          </cell>
          <cell r="AM196" t="str">
            <v/>
          </cell>
          <cell r="AN196" t="str">
            <v/>
          </cell>
          <cell r="AO196" t="str">
            <v/>
          </cell>
          <cell r="AP196" t="str">
            <v/>
          </cell>
          <cell r="AQ196" t="str">
            <v/>
          </cell>
          <cell r="AR196" t="str">
            <v/>
          </cell>
          <cell r="AS196" t="str">
            <v/>
          </cell>
          <cell r="AT196" t="str">
            <v/>
          </cell>
          <cell r="AU196" t="str">
            <v/>
          </cell>
          <cell r="AV196" t="str">
            <v/>
          </cell>
          <cell r="AW196" t="str">
            <v/>
          </cell>
          <cell r="AX196" t="str">
            <v/>
          </cell>
          <cell r="AY196" t="str">
            <v/>
          </cell>
          <cell r="AZ196" t="str">
            <v/>
          </cell>
          <cell r="BA196" t="str">
            <v/>
          </cell>
          <cell r="BB196" t="str">
            <v/>
          </cell>
          <cell r="BC196" t="str">
            <v/>
          </cell>
          <cell r="BD196" t="str">
            <v/>
          </cell>
          <cell r="BE196" t="str">
            <v/>
          </cell>
          <cell r="BF196" t="str">
            <v/>
          </cell>
          <cell r="BG196" t="str">
            <v/>
          </cell>
          <cell r="BH196" t="str">
            <v/>
          </cell>
          <cell r="BJ196" t="str">
            <v/>
          </cell>
          <cell r="BK196" t="str">
            <v/>
          </cell>
          <cell r="BT196">
            <v>35870</v>
          </cell>
          <cell r="BU196" t="str">
            <v/>
          </cell>
          <cell r="BV196" t="str">
            <v/>
          </cell>
          <cell r="BW196" t="str">
            <v/>
          </cell>
          <cell r="BX196" t="str">
            <v/>
          </cell>
          <cell r="BY196" t="str">
            <v/>
          </cell>
          <cell r="BZ196" t="str">
            <v/>
          </cell>
          <cell r="CA196" t="str">
            <v/>
          </cell>
          <cell r="CB196" t="str">
            <v/>
          </cell>
          <cell r="CC196" t="str">
            <v/>
          </cell>
          <cell r="CD196" t="str">
            <v/>
          </cell>
          <cell r="CE196" t="str">
            <v/>
          </cell>
          <cell r="CF196" t="str">
            <v/>
          </cell>
          <cell r="CG196" t="str">
            <v/>
          </cell>
          <cell r="CH196" t="str">
            <v/>
          </cell>
          <cell r="CI196" t="str">
            <v/>
          </cell>
          <cell r="CJ196" t="str">
            <v/>
          </cell>
          <cell r="CK196" t="str">
            <v/>
          </cell>
          <cell r="CL196" t="str">
            <v/>
          </cell>
          <cell r="CM196" t="str">
            <v/>
          </cell>
          <cell r="CN196" t="str">
            <v/>
          </cell>
          <cell r="CO196" t="str">
            <v/>
          </cell>
          <cell r="CP196" t="str">
            <v/>
          </cell>
          <cell r="CQ196" t="str">
            <v/>
          </cell>
          <cell r="CR196" t="str">
            <v/>
          </cell>
          <cell r="CS196" t="str">
            <v/>
          </cell>
          <cell r="CT196" t="str">
            <v/>
          </cell>
          <cell r="CU196" t="str">
            <v/>
          </cell>
          <cell r="CV196" t="str">
            <v/>
          </cell>
          <cell r="CW196" t="str">
            <v/>
          </cell>
          <cell r="CX196" t="str">
            <v/>
          </cell>
          <cell r="CY196" t="str">
            <v/>
          </cell>
          <cell r="CZ196" t="str">
            <v/>
          </cell>
          <cell r="DA196" t="str">
            <v/>
          </cell>
          <cell r="DB196" t="str">
            <v/>
          </cell>
          <cell r="DC196" t="str">
            <v/>
          </cell>
          <cell r="DD196" t="str">
            <v/>
          </cell>
          <cell r="DE196" t="str">
            <v/>
          </cell>
          <cell r="DF196" t="str">
            <v/>
          </cell>
          <cell r="DG196" t="str">
            <v/>
          </cell>
          <cell r="DH196" t="str">
            <v/>
          </cell>
          <cell r="DI196" t="str">
            <v/>
          </cell>
          <cell r="DJ196" t="str">
            <v/>
          </cell>
          <cell r="DK196" t="str">
            <v/>
          </cell>
          <cell r="DL196" t="str">
            <v/>
          </cell>
          <cell r="DM196" t="str">
            <v/>
          </cell>
          <cell r="DN196" t="str">
            <v/>
          </cell>
          <cell r="DO196" t="str">
            <v/>
          </cell>
          <cell r="DP196" t="str">
            <v/>
          </cell>
          <cell r="DQ196" t="str">
            <v/>
          </cell>
          <cell r="DR196" t="str">
            <v/>
          </cell>
          <cell r="DS196" t="str">
            <v/>
          </cell>
          <cell r="DT196" t="str">
            <v/>
          </cell>
          <cell r="DU196" t="str">
            <v/>
          </cell>
          <cell r="DV196" t="str">
            <v/>
          </cell>
          <cell r="DW196" t="str">
            <v/>
          </cell>
          <cell r="DX196" t="str">
            <v/>
          </cell>
          <cell r="DY196" t="str">
            <v/>
          </cell>
          <cell r="DZ196" t="str">
            <v/>
          </cell>
          <cell r="EA196" t="str">
            <v/>
          </cell>
          <cell r="EB196" t="str">
            <v/>
          </cell>
          <cell r="EC196" t="str">
            <v/>
          </cell>
          <cell r="ED196" t="str">
            <v/>
          </cell>
          <cell r="EE196" t="str">
            <v/>
          </cell>
          <cell r="EF196" t="str">
            <v/>
          </cell>
          <cell r="EG196" t="str">
            <v/>
          </cell>
          <cell r="EH196" t="str">
            <v/>
          </cell>
          <cell r="EI196" t="str">
            <v/>
          </cell>
          <cell r="EJ196" t="str">
            <v/>
          </cell>
          <cell r="EK196" t="str">
            <v/>
          </cell>
          <cell r="EL196" t="str">
            <v/>
          </cell>
          <cell r="EM196" t="str">
            <v/>
          </cell>
          <cell r="EN196" t="str">
            <v/>
          </cell>
          <cell r="EO196" t="str">
            <v/>
          </cell>
          <cell r="EP196" t="str">
            <v/>
          </cell>
          <cell r="EQ196" t="str">
            <v/>
          </cell>
          <cell r="ER196" t="str">
            <v/>
          </cell>
          <cell r="ES196" t="str">
            <v/>
          </cell>
          <cell r="ET196" t="str">
            <v/>
          </cell>
          <cell r="EU196" t="str">
            <v/>
          </cell>
          <cell r="EV196" t="str">
            <v/>
          </cell>
        </row>
        <row r="197">
          <cell r="S197" t="str">
            <v>COST TO DATE</v>
          </cell>
          <cell r="T197" t="str">
            <v>ACTUAL COST TO DATE</v>
          </cell>
          <cell r="V197" t="str">
            <v>DIRECT TO DATE</v>
          </cell>
          <cell r="W197" t="str">
            <v>BUDGET</v>
          </cell>
          <cell r="AA197" t="str">
            <v/>
          </cell>
          <cell r="AB197" t="str">
            <v/>
          </cell>
          <cell r="AC197" t="str">
            <v/>
          </cell>
          <cell r="AD197" t="str">
            <v/>
          </cell>
          <cell r="AE197" t="str">
            <v/>
          </cell>
          <cell r="AF197" t="str">
            <v/>
          </cell>
          <cell r="AG197" t="str">
            <v/>
          </cell>
          <cell r="AH197" t="str">
            <v/>
          </cell>
          <cell r="AI197" t="str">
            <v/>
          </cell>
          <cell r="AJ197" t="str">
            <v/>
          </cell>
          <cell r="AK197" t="str">
            <v/>
          </cell>
          <cell r="AL197" t="str">
            <v/>
          </cell>
          <cell r="AM197" t="str">
            <v/>
          </cell>
          <cell r="AN197" t="str">
            <v/>
          </cell>
          <cell r="AO197" t="str">
            <v/>
          </cell>
          <cell r="AP197" t="str">
            <v/>
          </cell>
          <cell r="AQ197" t="str">
            <v/>
          </cell>
          <cell r="AR197" t="str">
            <v/>
          </cell>
          <cell r="AS197" t="str">
            <v/>
          </cell>
          <cell r="AT197" t="str">
            <v/>
          </cell>
          <cell r="AU197" t="str">
            <v/>
          </cell>
          <cell r="AV197" t="str">
            <v/>
          </cell>
          <cell r="AW197" t="str">
            <v/>
          </cell>
          <cell r="AX197" t="str">
            <v/>
          </cell>
          <cell r="AY197" t="str">
            <v/>
          </cell>
          <cell r="AZ197" t="str">
            <v/>
          </cell>
          <cell r="BA197" t="str">
            <v/>
          </cell>
          <cell r="BB197" t="str">
            <v/>
          </cell>
          <cell r="BC197" t="str">
            <v/>
          </cell>
          <cell r="BD197" t="str">
            <v/>
          </cell>
          <cell r="BE197" t="str">
            <v/>
          </cell>
          <cell r="BF197" t="str">
            <v/>
          </cell>
          <cell r="BG197" t="str">
            <v/>
          </cell>
          <cell r="BH197" t="str">
            <v/>
          </cell>
          <cell r="BJ197" t="str">
            <v/>
          </cell>
          <cell r="BK197" t="str">
            <v/>
          </cell>
          <cell r="BU197" t="str">
            <v/>
          </cell>
          <cell r="BV197" t="str">
            <v/>
          </cell>
          <cell r="BW197" t="str">
            <v/>
          </cell>
          <cell r="BX197" t="str">
            <v/>
          </cell>
          <cell r="BY197" t="str">
            <v/>
          </cell>
          <cell r="BZ197" t="str">
            <v/>
          </cell>
          <cell r="CA197" t="str">
            <v/>
          </cell>
          <cell r="CB197" t="str">
            <v/>
          </cell>
          <cell r="CC197" t="str">
            <v/>
          </cell>
          <cell r="CD197" t="str">
            <v/>
          </cell>
          <cell r="CE197" t="str">
            <v/>
          </cell>
          <cell r="CF197" t="str">
            <v/>
          </cell>
          <cell r="CG197" t="str">
            <v/>
          </cell>
          <cell r="CH197" t="str">
            <v/>
          </cell>
          <cell r="CI197" t="str">
            <v/>
          </cell>
          <cell r="CJ197" t="str">
            <v/>
          </cell>
          <cell r="CK197" t="str">
            <v/>
          </cell>
          <cell r="CL197" t="str">
            <v/>
          </cell>
          <cell r="CM197" t="str">
            <v/>
          </cell>
          <cell r="CN197" t="str">
            <v/>
          </cell>
          <cell r="CO197" t="str">
            <v/>
          </cell>
          <cell r="CP197" t="str">
            <v/>
          </cell>
          <cell r="CQ197" t="str">
            <v/>
          </cell>
          <cell r="CR197" t="str">
            <v/>
          </cell>
          <cell r="CS197" t="str">
            <v/>
          </cell>
          <cell r="CT197" t="str">
            <v/>
          </cell>
          <cell r="CU197" t="str">
            <v/>
          </cell>
          <cell r="CV197" t="str">
            <v/>
          </cell>
          <cell r="CW197" t="str">
            <v/>
          </cell>
          <cell r="CX197" t="str">
            <v/>
          </cell>
          <cell r="CY197" t="str">
            <v/>
          </cell>
          <cell r="CZ197" t="str">
            <v/>
          </cell>
          <cell r="DA197" t="str">
            <v/>
          </cell>
          <cell r="DB197" t="str">
            <v/>
          </cell>
          <cell r="DC197" t="str">
            <v/>
          </cell>
          <cell r="DD197" t="str">
            <v/>
          </cell>
          <cell r="DE197" t="str">
            <v/>
          </cell>
          <cell r="DF197" t="str">
            <v/>
          </cell>
          <cell r="DG197" t="str">
            <v/>
          </cell>
          <cell r="DH197" t="str">
            <v/>
          </cell>
          <cell r="DI197" t="str">
            <v/>
          </cell>
          <cell r="DJ197" t="str">
            <v/>
          </cell>
          <cell r="DK197" t="str">
            <v/>
          </cell>
          <cell r="DL197" t="str">
            <v/>
          </cell>
          <cell r="DM197" t="str">
            <v/>
          </cell>
          <cell r="DN197" t="str">
            <v/>
          </cell>
          <cell r="DO197" t="str">
            <v/>
          </cell>
          <cell r="DP197" t="str">
            <v/>
          </cell>
          <cell r="DQ197" t="str">
            <v/>
          </cell>
          <cell r="DR197" t="str">
            <v/>
          </cell>
          <cell r="DS197" t="str">
            <v/>
          </cell>
          <cell r="DT197" t="str">
            <v/>
          </cell>
          <cell r="DU197" t="str">
            <v/>
          </cell>
          <cell r="DV197" t="str">
            <v/>
          </cell>
          <cell r="DW197" t="str">
            <v/>
          </cell>
          <cell r="DX197" t="str">
            <v/>
          </cell>
          <cell r="DY197" t="str">
            <v/>
          </cell>
          <cell r="DZ197" t="str">
            <v/>
          </cell>
          <cell r="EA197" t="str">
            <v/>
          </cell>
          <cell r="EB197" t="str">
            <v/>
          </cell>
          <cell r="EC197" t="str">
            <v/>
          </cell>
          <cell r="ED197" t="str">
            <v/>
          </cell>
          <cell r="EE197" t="str">
            <v/>
          </cell>
          <cell r="EF197" t="str">
            <v/>
          </cell>
          <cell r="EG197" t="str">
            <v/>
          </cell>
          <cell r="EH197" t="str">
            <v/>
          </cell>
          <cell r="EI197" t="str">
            <v/>
          </cell>
          <cell r="EJ197" t="str">
            <v/>
          </cell>
          <cell r="EK197" t="str">
            <v/>
          </cell>
          <cell r="EL197" t="str">
            <v/>
          </cell>
          <cell r="EM197" t="str">
            <v/>
          </cell>
          <cell r="EN197" t="str">
            <v/>
          </cell>
          <cell r="EO197" t="str">
            <v/>
          </cell>
          <cell r="EP197" t="str">
            <v/>
          </cell>
          <cell r="EQ197" t="str">
            <v/>
          </cell>
          <cell r="ER197" t="str">
            <v/>
          </cell>
          <cell r="ES197" t="str">
            <v/>
          </cell>
          <cell r="ET197" t="str">
            <v/>
          </cell>
          <cell r="EU197" t="str">
            <v/>
          </cell>
          <cell r="EV197" t="str">
            <v/>
          </cell>
        </row>
        <row r="198">
          <cell r="S198" t="str">
            <v>COST TO DATE</v>
          </cell>
          <cell r="T198" t="str">
            <v>DEVELOPMENT</v>
          </cell>
          <cell r="V198" t="str">
            <v>DIRECT TO DATE</v>
          </cell>
          <cell r="W198" t="str">
            <v>BUDGET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  <cell r="BP198">
            <v>0</v>
          </cell>
          <cell r="BQ198">
            <v>0</v>
          </cell>
        </row>
        <row r="199">
          <cell r="T199" t="str">
            <v>DEVELOPMENT</v>
          </cell>
          <cell r="U199">
            <v>2.6577205773952221E-2</v>
          </cell>
          <cell r="V199">
            <v>0</v>
          </cell>
          <cell r="W199">
            <v>136000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J199">
            <v>0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</row>
        <row r="200">
          <cell r="T200" t="str">
            <v>PRE PRODUCTION</v>
          </cell>
          <cell r="U200">
            <v>5.5194045738399006E-2</v>
          </cell>
          <cell r="V200">
            <v>7506.390220422265</v>
          </cell>
          <cell r="W200">
            <v>136000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73.249909107150017</v>
          </cell>
          <cell r="AV200">
            <v>0</v>
          </cell>
          <cell r="AW200">
            <v>0</v>
          </cell>
          <cell r="AX200">
            <v>211.84885891174685</v>
          </cell>
          <cell r="AY200">
            <v>131.4440248158169</v>
          </cell>
          <cell r="AZ200">
            <v>538.99606500616505</v>
          </cell>
          <cell r="BA200">
            <v>832.02093803214586</v>
          </cell>
          <cell r="BB200">
            <v>997.95049164271302</v>
          </cell>
          <cell r="BC200">
            <v>290.56169774176448</v>
          </cell>
          <cell r="BD200">
            <v>538.428</v>
          </cell>
          <cell r="BE200">
            <v>3891.8902351647635</v>
          </cell>
          <cell r="BF200">
            <v>0</v>
          </cell>
          <cell r="BG200">
            <v>0</v>
          </cell>
          <cell r="BH200">
            <v>0</v>
          </cell>
          <cell r="BJ200">
            <v>0</v>
          </cell>
          <cell r="BK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</row>
        <row r="201">
          <cell r="T201" t="str">
            <v>PRODUCTION</v>
          </cell>
          <cell r="V201">
            <v>0</v>
          </cell>
          <cell r="W201">
            <v>480000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0</v>
          </cell>
          <cell r="BF201">
            <v>0</v>
          </cell>
          <cell r="BG201">
            <v>0</v>
          </cell>
          <cell r="BH201">
            <v>0</v>
          </cell>
          <cell r="BJ201">
            <v>0</v>
          </cell>
          <cell r="BK201">
            <v>0</v>
          </cell>
          <cell r="BL201">
            <v>0</v>
          </cell>
          <cell r="BM201">
            <v>0</v>
          </cell>
          <cell r="BN201">
            <v>0</v>
          </cell>
          <cell r="BO201">
            <v>0</v>
          </cell>
          <cell r="BP201">
            <v>0</v>
          </cell>
          <cell r="BQ201">
            <v>0</v>
          </cell>
        </row>
        <row r="202">
          <cell r="T202" t="str">
            <v>INK &amp; PAINT</v>
          </cell>
          <cell r="V202">
            <v>0</v>
          </cell>
          <cell r="W202">
            <v>52000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0</v>
          </cell>
          <cell r="BF202">
            <v>0</v>
          </cell>
          <cell r="BG202">
            <v>0</v>
          </cell>
          <cell r="BH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EF202">
            <v>0</v>
          </cell>
          <cell r="EG202">
            <v>0</v>
          </cell>
          <cell r="EH202">
            <v>0</v>
          </cell>
          <cell r="EI202">
            <v>0</v>
          </cell>
          <cell r="EJ202">
            <v>0</v>
          </cell>
          <cell r="EK202">
            <v>0</v>
          </cell>
          <cell r="EL202">
            <v>0</v>
          </cell>
          <cell r="EM202">
            <v>0</v>
          </cell>
          <cell r="EN202">
            <v>0</v>
          </cell>
          <cell r="EO202">
            <v>0</v>
          </cell>
          <cell r="EP202">
            <v>0</v>
          </cell>
          <cell r="EQ202">
            <v>0</v>
          </cell>
          <cell r="ER202">
            <v>0</v>
          </cell>
          <cell r="ES202">
            <v>0</v>
          </cell>
          <cell r="ET202">
            <v>0</v>
          </cell>
          <cell r="EU202">
            <v>0</v>
          </cell>
          <cell r="EV202">
            <v>0</v>
          </cell>
        </row>
        <row r="203">
          <cell r="T203" t="str">
            <v>TOTAL DIRECT</v>
          </cell>
          <cell r="V203">
            <v>7506.390220422265</v>
          </cell>
          <cell r="X203" t="str">
            <v>DIRECT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73.249909107150017</v>
          </cell>
          <cell r="AV203">
            <v>0</v>
          </cell>
          <cell r="AW203">
            <v>0</v>
          </cell>
          <cell r="AX203">
            <v>211.84885891174685</v>
          </cell>
          <cell r="AY203">
            <v>131.4440248158169</v>
          </cell>
          <cell r="AZ203">
            <v>538.99606500616505</v>
          </cell>
          <cell r="BA203">
            <v>832.02093803214586</v>
          </cell>
          <cell r="BB203">
            <v>997.95049164271302</v>
          </cell>
          <cell r="BC203">
            <v>290.56169774176448</v>
          </cell>
          <cell r="BD203">
            <v>538.428</v>
          </cell>
          <cell r="BE203">
            <v>3891.8902351647635</v>
          </cell>
          <cell r="BF203">
            <v>0</v>
          </cell>
          <cell r="BG203">
            <v>0</v>
          </cell>
          <cell r="BH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EF203">
            <v>0</v>
          </cell>
          <cell r="EG203">
            <v>0</v>
          </cell>
          <cell r="EH203">
            <v>0</v>
          </cell>
          <cell r="EI203">
            <v>0</v>
          </cell>
          <cell r="EJ203">
            <v>0</v>
          </cell>
          <cell r="EK203">
            <v>0</v>
          </cell>
          <cell r="EL203">
            <v>0</v>
          </cell>
          <cell r="EM203">
            <v>0</v>
          </cell>
          <cell r="EN203">
            <v>0</v>
          </cell>
          <cell r="EO203">
            <v>0</v>
          </cell>
          <cell r="EP203">
            <v>0</v>
          </cell>
          <cell r="EQ203">
            <v>0</v>
          </cell>
          <cell r="ER203">
            <v>0</v>
          </cell>
          <cell r="ES203">
            <v>0</v>
          </cell>
          <cell r="ET203">
            <v>0</v>
          </cell>
          <cell r="EU203">
            <v>0</v>
          </cell>
          <cell r="EV203">
            <v>0</v>
          </cell>
        </row>
        <row r="204">
          <cell r="T204" t="str">
            <v>TOTAL TO DATE</v>
          </cell>
          <cell r="V204">
            <v>5060.2999793605031</v>
          </cell>
          <cell r="W204">
            <v>668000</v>
          </cell>
          <cell r="X204" t="str">
            <v>DIRECT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73.249909107150017</v>
          </cell>
          <cell r="AV204">
            <v>0</v>
          </cell>
          <cell r="AW204">
            <v>0</v>
          </cell>
          <cell r="AX204">
            <v>211.84885891174685</v>
          </cell>
          <cell r="AY204">
            <v>131.4440248158169</v>
          </cell>
          <cell r="AZ204">
            <v>538.99606500616505</v>
          </cell>
          <cell r="BA204">
            <v>832.02093803214586</v>
          </cell>
          <cell r="BB204">
            <v>997.95049164271302</v>
          </cell>
          <cell r="BC204">
            <v>290.56169774176448</v>
          </cell>
          <cell r="BD204">
            <v>538.428</v>
          </cell>
          <cell r="BE204">
            <v>3891.8902351647635</v>
          </cell>
          <cell r="BF204">
            <v>0</v>
          </cell>
          <cell r="BG204">
            <v>0</v>
          </cell>
          <cell r="BH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EF204">
            <v>0</v>
          </cell>
          <cell r="EG204">
            <v>0</v>
          </cell>
          <cell r="EH204">
            <v>0</v>
          </cell>
          <cell r="EI204">
            <v>0</v>
          </cell>
          <cell r="EJ204">
            <v>0</v>
          </cell>
          <cell r="EK204">
            <v>0</v>
          </cell>
          <cell r="EL204">
            <v>0</v>
          </cell>
          <cell r="EM204">
            <v>0</v>
          </cell>
          <cell r="EN204">
            <v>0</v>
          </cell>
          <cell r="EO204">
            <v>0</v>
          </cell>
          <cell r="EP204">
            <v>0</v>
          </cell>
          <cell r="EQ204">
            <v>0</v>
          </cell>
          <cell r="ER204">
            <v>0</v>
          </cell>
          <cell r="ES204">
            <v>0</v>
          </cell>
          <cell r="ET204">
            <v>0</v>
          </cell>
          <cell r="EU204">
            <v>0</v>
          </cell>
          <cell r="EV204">
            <v>0</v>
          </cell>
        </row>
        <row r="205">
          <cell r="T205" t="str">
            <v>TOTAL TO DATE</v>
          </cell>
          <cell r="V205">
            <v>10508.94630859117</v>
          </cell>
          <cell r="W205">
            <v>668000</v>
          </cell>
          <cell r="X205" t="str">
            <v>LOADED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102.54987275001002</v>
          </cell>
          <cell r="AV205">
            <v>0</v>
          </cell>
          <cell r="AW205">
            <v>0</v>
          </cell>
          <cell r="AX205">
            <v>296.58840247644559</v>
          </cell>
          <cell r="AY205">
            <v>184.02163474214368</v>
          </cell>
          <cell r="AZ205">
            <v>754.59449100863105</v>
          </cell>
          <cell r="BA205">
            <v>1164.8293132450042</v>
          </cell>
          <cell r="BB205">
            <v>1397.1306882997983</v>
          </cell>
          <cell r="BC205">
            <v>406.78637683847029</v>
          </cell>
          <cell r="BD205">
            <v>753.79920000000004</v>
          </cell>
          <cell r="BE205">
            <v>5448.6463292306689</v>
          </cell>
          <cell r="BF205">
            <v>0</v>
          </cell>
          <cell r="BG205">
            <v>0</v>
          </cell>
          <cell r="BH205">
            <v>0</v>
          </cell>
          <cell r="BJ205">
            <v>0</v>
          </cell>
          <cell r="BK205">
            <v>0</v>
          </cell>
          <cell r="BL205">
            <v>0</v>
          </cell>
          <cell r="BM205">
            <v>0</v>
          </cell>
          <cell r="BN205">
            <v>0</v>
          </cell>
          <cell r="BO205">
            <v>0</v>
          </cell>
          <cell r="BP205">
            <v>0</v>
          </cell>
          <cell r="BQ205">
            <v>0</v>
          </cell>
        </row>
        <row r="206">
          <cell r="V206" t="str">
            <v>PROJECTED RTM</v>
          </cell>
          <cell r="X206" t="str">
            <v>CUMULATIVE</v>
          </cell>
          <cell r="Y206">
            <v>126</v>
          </cell>
          <cell r="Z206">
            <v>22.992822222222223</v>
          </cell>
          <cell r="AU206">
            <v>102.54987275001002</v>
          </cell>
          <cell r="AV206">
            <v>102.54987275001002</v>
          </cell>
          <cell r="AW206">
            <v>102.54987275001002</v>
          </cell>
          <cell r="AX206">
            <v>399.13827522645562</v>
          </cell>
          <cell r="AY206">
            <v>583.15990996859932</v>
          </cell>
          <cell r="AZ206">
            <v>1337.7544009772305</v>
          </cell>
          <cell r="BA206">
            <v>2502.5837142222344</v>
          </cell>
          <cell r="BB206">
            <v>3899.7144025220327</v>
          </cell>
          <cell r="BC206">
            <v>4306.5007793605027</v>
          </cell>
          <cell r="BD206">
            <v>5060.2999793605031</v>
          </cell>
          <cell r="BE206">
            <v>10508.946308591172</v>
          </cell>
        </row>
        <row r="207">
          <cell r="V207" t="str">
            <v>PROJECTED RTM</v>
          </cell>
          <cell r="X207">
            <v>35937.992822222222</v>
          </cell>
          <cell r="Y207">
            <v>126</v>
          </cell>
          <cell r="Z207">
            <v>22.992822222222223</v>
          </cell>
          <cell r="BT207" t="str">
            <v/>
          </cell>
        </row>
        <row r="208">
          <cell r="V208" t="str">
            <v>PROJECTED STREET</v>
          </cell>
          <cell r="X208">
            <v>35966.992822222222</v>
          </cell>
          <cell r="BT208" t="str">
            <v/>
          </cell>
        </row>
        <row r="209">
          <cell r="V209" t="str">
            <v>+ or - Scheduled Date</v>
          </cell>
          <cell r="X209">
            <v>41.007177777777542</v>
          </cell>
        </row>
        <row r="210">
          <cell r="N210" t="str">
            <v>ENGINEERING</v>
          </cell>
          <cell r="R210" t="str">
            <v>CREATIVITY 2</v>
          </cell>
          <cell r="V210" t="str">
            <v>START DATE</v>
          </cell>
          <cell r="W210" t="str">
            <v>END     DATE</v>
          </cell>
          <cell r="X210">
            <v>3087.1529999999998</v>
          </cell>
          <cell r="Y210" t="str">
            <v>WK Count</v>
          </cell>
          <cell r="Z210" t="str">
            <v>Total Days</v>
          </cell>
        </row>
        <row r="211">
          <cell r="N211" t="str">
            <v>ENGINEERING</v>
          </cell>
          <cell r="R211" t="str">
            <v>CREATIVITY 2</v>
          </cell>
          <cell r="T211" t="str">
            <v>ANIMATION PRODUCTION</v>
          </cell>
          <cell r="V211" t="str">
            <v>START DATE</v>
          </cell>
          <cell r="W211" t="str">
            <v>END     DATE</v>
          </cell>
          <cell r="X211">
            <v>3087.1529999999998</v>
          </cell>
          <cell r="Y211" t="str">
            <v>WK Count</v>
          </cell>
          <cell r="Z211" t="str">
            <v>Total Days</v>
          </cell>
          <cell r="AA211" t="str">
            <v/>
          </cell>
          <cell r="AB211" t="str">
            <v/>
          </cell>
          <cell r="AC211" t="str">
            <v/>
          </cell>
          <cell r="AD211" t="str">
            <v/>
          </cell>
          <cell r="AE211" t="str">
            <v/>
          </cell>
          <cell r="AF211" t="str">
            <v/>
          </cell>
          <cell r="AG211" t="str">
            <v/>
          </cell>
          <cell r="AH211" t="str">
            <v/>
          </cell>
          <cell r="AI211" t="str">
            <v/>
          </cell>
          <cell r="AJ211" t="str">
            <v/>
          </cell>
          <cell r="AK211" t="str">
            <v/>
          </cell>
          <cell r="AL211" t="str">
            <v/>
          </cell>
          <cell r="AM211" t="str">
            <v/>
          </cell>
          <cell r="AN211" t="str">
            <v/>
          </cell>
          <cell r="AO211" t="str">
            <v/>
          </cell>
          <cell r="AP211" t="str">
            <v/>
          </cell>
          <cell r="AQ211" t="str">
            <v/>
          </cell>
          <cell r="AR211" t="str">
            <v/>
          </cell>
          <cell r="AS211" t="str">
            <v/>
          </cell>
          <cell r="AT211" t="str">
            <v/>
          </cell>
          <cell r="AU211" t="str">
            <v/>
          </cell>
          <cell r="AV211" t="str">
            <v/>
          </cell>
          <cell r="AW211" t="str">
            <v/>
          </cell>
          <cell r="AX211" t="str">
            <v/>
          </cell>
          <cell r="AY211" t="str">
            <v/>
          </cell>
          <cell r="AZ211" t="str">
            <v/>
          </cell>
          <cell r="BA211" t="str">
            <v/>
          </cell>
          <cell r="BB211" t="str">
            <v/>
          </cell>
          <cell r="BC211" t="str">
            <v/>
          </cell>
          <cell r="BD211" t="str">
            <v/>
          </cell>
          <cell r="BE211" t="str">
            <v/>
          </cell>
          <cell r="BF211" t="str">
            <v/>
          </cell>
          <cell r="BG211" t="str">
            <v/>
          </cell>
          <cell r="BH211" t="str">
            <v/>
          </cell>
          <cell r="BI211" t="str">
            <v/>
          </cell>
          <cell r="BJ211" t="str">
            <v/>
          </cell>
          <cell r="BK211" t="str">
            <v/>
          </cell>
          <cell r="BL211" t="str">
            <v/>
          </cell>
          <cell r="BM211" t="str">
            <v/>
          </cell>
          <cell r="BN211" t="str">
            <v/>
          </cell>
          <cell r="BO211" t="str">
            <v/>
          </cell>
          <cell r="BP211" t="str">
            <v/>
          </cell>
          <cell r="BQ211" t="str">
            <v/>
          </cell>
          <cell r="BR211" t="str">
            <v/>
          </cell>
          <cell r="BS211" t="str">
            <v/>
          </cell>
          <cell r="BT211" t="str">
            <v/>
          </cell>
          <cell r="BU211" t="str">
            <v/>
          </cell>
          <cell r="BV211" t="str">
            <v/>
          </cell>
          <cell r="BW211" t="str">
            <v/>
          </cell>
          <cell r="BX211">
            <v>35898</v>
          </cell>
          <cell r="BY211">
            <v>35905</v>
          </cell>
          <cell r="BZ211">
            <v>35912</v>
          </cell>
          <cell r="CA211">
            <v>35919</v>
          </cell>
          <cell r="CB211">
            <v>35926</v>
          </cell>
          <cell r="CC211">
            <v>35933</v>
          </cell>
          <cell r="CD211">
            <v>35940</v>
          </cell>
          <cell r="CE211">
            <v>35947</v>
          </cell>
          <cell r="CF211">
            <v>35954</v>
          </cell>
          <cell r="CG211" t="str">
            <v/>
          </cell>
          <cell r="CH211" t="str">
            <v/>
          </cell>
          <cell r="CI211" t="str">
            <v/>
          </cell>
          <cell r="CJ211" t="str">
            <v/>
          </cell>
          <cell r="CK211" t="str">
            <v/>
          </cell>
          <cell r="CL211" t="str">
            <v/>
          </cell>
          <cell r="CM211" t="str">
            <v/>
          </cell>
          <cell r="CN211" t="str">
            <v/>
          </cell>
          <cell r="CO211" t="str">
            <v/>
          </cell>
          <cell r="CP211" t="str">
            <v/>
          </cell>
          <cell r="CQ211" t="str">
            <v/>
          </cell>
          <cell r="CR211" t="str">
            <v/>
          </cell>
          <cell r="CS211" t="str">
            <v/>
          </cell>
          <cell r="CT211" t="str">
            <v/>
          </cell>
          <cell r="CU211" t="str">
            <v/>
          </cell>
          <cell r="CV211" t="str">
            <v/>
          </cell>
          <cell r="CW211" t="str">
            <v/>
          </cell>
          <cell r="CX211" t="str">
            <v/>
          </cell>
          <cell r="CY211" t="str">
            <v/>
          </cell>
          <cell r="CZ211" t="str">
            <v/>
          </cell>
          <cell r="DA211" t="str">
            <v/>
          </cell>
          <cell r="DB211" t="str">
            <v/>
          </cell>
          <cell r="DC211" t="str">
            <v/>
          </cell>
          <cell r="DD211" t="str">
            <v/>
          </cell>
          <cell r="DE211" t="str">
            <v/>
          </cell>
          <cell r="DF211" t="str">
            <v/>
          </cell>
          <cell r="DG211" t="str">
            <v/>
          </cell>
          <cell r="DH211" t="str">
            <v/>
          </cell>
          <cell r="DI211" t="str">
            <v/>
          </cell>
          <cell r="DJ211" t="str">
            <v/>
          </cell>
          <cell r="DK211" t="str">
            <v/>
          </cell>
          <cell r="DL211" t="str">
            <v/>
          </cell>
          <cell r="DM211" t="str">
            <v/>
          </cell>
          <cell r="DN211" t="str">
            <v/>
          </cell>
          <cell r="DO211" t="str">
            <v/>
          </cell>
          <cell r="DP211" t="str">
            <v/>
          </cell>
          <cell r="DQ211" t="str">
            <v/>
          </cell>
          <cell r="DR211" t="str">
            <v/>
          </cell>
          <cell r="DS211" t="str">
            <v/>
          </cell>
          <cell r="DT211" t="str">
            <v/>
          </cell>
          <cell r="DU211" t="str">
            <v/>
          </cell>
          <cell r="DV211" t="str">
            <v/>
          </cell>
          <cell r="DW211" t="str">
            <v/>
          </cell>
          <cell r="DX211" t="str">
            <v/>
          </cell>
          <cell r="DY211" t="str">
            <v/>
          </cell>
          <cell r="DZ211" t="str">
            <v/>
          </cell>
          <cell r="EA211" t="str">
            <v/>
          </cell>
          <cell r="EB211" t="str">
            <v/>
          </cell>
          <cell r="EC211" t="str">
            <v/>
          </cell>
          <cell r="ED211" t="str">
            <v/>
          </cell>
          <cell r="EE211" t="str">
            <v/>
          </cell>
          <cell r="EF211" t="str">
            <v/>
          </cell>
          <cell r="EG211" t="str">
            <v/>
          </cell>
          <cell r="EH211" t="str">
            <v/>
          </cell>
          <cell r="EI211" t="str">
            <v/>
          </cell>
          <cell r="EJ211" t="str">
            <v/>
          </cell>
          <cell r="EK211" t="str">
            <v/>
          </cell>
          <cell r="EL211" t="str">
            <v/>
          </cell>
          <cell r="EM211" t="str">
            <v/>
          </cell>
          <cell r="EN211" t="str">
            <v/>
          </cell>
          <cell r="EO211" t="str">
            <v/>
          </cell>
          <cell r="EP211" t="str">
            <v/>
          </cell>
          <cell r="EQ211" t="str">
            <v/>
          </cell>
          <cell r="ER211" t="str">
            <v/>
          </cell>
          <cell r="ES211" t="str">
            <v/>
          </cell>
          <cell r="ET211" t="str">
            <v/>
          </cell>
          <cell r="EU211" t="str">
            <v/>
          </cell>
          <cell r="EV211" t="str">
            <v/>
          </cell>
        </row>
        <row r="212">
          <cell r="A212" t="str">
            <v>PREP</v>
          </cell>
          <cell r="F212" t="str">
            <v>ANIMATION</v>
          </cell>
          <cell r="I212" t="str">
            <v>INK &amp; PAINT</v>
          </cell>
          <cell r="L212" t="str">
            <v>ALPHA</v>
          </cell>
          <cell r="N212" t="str">
            <v>BETA</v>
          </cell>
          <cell r="P212" t="str">
            <v>RTM</v>
          </cell>
          <cell r="R212" t="str">
            <v>STREET</v>
          </cell>
          <cell r="T212" t="str">
            <v>ANIMATION PRODUCTION</v>
          </cell>
          <cell r="V212">
            <v>35898</v>
          </cell>
          <cell r="W212">
            <v>35955.220141999998</v>
          </cell>
          <cell r="X212">
            <v>500</v>
          </cell>
          <cell r="Y212">
            <v>9</v>
          </cell>
          <cell r="Z212">
            <v>57.220141999999996</v>
          </cell>
          <cell r="AA212" t="str">
            <v/>
          </cell>
          <cell r="AB212" t="str">
            <v/>
          </cell>
          <cell r="AC212" t="str">
            <v/>
          </cell>
          <cell r="AD212" t="str">
            <v/>
          </cell>
          <cell r="AE212" t="str">
            <v/>
          </cell>
          <cell r="AF212" t="str">
            <v/>
          </cell>
          <cell r="AG212" t="str">
            <v/>
          </cell>
          <cell r="AH212" t="str">
            <v/>
          </cell>
          <cell r="AI212" t="str">
            <v/>
          </cell>
          <cell r="AJ212" t="str">
            <v/>
          </cell>
          <cell r="AK212" t="str">
            <v/>
          </cell>
          <cell r="AL212" t="str">
            <v/>
          </cell>
          <cell r="AM212" t="str">
            <v/>
          </cell>
          <cell r="AN212" t="str">
            <v/>
          </cell>
          <cell r="AO212" t="str">
            <v/>
          </cell>
          <cell r="AP212" t="str">
            <v/>
          </cell>
          <cell r="AQ212" t="str">
            <v/>
          </cell>
          <cell r="AR212" t="str">
            <v/>
          </cell>
          <cell r="AS212" t="str">
            <v/>
          </cell>
          <cell r="AT212" t="str">
            <v/>
          </cell>
          <cell r="AU212" t="str">
            <v/>
          </cell>
          <cell r="AV212" t="str">
            <v/>
          </cell>
          <cell r="AW212" t="str">
            <v/>
          </cell>
          <cell r="AX212" t="str">
            <v/>
          </cell>
          <cell r="AY212" t="str">
            <v/>
          </cell>
          <cell r="AZ212" t="str">
            <v/>
          </cell>
          <cell r="BA212" t="str">
            <v/>
          </cell>
          <cell r="BB212" t="str">
            <v/>
          </cell>
          <cell r="BC212" t="str">
            <v/>
          </cell>
          <cell r="BD212" t="str">
            <v/>
          </cell>
          <cell r="BE212" t="str">
            <v/>
          </cell>
          <cell r="BF212" t="str">
            <v/>
          </cell>
          <cell r="BG212" t="str">
            <v/>
          </cell>
          <cell r="BH212" t="str">
            <v/>
          </cell>
          <cell r="BI212" t="str">
            <v/>
          </cell>
          <cell r="BJ212" t="str">
            <v/>
          </cell>
          <cell r="BK212" t="str">
            <v/>
          </cell>
          <cell r="BL212" t="str">
            <v/>
          </cell>
          <cell r="BM212" t="str">
            <v/>
          </cell>
          <cell r="BN212" t="str">
            <v/>
          </cell>
          <cell r="BO212" t="str">
            <v/>
          </cell>
          <cell r="BP212" t="str">
            <v/>
          </cell>
          <cell r="BQ212" t="str">
            <v/>
          </cell>
          <cell r="BR212" t="str">
            <v/>
          </cell>
          <cell r="BS212" t="str">
            <v/>
          </cell>
          <cell r="BT212" t="str">
            <v/>
          </cell>
          <cell r="BU212" t="str">
            <v/>
          </cell>
          <cell r="BV212" t="str">
            <v/>
          </cell>
          <cell r="BW212" t="str">
            <v/>
          </cell>
          <cell r="BX212">
            <v>35898</v>
          </cell>
          <cell r="BY212">
            <v>35905</v>
          </cell>
          <cell r="BZ212">
            <v>35912</v>
          </cell>
          <cell r="CA212">
            <v>35919</v>
          </cell>
          <cell r="CB212">
            <v>35926</v>
          </cell>
          <cell r="CC212">
            <v>35933</v>
          </cell>
          <cell r="CD212">
            <v>35940</v>
          </cell>
          <cell r="CE212">
            <v>35947</v>
          </cell>
          <cell r="CF212">
            <v>35954</v>
          </cell>
          <cell r="CG212" t="str">
            <v/>
          </cell>
          <cell r="CH212" t="str">
            <v/>
          </cell>
          <cell r="CI212" t="str">
            <v/>
          </cell>
          <cell r="CJ212" t="str">
            <v/>
          </cell>
          <cell r="CK212" t="str">
            <v/>
          </cell>
          <cell r="CL212" t="str">
            <v/>
          </cell>
          <cell r="CM212" t="str">
            <v/>
          </cell>
          <cell r="CN212" t="str">
            <v/>
          </cell>
          <cell r="CO212" t="str">
            <v/>
          </cell>
          <cell r="CP212" t="str">
            <v/>
          </cell>
          <cell r="CQ212" t="str">
            <v/>
          </cell>
          <cell r="CR212" t="str">
            <v/>
          </cell>
          <cell r="CS212" t="str">
            <v/>
          </cell>
          <cell r="CT212" t="str">
            <v/>
          </cell>
          <cell r="CU212" t="str">
            <v/>
          </cell>
          <cell r="CV212" t="str">
            <v/>
          </cell>
          <cell r="CW212" t="str">
            <v/>
          </cell>
          <cell r="CX212" t="str">
            <v/>
          </cell>
          <cell r="CY212" t="str">
            <v/>
          </cell>
          <cell r="CZ212" t="str">
            <v/>
          </cell>
          <cell r="DA212" t="str">
            <v/>
          </cell>
          <cell r="DB212" t="str">
            <v/>
          </cell>
          <cell r="DC212" t="str">
            <v/>
          </cell>
          <cell r="DD212" t="str">
            <v/>
          </cell>
          <cell r="DE212" t="str">
            <v/>
          </cell>
          <cell r="DF212" t="str">
            <v/>
          </cell>
          <cell r="DG212" t="str">
            <v/>
          </cell>
          <cell r="DH212" t="str">
            <v/>
          </cell>
          <cell r="DI212" t="str">
            <v/>
          </cell>
          <cell r="DJ212" t="str">
            <v/>
          </cell>
          <cell r="DK212" t="str">
            <v/>
          </cell>
          <cell r="DL212" t="str">
            <v/>
          </cell>
          <cell r="DM212" t="str">
            <v/>
          </cell>
          <cell r="DN212" t="str">
            <v/>
          </cell>
          <cell r="DO212" t="str">
            <v/>
          </cell>
          <cell r="DP212" t="str">
            <v/>
          </cell>
          <cell r="DQ212" t="str">
            <v/>
          </cell>
          <cell r="DR212" t="str">
            <v/>
          </cell>
          <cell r="DS212" t="str">
            <v/>
          </cell>
          <cell r="DT212" t="str">
            <v/>
          </cell>
          <cell r="DU212" t="str">
            <v/>
          </cell>
          <cell r="DV212" t="str">
            <v/>
          </cell>
          <cell r="DW212" t="str">
            <v/>
          </cell>
          <cell r="DX212" t="str">
            <v/>
          </cell>
          <cell r="DY212" t="str">
            <v/>
          </cell>
          <cell r="DZ212" t="str">
            <v/>
          </cell>
          <cell r="EA212" t="str">
            <v/>
          </cell>
          <cell r="EB212" t="str">
            <v/>
          </cell>
          <cell r="EC212" t="str">
            <v/>
          </cell>
          <cell r="ED212" t="str">
            <v/>
          </cell>
          <cell r="EE212" t="str">
            <v/>
          </cell>
          <cell r="EF212" t="str">
            <v/>
          </cell>
          <cell r="EG212" t="str">
            <v/>
          </cell>
          <cell r="EH212" t="str">
            <v/>
          </cell>
          <cell r="EI212" t="str">
            <v/>
          </cell>
          <cell r="EJ212" t="str">
            <v/>
          </cell>
          <cell r="EK212" t="str">
            <v/>
          </cell>
          <cell r="EL212" t="str">
            <v/>
          </cell>
          <cell r="EM212" t="str">
            <v/>
          </cell>
          <cell r="EN212" t="str">
            <v/>
          </cell>
          <cell r="EO212" t="str">
            <v/>
          </cell>
          <cell r="EP212" t="str">
            <v/>
          </cell>
          <cell r="EQ212" t="str">
            <v/>
          </cell>
          <cell r="ER212" t="str">
            <v/>
          </cell>
          <cell r="ES212" t="str">
            <v/>
          </cell>
          <cell r="ET212" t="str">
            <v/>
          </cell>
          <cell r="EU212" t="str">
            <v/>
          </cell>
          <cell r="EV212" t="str">
            <v/>
          </cell>
        </row>
        <row r="213">
          <cell r="A213" t="str">
            <v>PREP</v>
          </cell>
          <cell r="B213" t="str">
            <v>Days</v>
          </cell>
          <cell r="F213" t="str">
            <v>ANIMATION</v>
          </cell>
          <cell r="G213" t="str">
            <v>Days</v>
          </cell>
          <cell r="H213" t="str">
            <v>Frames</v>
          </cell>
          <cell r="I213" t="str">
            <v>INK &amp; PAINT</v>
          </cell>
          <cell r="J213" t="str">
            <v>Days</v>
          </cell>
          <cell r="L213" t="str">
            <v>ALPHA</v>
          </cell>
          <cell r="N213" t="str">
            <v>BETA</v>
          </cell>
          <cell r="P213" t="str">
            <v>RTM</v>
          </cell>
          <cell r="R213" t="str">
            <v>STREET</v>
          </cell>
          <cell r="T213" t="str">
            <v>Prep Projection</v>
          </cell>
          <cell r="V213">
            <v>35898</v>
          </cell>
          <cell r="W213">
            <v>35955.220141999998</v>
          </cell>
          <cell r="X213">
            <v>500</v>
          </cell>
          <cell r="Y213">
            <v>9</v>
          </cell>
          <cell r="Z213">
            <v>57.220141999999996</v>
          </cell>
          <cell r="AA213" t="str">
            <v/>
          </cell>
          <cell r="AB213" t="str">
            <v/>
          </cell>
          <cell r="AC213" t="str">
            <v/>
          </cell>
          <cell r="AD213" t="str">
            <v/>
          </cell>
          <cell r="AE213" t="str">
            <v/>
          </cell>
          <cell r="AF213" t="str">
            <v/>
          </cell>
          <cell r="AG213" t="str">
            <v/>
          </cell>
          <cell r="AH213" t="str">
            <v/>
          </cell>
          <cell r="AI213" t="str">
            <v/>
          </cell>
          <cell r="AJ213" t="str">
            <v/>
          </cell>
          <cell r="AK213" t="str">
            <v/>
          </cell>
          <cell r="AL213" t="str">
            <v/>
          </cell>
          <cell r="AM213" t="str">
            <v/>
          </cell>
          <cell r="AN213" t="str">
            <v/>
          </cell>
          <cell r="AO213" t="str">
            <v/>
          </cell>
          <cell r="AP213" t="str">
            <v/>
          </cell>
          <cell r="AQ213" t="str">
            <v/>
          </cell>
          <cell r="AR213" t="str">
            <v/>
          </cell>
          <cell r="AS213" t="str">
            <v/>
          </cell>
          <cell r="AT213" t="str">
            <v/>
          </cell>
          <cell r="AU213" t="str">
            <v/>
          </cell>
          <cell r="AV213" t="str">
            <v/>
          </cell>
          <cell r="AW213" t="str">
            <v/>
          </cell>
          <cell r="AX213" t="str">
            <v/>
          </cell>
          <cell r="AY213" t="str">
            <v/>
          </cell>
          <cell r="AZ213" t="str">
            <v/>
          </cell>
          <cell r="BA213" t="str">
            <v/>
          </cell>
          <cell r="BB213" t="str">
            <v/>
          </cell>
          <cell r="BC213" t="str">
            <v/>
          </cell>
          <cell r="BD213" t="str">
            <v/>
          </cell>
          <cell r="BE213" t="str">
            <v/>
          </cell>
          <cell r="BF213" t="str">
            <v/>
          </cell>
          <cell r="BG213" t="str">
            <v/>
          </cell>
          <cell r="BH213" t="str">
            <v/>
          </cell>
          <cell r="BI213" t="str">
            <v/>
          </cell>
          <cell r="BJ213" t="str">
            <v/>
          </cell>
          <cell r="BK213" t="str">
            <v/>
          </cell>
          <cell r="BL213" t="str">
            <v/>
          </cell>
          <cell r="BM213" t="str">
            <v/>
          </cell>
          <cell r="BN213" t="str">
            <v/>
          </cell>
          <cell r="BO213" t="str">
            <v/>
          </cell>
          <cell r="BP213" t="str">
            <v/>
          </cell>
          <cell r="BQ213" t="str">
            <v/>
          </cell>
          <cell r="BR213" t="str">
            <v/>
          </cell>
          <cell r="BS213" t="str">
            <v/>
          </cell>
          <cell r="BT213" t="str">
            <v/>
          </cell>
          <cell r="BU213" t="str">
            <v/>
          </cell>
          <cell r="BV213" t="str">
            <v/>
          </cell>
          <cell r="BW213" t="str">
            <v/>
          </cell>
          <cell r="BX213">
            <v>125</v>
          </cell>
          <cell r="BY213">
            <v>250</v>
          </cell>
          <cell r="BZ213">
            <v>375</v>
          </cell>
          <cell r="CA213">
            <v>500</v>
          </cell>
          <cell r="CB213">
            <v>500</v>
          </cell>
          <cell r="CC213">
            <v>500</v>
          </cell>
          <cell r="CD213">
            <v>500</v>
          </cell>
          <cell r="CE213">
            <v>500</v>
          </cell>
          <cell r="CF213">
            <v>500</v>
          </cell>
          <cell r="CG213" t="str">
            <v/>
          </cell>
          <cell r="CH213" t="str">
            <v/>
          </cell>
          <cell r="CI213" t="str">
            <v/>
          </cell>
          <cell r="CJ213" t="str">
            <v/>
          </cell>
          <cell r="CK213" t="str">
            <v/>
          </cell>
          <cell r="CL213" t="str">
            <v/>
          </cell>
          <cell r="CM213" t="str">
            <v/>
          </cell>
          <cell r="CN213" t="str">
            <v/>
          </cell>
          <cell r="CO213" t="str">
            <v/>
          </cell>
          <cell r="CP213" t="str">
            <v/>
          </cell>
          <cell r="CQ213" t="str">
            <v/>
          </cell>
          <cell r="CR213" t="str">
            <v/>
          </cell>
          <cell r="CS213" t="str">
            <v/>
          </cell>
          <cell r="CT213" t="str">
            <v/>
          </cell>
          <cell r="CU213" t="str">
            <v/>
          </cell>
          <cell r="CV213" t="str">
            <v/>
          </cell>
          <cell r="CW213" t="str">
            <v/>
          </cell>
          <cell r="CX213" t="str">
            <v/>
          </cell>
          <cell r="CY213" t="str">
            <v/>
          </cell>
          <cell r="CZ213" t="str">
            <v/>
          </cell>
          <cell r="DA213" t="str">
            <v/>
          </cell>
          <cell r="DB213" t="str">
            <v/>
          </cell>
          <cell r="DC213" t="str">
            <v/>
          </cell>
          <cell r="DD213" t="str">
            <v/>
          </cell>
          <cell r="DE213" t="str">
            <v/>
          </cell>
          <cell r="DF213" t="str">
            <v/>
          </cell>
          <cell r="DG213" t="str">
            <v/>
          </cell>
          <cell r="DH213" t="str">
            <v/>
          </cell>
          <cell r="DI213" t="str">
            <v/>
          </cell>
          <cell r="DJ213" t="str">
            <v/>
          </cell>
          <cell r="DK213" t="str">
            <v/>
          </cell>
          <cell r="DL213" t="str">
            <v/>
          </cell>
          <cell r="DM213" t="str">
            <v/>
          </cell>
          <cell r="DN213" t="str">
            <v/>
          </cell>
          <cell r="DO213" t="str">
            <v/>
          </cell>
          <cell r="DP213" t="str">
            <v/>
          </cell>
          <cell r="DQ213" t="str">
            <v/>
          </cell>
          <cell r="DR213" t="str">
            <v/>
          </cell>
          <cell r="DS213" t="str">
            <v/>
          </cell>
          <cell r="DT213" t="str">
            <v/>
          </cell>
          <cell r="DU213" t="str">
            <v/>
          </cell>
          <cell r="DV213" t="str">
            <v/>
          </cell>
          <cell r="DW213" t="str">
            <v/>
          </cell>
          <cell r="DX213" t="str">
            <v/>
          </cell>
          <cell r="DY213" t="str">
            <v/>
          </cell>
          <cell r="DZ213" t="str">
            <v/>
          </cell>
          <cell r="EA213" t="str">
            <v/>
          </cell>
          <cell r="EB213" t="str">
            <v/>
          </cell>
          <cell r="EC213" t="str">
            <v/>
          </cell>
          <cell r="ED213" t="str">
            <v/>
          </cell>
          <cell r="EE213" t="str">
            <v/>
          </cell>
          <cell r="EF213" t="str">
            <v/>
          </cell>
          <cell r="EG213" t="str">
            <v/>
          </cell>
          <cell r="EH213" t="str">
            <v/>
          </cell>
          <cell r="EI213" t="str">
            <v/>
          </cell>
          <cell r="EJ213" t="str">
            <v/>
          </cell>
          <cell r="EK213" t="str">
            <v/>
          </cell>
          <cell r="EL213" t="str">
            <v/>
          </cell>
          <cell r="EM213" t="str">
            <v/>
          </cell>
          <cell r="EN213" t="str">
            <v/>
          </cell>
          <cell r="EO213" t="str">
            <v/>
          </cell>
          <cell r="EP213" t="str">
            <v/>
          </cell>
          <cell r="EQ213" t="str">
            <v/>
          </cell>
          <cell r="ER213" t="str">
            <v/>
          </cell>
          <cell r="ES213" t="str">
            <v/>
          </cell>
          <cell r="ET213" t="str">
            <v/>
          </cell>
          <cell r="EU213" t="str">
            <v/>
          </cell>
          <cell r="EV213" t="str">
            <v/>
          </cell>
        </row>
        <row r="214">
          <cell r="A214" t="str">
            <v>Wks</v>
          </cell>
          <cell r="B214" t="str">
            <v>Days</v>
          </cell>
          <cell r="F214" t="str">
            <v>Wks</v>
          </cell>
          <cell r="G214" t="str">
            <v>Days</v>
          </cell>
          <cell r="H214" t="str">
            <v>Frames</v>
          </cell>
          <cell r="I214" t="str">
            <v>Wks</v>
          </cell>
          <cell r="J214" t="str">
            <v>Days</v>
          </cell>
          <cell r="K214">
            <v>21</v>
          </cell>
          <cell r="M214">
            <v>29</v>
          </cell>
          <cell r="O214">
            <v>29</v>
          </cell>
          <cell r="Q214">
            <v>29</v>
          </cell>
          <cell r="R214">
            <v>36100</v>
          </cell>
          <cell r="T214" t="str">
            <v>Animation Projection</v>
          </cell>
          <cell r="V214">
            <v>35926</v>
          </cell>
          <cell r="W214">
            <v>35999.220141999998</v>
          </cell>
          <cell r="X214">
            <v>500</v>
          </cell>
          <cell r="Y214">
            <v>11</v>
          </cell>
          <cell r="Z214">
            <v>73.220141999999996</v>
          </cell>
          <cell r="AA214" t="str">
            <v/>
          </cell>
          <cell r="AB214" t="str">
            <v/>
          </cell>
          <cell r="AC214" t="str">
            <v/>
          </cell>
          <cell r="AD214" t="str">
            <v/>
          </cell>
          <cell r="AE214" t="str">
            <v/>
          </cell>
          <cell r="AF214" t="str">
            <v/>
          </cell>
          <cell r="AG214" t="str">
            <v/>
          </cell>
          <cell r="AH214" t="str">
            <v/>
          </cell>
          <cell r="AI214" t="str">
            <v/>
          </cell>
          <cell r="AJ214" t="str">
            <v/>
          </cell>
          <cell r="AK214" t="str">
            <v/>
          </cell>
          <cell r="AL214" t="str">
            <v/>
          </cell>
          <cell r="AM214" t="str">
            <v/>
          </cell>
          <cell r="AN214" t="str">
            <v/>
          </cell>
          <cell r="AO214" t="str">
            <v/>
          </cell>
          <cell r="AP214" t="str">
            <v/>
          </cell>
          <cell r="AQ214" t="str">
            <v/>
          </cell>
          <cell r="AR214" t="str">
            <v/>
          </cell>
          <cell r="AS214" t="str">
            <v/>
          </cell>
          <cell r="AT214" t="str">
            <v/>
          </cell>
          <cell r="AU214" t="str">
            <v/>
          </cell>
          <cell r="AV214" t="str">
            <v/>
          </cell>
          <cell r="AW214" t="str">
            <v/>
          </cell>
          <cell r="AX214" t="str">
            <v/>
          </cell>
          <cell r="AY214" t="str">
            <v/>
          </cell>
          <cell r="AZ214" t="str">
            <v/>
          </cell>
          <cell r="BA214" t="str">
            <v/>
          </cell>
          <cell r="BB214" t="str">
            <v/>
          </cell>
          <cell r="BC214" t="str">
            <v/>
          </cell>
          <cell r="BD214" t="str">
            <v/>
          </cell>
          <cell r="BE214" t="str">
            <v/>
          </cell>
          <cell r="BF214" t="str">
            <v/>
          </cell>
          <cell r="BG214" t="str">
            <v/>
          </cell>
          <cell r="BH214" t="str">
            <v/>
          </cell>
          <cell r="BI214" t="str">
            <v/>
          </cell>
          <cell r="BJ214" t="str">
            <v/>
          </cell>
          <cell r="BK214" t="str">
            <v/>
          </cell>
          <cell r="BL214" t="str">
            <v/>
          </cell>
          <cell r="BM214" t="str">
            <v/>
          </cell>
          <cell r="BN214" t="str">
            <v/>
          </cell>
          <cell r="BO214" t="str">
            <v/>
          </cell>
          <cell r="BP214" t="str">
            <v/>
          </cell>
          <cell r="BQ214" t="str">
            <v/>
          </cell>
          <cell r="BR214" t="str">
            <v/>
          </cell>
          <cell r="BS214" t="str">
            <v/>
          </cell>
          <cell r="BT214" t="str">
            <v/>
          </cell>
          <cell r="BU214" t="str">
            <v/>
          </cell>
          <cell r="BV214" t="str">
            <v/>
          </cell>
          <cell r="BW214" t="str">
            <v/>
          </cell>
          <cell r="BX214" t="str">
            <v/>
          </cell>
          <cell r="BY214" t="str">
            <v/>
          </cell>
          <cell r="BZ214" t="str">
            <v/>
          </cell>
          <cell r="CA214" t="str">
            <v/>
          </cell>
          <cell r="CB214">
            <v>0</v>
          </cell>
          <cell r="CC214">
            <v>0</v>
          </cell>
          <cell r="CD214">
            <v>0</v>
          </cell>
          <cell r="CE214">
            <v>125</v>
          </cell>
          <cell r="CF214">
            <v>250</v>
          </cell>
          <cell r="CG214">
            <v>375</v>
          </cell>
          <cell r="CH214">
            <v>500</v>
          </cell>
          <cell r="CI214">
            <v>500</v>
          </cell>
          <cell r="CJ214">
            <v>500</v>
          </cell>
          <cell r="CK214">
            <v>500</v>
          </cell>
          <cell r="CL214">
            <v>500</v>
          </cell>
          <cell r="CM214" t="str">
            <v/>
          </cell>
          <cell r="CN214" t="str">
            <v/>
          </cell>
          <cell r="CO214" t="str">
            <v/>
          </cell>
          <cell r="CP214" t="str">
            <v/>
          </cell>
          <cell r="CQ214" t="str">
            <v/>
          </cell>
          <cell r="CR214" t="str">
            <v/>
          </cell>
          <cell r="CS214" t="str">
            <v/>
          </cell>
          <cell r="CT214" t="str">
            <v/>
          </cell>
          <cell r="CU214" t="str">
            <v/>
          </cell>
          <cell r="CV214" t="str">
            <v/>
          </cell>
          <cell r="CW214" t="str">
            <v/>
          </cell>
          <cell r="CX214" t="str">
            <v/>
          </cell>
          <cell r="CY214" t="str">
            <v/>
          </cell>
          <cell r="CZ214" t="str">
            <v/>
          </cell>
          <cell r="DA214" t="str">
            <v/>
          </cell>
          <cell r="DB214" t="str">
            <v/>
          </cell>
          <cell r="DC214" t="str">
            <v/>
          </cell>
          <cell r="DD214" t="str">
            <v/>
          </cell>
          <cell r="DE214" t="str">
            <v/>
          </cell>
          <cell r="DF214" t="str">
            <v/>
          </cell>
          <cell r="DG214" t="str">
            <v/>
          </cell>
          <cell r="DH214" t="str">
            <v/>
          </cell>
          <cell r="DI214" t="str">
            <v/>
          </cell>
          <cell r="DJ214" t="str">
            <v/>
          </cell>
          <cell r="DK214" t="str">
            <v/>
          </cell>
          <cell r="DL214" t="str">
            <v/>
          </cell>
          <cell r="DM214" t="str">
            <v/>
          </cell>
          <cell r="DN214" t="str">
            <v/>
          </cell>
          <cell r="DO214" t="str">
            <v/>
          </cell>
          <cell r="DP214" t="str">
            <v/>
          </cell>
          <cell r="DQ214" t="str">
            <v/>
          </cell>
          <cell r="DR214" t="str">
            <v/>
          </cell>
          <cell r="DS214" t="str">
            <v/>
          </cell>
          <cell r="DT214" t="str">
            <v/>
          </cell>
          <cell r="DU214" t="str">
            <v/>
          </cell>
          <cell r="DV214" t="str">
            <v/>
          </cell>
          <cell r="DW214" t="str">
            <v/>
          </cell>
          <cell r="DX214" t="str">
            <v/>
          </cell>
          <cell r="DY214" t="str">
            <v/>
          </cell>
          <cell r="DZ214" t="str">
            <v/>
          </cell>
          <cell r="EA214" t="str">
            <v/>
          </cell>
          <cell r="EB214" t="str">
            <v/>
          </cell>
          <cell r="EC214" t="str">
            <v/>
          </cell>
          <cell r="ED214" t="str">
            <v/>
          </cell>
          <cell r="EE214" t="str">
            <v/>
          </cell>
          <cell r="EF214" t="str">
            <v/>
          </cell>
          <cell r="EG214" t="str">
            <v/>
          </cell>
          <cell r="EH214" t="str">
            <v/>
          </cell>
          <cell r="EI214" t="str">
            <v/>
          </cell>
          <cell r="EJ214" t="str">
            <v/>
          </cell>
          <cell r="EK214" t="str">
            <v/>
          </cell>
          <cell r="EL214" t="str">
            <v/>
          </cell>
          <cell r="EM214" t="str">
            <v/>
          </cell>
          <cell r="EN214" t="str">
            <v/>
          </cell>
          <cell r="EO214" t="str">
            <v/>
          </cell>
          <cell r="EP214" t="str">
            <v/>
          </cell>
          <cell r="EQ214" t="str">
            <v/>
          </cell>
          <cell r="ER214" t="str">
            <v/>
          </cell>
          <cell r="ES214" t="str">
            <v/>
          </cell>
          <cell r="ET214" t="str">
            <v/>
          </cell>
          <cell r="EU214" t="str">
            <v/>
          </cell>
          <cell r="EV214" t="str">
            <v/>
          </cell>
        </row>
        <row r="215">
          <cell r="A215">
            <v>6.1743059999999996</v>
          </cell>
          <cell r="B215">
            <v>57.220141999999996</v>
          </cell>
          <cell r="F215">
            <v>6.1743059999999996</v>
          </cell>
          <cell r="G215">
            <v>73.220141999999996</v>
          </cell>
          <cell r="H215">
            <v>3087.1529999999998</v>
          </cell>
          <cell r="I215">
            <v>6.1743059999999996</v>
          </cell>
          <cell r="J215">
            <v>57.220141999999996</v>
          </cell>
          <cell r="K215">
            <v>21</v>
          </cell>
          <cell r="M215">
            <v>29</v>
          </cell>
          <cell r="O215">
            <v>29</v>
          </cell>
          <cell r="Q215">
            <v>29</v>
          </cell>
          <cell r="R215">
            <v>36100</v>
          </cell>
          <cell r="T215" t="str">
            <v>Ink &amp; Paint Projection</v>
          </cell>
          <cell r="V215">
            <v>35956</v>
          </cell>
          <cell r="W215">
            <v>36013.220141999998</v>
          </cell>
          <cell r="X215">
            <v>500</v>
          </cell>
          <cell r="Y215">
            <v>8</v>
          </cell>
          <cell r="Z215">
            <v>57.220141999999996</v>
          </cell>
          <cell r="AA215" t="str">
            <v/>
          </cell>
          <cell r="AB215" t="str">
            <v/>
          </cell>
          <cell r="AC215" t="str">
            <v/>
          </cell>
          <cell r="AD215" t="str">
            <v/>
          </cell>
          <cell r="AE215" t="str">
            <v/>
          </cell>
          <cell r="AF215" t="str">
            <v/>
          </cell>
          <cell r="AG215" t="str">
            <v/>
          </cell>
          <cell r="AH215" t="str">
            <v/>
          </cell>
          <cell r="AI215" t="str">
            <v/>
          </cell>
          <cell r="AJ215" t="str">
            <v/>
          </cell>
          <cell r="AK215" t="str">
            <v/>
          </cell>
          <cell r="AL215" t="str">
            <v/>
          </cell>
          <cell r="AM215" t="str">
            <v/>
          </cell>
          <cell r="AN215" t="str">
            <v/>
          </cell>
          <cell r="AO215" t="str">
            <v/>
          </cell>
          <cell r="AP215" t="str">
            <v/>
          </cell>
          <cell r="AQ215" t="str">
            <v/>
          </cell>
          <cell r="AR215" t="str">
            <v/>
          </cell>
          <cell r="AS215" t="str">
            <v/>
          </cell>
          <cell r="AT215" t="str">
            <v/>
          </cell>
          <cell r="AU215" t="str">
            <v/>
          </cell>
          <cell r="AV215" t="str">
            <v/>
          </cell>
          <cell r="AW215" t="str">
            <v/>
          </cell>
          <cell r="AX215" t="str">
            <v/>
          </cell>
          <cell r="AY215" t="str">
            <v/>
          </cell>
          <cell r="AZ215" t="str">
            <v/>
          </cell>
          <cell r="BA215" t="str">
            <v/>
          </cell>
          <cell r="BB215" t="str">
            <v/>
          </cell>
          <cell r="BC215" t="str">
            <v/>
          </cell>
          <cell r="BD215" t="str">
            <v/>
          </cell>
          <cell r="BE215" t="str">
            <v/>
          </cell>
          <cell r="BF215" t="str">
            <v/>
          </cell>
          <cell r="BG215" t="str">
            <v/>
          </cell>
          <cell r="BH215" t="str">
            <v/>
          </cell>
          <cell r="BI215" t="str">
            <v/>
          </cell>
          <cell r="BJ215" t="str">
            <v/>
          </cell>
          <cell r="BK215" t="str">
            <v/>
          </cell>
          <cell r="BL215" t="str">
            <v/>
          </cell>
          <cell r="BM215" t="str">
            <v/>
          </cell>
          <cell r="BN215" t="str">
            <v/>
          </cell>
          <cell r="BO215" t="str">
            <v/>
          </cell>
          <cell r="BP215" t="str">
            <v/>
          </cell>
          <cell r="BQ215" t="str">
            <v/>
          </cell>
          <cell r="BR215" t="str">
            <v/>
          </cell>
          <cell r="BS215" t="str">
            <v/>
          </cell>
          <cell r="BT215" t="str">
            <v/>
          </cell>
          <cell r="BU215" t="str">
            <v/>
          </cell>
          <cell r="BV215" t="str">
            <v/>
          </cell>
          <cell r="BW215" t="str">
            <v/>
          </cell>
          <cell r="BX215" t="str">
            <v/>
          </cell>
          <cell r="BY215" t="str">
            <v/>
          </cell>
          <cell r="BZ215" t="str">
            <v/>
          </cell>
          <cell r="CA215" t="str">
            <v/>
          </cell>
          <cell r="CB215" t="str">
            <v/>
          </cell>
          <cell r="CC215" t="str">
            <v/>
          </cell>
          <cell r="CD215" t="str">
            <v/>
          </cell>
          <cell r="CE215" t="str">
            <v/>
          </cell>
          <cell r="CF215" t="str">
            <v/>
          </cell>
          <cell r="CG215">
            <v>125</v>
          </cell>
          <cell r="CH215">
            <v>250</v>
          </cell>
          <cell r="CI215">
            <v>375</v>
          </cell>
          <cell r="CJ215">
            <v>500</v>
          </cell>
          <cell r="CK215">
            <v>500</v>
          </cell>
          <cell r="CL215">
            <v>500</v>
          </cell>
          <cell r="CM215">
            <v>500</v>
          </cell>
          <cell r="CN215">
            <v>500</v>
          </cell>
          <cell r="CO215" t="str">
            <v/>
          </cell>
          <cell r="CP215" t="str">
            <v/>
          </cell>
          <cell r="CQ215" t="str">
            <v/>
          </cell>
          <cell r="CR215" t="str">
            <v/>
          </cell>
          <cell r="CS215" t="str">
            <v/>
          </cell>
          <cell r="CT215" t="str">
            <v/>
          </cell>
          <cell r="CU215" t="str">
            <v/>
          </cell>
          <cell r="CV215" t="str">
            <v/>
          </cell>
          <cell r="CW215" t="str">
            <v/>
          </cell>
          <cell r="CX215" t="str">
            <v/>
          </cell>
          <cell r="CY215" t="str">
            <v/>
          </cell>
          <cell r="CZ215" t="str">
            <v/>
          </cell>
          <cell r="DA215" t="str">
            <v/>
          </cell>
          <cell r="DB215" t="str">
            <v/>
          </cell>
          <cell r="DC215" t="str">
            <v/>
          </cell>
          <cell r="DD215" t="str">
            <v/>
          </cell>
          <cell r="DE215" t="str">
            <v/>
          </cell>
          <cell r="DF215" t="str">
            <v/>
          </cell>
          <cell r="DG215" t="str">
            <v/>
          </cell>
          <cell r="DH215" t="str">
            <v/>
          </cell>
          <cell r="DI215" t="str">
            <v/>
          </cell>
          <cell r="DJ215" t="str">
            <v/>
          </cell>
          <cell r="DK215" t="str">
            <v/>
          </cell>
          <cell r="DL215" t="str">
            <v/>
          </cell>
          <cell r="DM215" t="str">
            <v/>
          </cell>
          <cell r="DN215" t="str">
            <v/>
          </cell>
          <cell r="DO215" t="str">
            <v/>
          </cell>
          <cell r="DP215" t="str">
            <v/>
          </cell>
          <cell r="DQ215" t="str">
            <v/>
          </cell>
          <cell r="DR215" t="str">
            <v/>
          </cell>
          <cell r="DS215" t="str">
            <v/>
          </cell>
          <cell r="DT215" t="str">
            <v/>
          </cell>
          <cell r="DU215" t="str">
            <v/>
          </cell>
          <cell r="DV215" t="str">
            <v/>
          </cell>
          <cell r="DW215" t="str">
            <v/>
          </cell>
          <cell r="DX215" t="str">
            <v/>
          </cell>
          <cell r="DY215" t="str">
            <v/>
          </cell>
          <cell r="DZ215" t="str">
            <v/>
          </cell>
          <cell r="EA215" t="str">
            <v/>
          </cell>
          <cell r="EB215" t="str">
            <v/>
          </cell>
          <cell r="EC215" t="str">
            <v/>
          </cell>
          <cell r="ED215" t="str">
            <v/>
          </cell>
          <cell r="EE215" t="str">
            <v/>
          </cell>
          <cell r="EF215" t="str">
            <v/>
          </cell>
          <cell r="EG215" t="str">
            <v/>
          </cell>
          <cell r="EH215" t="str">
            <v/>
          </cell>
          <cell r="EI215" t="str">
            <v/>
          </cell>
          <cell r="EJ215" t="str">
            <v/>
          </cell>
          <cell r="EK215" t="str">
            <v/>
          </cell>
          <cell r="EL215" t="str">
            <v/>
          </cell>
          <cell r="EM215" t="str">
            <v/>
          </cell>
          <cell r="EN215" t="str">
            <v/>
          </cell>
          <cell r="EO215" t="str">
            <v/>
          </cell>
          <cell r="EP215" t="str">
            <v/>
          </cell>
          <cell r="EQ215" t="str">
            <v/>
          </cell>
          <cell r="ER215" t="str">
            <v/>
          </cell>
          <cell r="ES215" t="str">
            <v/>
          </cell>
          <cell r="ET215" t="str">
            <v/>
          </cell>
          <cell r="EU215" t="str">
            <v/>
          </cell>
          <cell r="EV215" t="str">
            <v/>
          </cell>
        </row>
        <row r="217">
          <cell r="T217" t="str">
            <v>BUDGET FORECAST</v>
          </cell>
          <cell r="AA217" t="str">
            <v/>
          </cell>
          <cell r="AB217" t="str">
            <v/>
          </cell>
          <cell r="AC217" t="str">
            <v/>
          </cell>
          <cell r="AD217" t="str">
            <v/>
          </cell>
          <cell r="AE217" t="str">
            <v/>
          </cell>
          <cell r="AF217" t="str">
            <v/>
          </cell>
          <cell r="AG217" t="str">
            <v/>
          </cell>
          <cell r="AH217" t="str">
            <v/>
          </cell>
          <cell r="AI217" t="str">
            <v/>
          </cell>
          <cell r="AJ217" t="str">
            <v/>
          </cell>
          <cell r="AK217" t="str">
            <v/>
          </cell>
          <cell r="AL217" t="str">
            <v/>
          </cell>
          <cell r="AM217" t="str">
            <v/>
          </cell>
          <cell r="AN217" t="str">
            <v/>
          </cell>
          <cell r="AO217" t="str">
            <v/>
          </cell>
          <cell r="AP217" t="str">
            <v/>
          </cell>
          <cell r="AQ217" t="str">
            <v/>
          </cell>
          <cell r="AR217" t="str">
            <v/>
          </cell>
          <cell r="AS217" t="str">
            <v/>
          </cell>
          <cell r="AT217" t="str">
            <v/>
          </cell>
          <cell r="AU217" t="str">
            <v/>
          </cell>
          <cell r="AV217" t="str">
            <v/>
          </cell>
          <cell r="AW217" t="str">
            <v/>
          </cell>
          <cell r="AX217" t="str">
            <v/>
          </cell>
          <cell r="AY217" t="str">
            <v/>
          </cell>
          <cell r="AZ217" t="str">
            <v/>
          </cell>
          <cell r="BA217" t="str">
            <v/>
          </cell>
          <cell r="BB217" t="str">
            <v/>
          </cell>
          <cell r="BC217" t="str">
            <v/>
          </cell>
          <cell r="BD217" t="str">
            <v/>
          </cell>
          <cell r="BE217" t="str">
            <v/>
          </cell>
          <cell r="BF217" t="str">
            <v/>
          </cell>
          <cell r="BG217" t="str">
            <v/>
          </cell>
          <cell r="BH217" t="str">
            <v/>
          </cell>
          <cell r="BI217" t="str">
            <v/>
          </cell>
          <cell r="BJ217" t="str">
            <v/>
          </cell>
          <cell r="BK217" t="str">
            <v/>
          </cell>
          <cell r="BL217" t="str">
            <v/>
          </cell>
          <cell r="BM217" t="str">
            <v/>
          </cell>
          <cell r="BN217" t="str">
            <v/>
          </cell>
          <cell r="BO217" t="str">
            <v/>
          </cell>
          <cell r="BP217" t="str">
            <v/>
          </cell>
          <cell r="BQ217" t="str">
            <v/>
          </cell>
          <cell r="BR217" t="str">
            <v/>
          </cell>
          <cell r="BS217" t="str">
            <v/>
          </cell>
          <cell r="BT217" t="str">
            <v/>
          </cell>
          <cell r="BU217" t="str">
            <v/>
          </cell>
          <cell r="BV217" t="str">
            <v/>
          </cell>
          <cell r="BW217" t="str">
            <v/>
          </cell>
          <cell r="BX217">
            <v>35898</v>
          </cell>
          <cell r="BY217">
            <v>35905</v>
          </cell>
          <cell r="BZ217">
            <v>35912</v>
          </cell>
          <cell r="CA217">
            <v>35919</v>
          </cell>
          <cell r="CB217">
            <v>35926</v>
          </cell>
          <cell r="CC217">
            <v>35933</v>
          </cell>
          <cell r="CD217">
            <v>35940</v>
          </cell>
          <cell r="CE217">
            <v>35947</v>
          </cell>
          <cell r="CF217">
            <v>35954</v>
          </cell>
          <cell r="CG217" t="str">
            <v/>
          </cell>
          <cell r="CH217" t="str">
            <v/>
          </cell>
          <cell r="CI217" t="str">
            <v/>
          </cell>
          <cell r="CJ217" t="str">
            <v/>
          </cell>
          <cell r="CK217" t="str">
            <v/>
          </cell>
          <cell r="CL217" t="str">
            <v/>
          </cell>
          <cell r="CM217" t="str">
            <v/>
          </cell>
          <cell r="CN217" t="str">
            <v/>
          </cell>
          <cell r="CO217" t="str">
            <v/>
          </cell>
          <cell r="CP217" t="str">
            <v/>
          </cell>
          <cell r="CQ217" t="str">
            <v/>
          </cell>
          <cell r="CR217" t="str">
            <v/>
          </cell>
          <cell r="CS217" t="str">
            <v/>
          </cell>
          <cell r="CT217" t="str">
            <v/>
          </cell>
          <cell r="CU217" t="str">
            <v/>
          </cell>
          <cell r="CV217" t="str">
            <v/>
          </cell>
          <cell r="CW217" t="str">
            <v/>
          </cell>
          <cell r="CX217" t="str">
            <v/>
          </cell>
          <cell r="CY217" t="str">
            <v/>
          </cell>
          <cell r="CZ217" t="str">
            <v/>
          </cell>
          <cell r="DA217" t="str">
            <v/>
          </cell>
          <cell r="DB217" t="str">
            <v/>
          </cell>
          <cell r="DC217" t="str">
            <v/>
          </cell>
          <cell r="DD217" t="str">
            <v/>
          </cell>
          <cell r="DE217" t="str">
            <v/>
          </cell>
          <cell r="DF217" t="str">
            <v/>
          </cell>
          <cell r="DG217" t="str">
            <v/>
          </cell>
          <cell r="DH217" t="str">
            <v/>
          </cell>
          <cell r="DI217" t="str">
            <v/>
          </cell>
          <cell r="DJ217" t="str">
            <v/>
          </cell>
          <cell r="DK217" t="str">
            <v/>
          </cell>
          <cell r="DL217" t="str">
            <v/>
          </cell>
          <cell r="DM217" t="str">
            <v/>
          </cell>
          <cell r="DN217" t="str">
            <v/>
          </cell>
          <cell r="DO217" t="str">
            <v/>
          </cell>
          <cell r="DP217" t="str">
            <v/>
          </cell>
          <cell r="DQ217" t="str">
            <v/>
          </cell>
          <cell r="DR217" t="str">
            <v/>
          </cell>
          <cell r="DS217" t="str">
            <v/>
          </cell>
          <cell r="DT217" t="str">
            <v/>
          </cell>
          <cell r="DU217" t="str">
            <v/>
          </cell>
          <cell r="DV217" t="str">
            <v/>
          </cell>
          <cell r="DW217" t="str">
            <v/>
          </cell>
          <cell r="DX217" t="str">
            <v/>
          </cell>
          <cell r="DY217" t="str">
            <v/>
          </cell>
          <cell r="DZ217" t="str">
            <v/>
          </cell>
          <cell r="EA217" t="str">
            <v/>
          </cell>
          <cell r="EB217" t="str">
            <v/>
          </cell>
          <cell r="EC217" t="str">
            <v/>
          </cell>
          <cell r="ED217" t="str">
            <v/>
          </cell>
          <cell r="EE217" t="str">
            <v/>
          </cell>
          <cell r="EF217" t="str">
            <v/>
          </cell>
          <cell r="EG217" t="str">
            <v/>
          </cell>
          <cell r="EH217" t="str">
            <v/>
          </cell>
          <cell r="EI217" t="str">
            <v/>
          </cell>
          <cell r="EJ217" t="str">
            <v/>
          </cell>
          <cell r="EK217" t="str">
            <v/>
          </cell>
          <cell r="EL217" t="str">
            <v/>
          </cell>
          <cell r="EM217" t="str">
            <v/>
          </cell>
          <cell r="EN217" t="str">
            <v/>
          </cell>
          <cell r="EO217" t="str">
            <v/>
          </cell>
          <cell r="EP217" t="str">
            <v/>
          </cell>
          <cell r="EQ217" t="str">
            <v/>
          </cell>
          <cell r="ER217" t="str">
            <v/>
          </cell>
          <cell r="ES217" t="str">
            <v/>
          </cell>
          <cell r="ET217" t="str">
            <v/>
          </cell>
          <cell r="EU217" t="str">
            <v/>
          </cell>
          <cell r="EV217" t="str">
            <v/>
          </cell>
          <cell r="EW217" t="str">
            <v/>
          </cell>
          <cell r="EX217" t="str">
            <v/>
          </cell>
          <cell r="EY217" t="str">
            <v/>
          </cell>
          <cell r="EZ217" t="str">
            <v/>
          </cell>
          <cell r="FA217" t="str">
            <v/>
          </cell>
          <cell r="FB217" t="str">
            <v/>
          </cell>
          <cell r="FC217" t="str">
            <v/>
          </cell>
          <cell r="FD217" t="str">
            <v/>
          </cell>
          <cell r="FE217" t="str">
            <v/>
          </cell>
          <cell r="FF217" t="str">
            <v/>
          </cell>
          <cell r="FG217" t="str">
            <v/>
          </cell>
          <cell r="FH217" t="str">
            <v/>
          </cell>
          <cell r="FI217" t="str">
            <v/>
          </cell>
        </row>
        <row r="218">
          <cell r="T218" t="str">
            <v>BUDGET FORECAST</v>
          </cell>
          <cell r="V218" t="str">
            <v>PRE PROD</v>
          </cell>
          <cell r="W218">
            <v>30</v>
          </cell>
          <cell r="X218">
            <v>112500</v>
          </cell>
          <cell r="AA218" t="str">
            <v/>
          </cell>
          <cell r="AB218" t="str">
            <v/>
          </cell>
          <cell r="AC218" t="str">
            <v/>
          </cell>
          <cell r="AD218" t="str">
            <v/>
          </cell>
          <cell r="AE218" t="str">
            <v/>
          </cell>
          <cell r="AF218" t="str">
            <v/>
          </cell>
          <cell r="AG218" t="str">
            <v/>
          </cell>
          <cell r="AH218" t="str">
            <v/>
          </cell>
          <cell r="AI218" t="str">
            <v/>
          </cell>
          <cell r="AJ218" t="str">
            <v/>
          </cell>
          <cell r="AK218" t="str">
            <v/>
          </cell>
          <cell r="AL218" t="str">
            <v/>
          </cell>
          <cell r="AM218" t="str">
            <v/>
          </cell>
          <cell r="AN218" t="str">
            <v/>
          </cell>
          <cell r="AO218" t="str">
            <v/>
          </cell>
          <cell r="AP218" t="str">
            <v/>
          </cell>
          <cell r="AQ218" t="str">
            <v/>
          </cell>
          <cell r="AR218" t="str">
            <v/>
          </cell>
          <cell r="AS218" t="str">
            <v/>
          </cell>
          <cell r="AT218" t="str">
            <v/>
          </cell>
          <cell r="AU218" t="str">
            <v/>
          </cell>
          <cell r="AV218" t="str">
            <v/>
          </cell>
          <cell r="AW218" t="str">
            <v/>
          </cell>
          <cell r="AX218" t="str">
            <v/>
          </cell>
          <cell r="AY218" t="str">
            <v/>
          </cell>
          <cell r="AZ218" t="str">
            <v/>
          </cell>
          <cell r="BA218" t="str">
            <v/>
          </cell>
          <cell r="BB218" t="str">
            <v/>
          </cell>
          <cell r="BC218" t="str">
            <v/>
          </cell>
          <cell r="BD218" t="str">
            <v/>
          </cell>
          <cell r="BE218" t="str">
            <v/>
          </cell>
          <cell r="BF218" t="str">
            <v/>
          </cell>
          <cell r="BG218" t="str">
            <v/>
          </cell>
          <cell r="BH218" t="str">
            <v/>
          </cell>
          <cell r="BI218" t="str">
            <v/>
          </cell>
          <cell r="BJ218" t="str">
            <v/>
          </cell>
          <cell r="BK218" t="str">
            <v/>
          </cell>
          <cell r="BL218" t="str">
            <v/>
          </cell>
          <cell r="BM218" t="str">
            <v/>
          </cell>
          <cell r="BN218" t="str">
            <v/>
          </cell>
          <cell r="BO218" t="str">
            <v/>
          </cell>
          <cell r="BP218" t="str">
            <v/>
          </cell>
          <cell r="BQ218" t="str">
            <v/>
          </cell>
          <cell r="BR218" t="str">
            <v/>
          </cell>
          <cell r="BS218" t="str">
            <v/>
          </cell>
          <cell r="BT218" t="str">
            <v/>
          </cell>
          <cell r="BU218" t="str">
            <v/>
          </cell>
          <cell r="BV218" t="str">
            <v/>
          </cell>
          <cell r="BW218" t="str">
            <v/>
          </cell>
          <cell r="BX218">
            <v>35898</v>
          </cell>
          <cell r="BY218">
            <v>35905</v>
          </cell>
          <cell r="BZ218">
            <v>35912</v>
          </cell>
          <cell r="CA218">
            <v>35919</v>
          </cell>
          <cell r="CB218">
            <v>35926</v>
          </cell>
          <cell r="CC218">
            <v>35933</v>
          </cell>
          <cell r="CD218">
            <v>35940</v>
          </cell>
          <cell r="CE218">
            <v>35947</v>
          </cell>
          <cell r="CF218">
            <v>35954</v>
          </cell>
          <cell r="CG218" t="str">
            <v/>
          </cell>
          <cell r="CH218" t="str">
            <v/>
          </cell>
          <cell r="CI218" t="str">
            <v/>
          </cell>
          <cell r="CJ218" t="str">
            <v/>
          </cell>
          <cell r="CK218" t="str">
            <v/>
          </cell>
          <cell r="CL218" t="str">
            <v/>
          </cell>
          <cell r="CM218" t="str">
            <v/>
          </cell>
          <cell r="CN218" t="str">
            <v/>
          </cell>
          <cell r="CO218" t="str">
            <v/>
          </cell>
          <cell r="CP218" t="str">
            <v/>
          </cell>
          <cell r="CQ218" t="str">
            <v/>
          </cell>
          <cell r="CR218" t="str">
            <v/>
          </cell>
          <cell r="CS218" t="str">
            <v/>
          </cell>
          <cell r="CT218" t="str">
            <v/>
          </cell>
          <cell r="CU218" t="str">
            <v/>
          </cell>
          <cell r="CV218" t="str">
            <v/>
          </cell>
          <cell r="CW218" t="str">
            <v/>
          </cell>
          <cell r="CX218" t="str">
            <v/>
          </cell>
          <cell r="CY218" t="str">
            <v/>
          </cell>
          <cell r="CZ218" t="str">
            <v/>
          </cell>
          <cell r="DA218" t="str">
            <v/>
          </cell>
          <cell r="DB218" t="str">
            <v/>
          </cell>
          <cell r="DC218" t="str">
            <v/>
          </cell>
          <cell r="DD218" t="str">
            <v/>
          </cell>
          <cell r="DE218" t="str">
            <v/>
          </cell>
          <cell r="DF218" t="str">
            <v/>
          </cell>
          <cell r="DG218" t="str">
            <v/>
          </cell>
          <cell r="DH218" t="str">
            <v/>
          </cell>
          <cell r="DI218" t="str">
            <v/>
          </cell>
          <cell r="DJ218" t="str">
            <v/>
          </cell>
          <cell r="DK218" t="str">
            <v/>
          </cell>
          <cell r="DL218" t="str">
            <v/>
          </cell>
          <cell r="DM218" t="str">
            <v/>
          </cell>
          <cell r="DN218" t="str">
            <v/>
          </cell>
          <cell r="DO218" t="str">
            <v/>
          </cell>
          <cell r="DP218" t="str">
            <v/>
          </cell>
          <cell r="DQ218" t="str">
            <v/>
          </cell>
          <cell r="DR218" t="str">
            <v/>
          </cell>
          <cell r="DS218" t="str">
            <v/>
          </cell>
          <cell r="DT218" t="str">
            <v/>
          </cell>
          <cell r="DU218" t="str">
            <v/>
          </cell>
          <cell r="DV218" t="str">
            <v/>
          </cell>
          <cell r="DW218" t="str">
            <v/>
          </cell>
          <cell r="DX218" t="str">
            <v/>
          </cell>
          <cell r="DY218" t="str">
            <v/>
          </cell>
          <cell r="DZ218" t="str">
            <v/>
          </cell>
          <cell r="EA218" t="str">
            <v/>
          </cell>
          <cell r="EB218" t="str">
            <v/>
          </cell>
          <cell r="EC218" t="str">
            <v/>
          </cell>
          <cell r="ED218" t="str">
            <v/>
          </cell>
          <cell r="EE218" t="str">
            <v/>
          </cell>
          <cell r="EF218" t="str">
            <v/>
          </cell>
          <cell r="EG218" t="str">
            <v/>
          </cell>
          <cell r="EH218" t="str">
            <v/>
          </cell>
          <cell r="EI218" t="str">
            <v/>
          </cell>
          <cell r="EJ218" t="str">
            <v/>
          </cell>
          <cell r="EK218" t="str">
            <v/>
          </cell>
          <cell r="EL218" t="str">
            <v/>
          </cell>
          <cell r="EM218" t="str">
            <v/>
          </cell>
          <cell r="EN218" t="str">
            <v/>
          </cell>
          <cell r="EO218" t="str">
            <v/>
          </cell>
          <cell r="EP218" t="str">
            <v/>
          </cell>
          <cell r="EQ218" t="str">
            <v/>
          </cell>
          <cell r="ER218" t="str">
            <v/>
          </cell>
          <cell r="ES218" t="str">
            <v/>
          </cell>
          <cell r="ET218" t="str">
            <v/>
          </cell>
          <cell r="EU218" t="str">
            <v/>
          </cell>
          <cell r="EV218" t="str">
            <v/>
          </cell>
          <cell r="EW218" t="str">
            <v/>
          </cell>
          <cell r="EX218" t="str">
            <v/>
          </cell>
          <cell r="EY218" t="str">
            <v/>
          </cell>
          <cell r="EZ218" t="str">
            <v/>
          </cell>
          <cell r="FA218" t="str">
            <v/>
          </cell>
          <cell r="FB218" t="str">
            <v/>
          </cell>
          <cell r="FC218" t="str">
            <v/>
          </cell>
          <cell r="FD218" t="str">
            <v/>
          </cell>
          <cell r="FE218" t="str">
            <v/>
          </cell>
          <cell r="FF218" t="str">
            <v/>
          </cell>
          <cell r="FG218" t="str">
            <v/>
          </cell>
          <cell r="FH218" t="str">
            <v/>
          </cell>
          <cell r="FI218" t="str">
            <v/>
          </cell>
        </row>
        <row r="219">
          <cell r="V219" t="str">
            <v>PRE PROD</v>
          </cell>
          <cell r="W219">
            <v>30</v>
          </cell>
          <cell r="X219">
            <v>112500</v>
          </cell>
          <cell r="AA219" t="str">
            <v/>
          </cell>
          <cell r="AB219" t="str">
            <v/>
          </cell>
          <cell r="AC219" t="str">
            <v/>
          </cell>
          <cell r="AD219" t="str">
            <v/>
          </cell>
          <cell r="AE219" t="str">
            <v/>
          </cell>
          <cell r="AF219" t="str">
            <v/>
          </cell>
          <cell r="AG219" t="str">
            <v/>
          </cell>
          <cell r="AH219" t="str">
            <v/>
          </cell>
          <cell r="AI219" t="str">
            <v/>
          </cell>
          <cell r="AJ219" t="str">
            <v/>
          </cell>
          <cell r="AK219" t="str">
            <v/>
          </cell>
          <cell r="AL219" t="str">
            <v/>
          </cell>
          <cell r="AM219" t="str">
            <v/>
          </cell>
          <cell r="AN219" t="str">
            <v/>
          </cell>
          <cell r="AO219" t="str">
            <v/>
          </cell>
          <cell r="AP219" t="str">
            <v/>
          </cell>
          <cell r="AQ219" t="str">
            <v/>
          </cell>
          <cell r="AR219" t="str">
            <v/>
          </cell>
          <cell r="AS219" t="str">
            <v/>
          </cell>
          <cell r="AT219" t="str">
            <v/>
          </cell>
          <cell r="AU219" t="str">
            <v/>
          </cell>
          <cell r="AV219" t="str">
            <v/>
          </cell>
          <cell r="AW219" t="str">
            <v/>
          </cell>
          <cell r="AX219" t="str">
            <v/>
          </cell>
          <cell r="AY219" t="str">
            <v/>
          </cell>
          <cell r="AZ219" t="str">
            <v/>
          </cell>
          <cell r="BA219" t="str">
            <v/>
          </cell>
          <cell r="BB219" t="str">
            <v/>
          </cell>
          <cell r="BC219" t="str">
            <v/>
          </cell>
          <cell r="BD219" t="str">
            <v/>
          </cell>
          <cell r="BE219" t="str">
            <v/>
          </cell>
          <cell r="BF219" t="str">
            <v/>
          </cell>
          <cell r="BG219" t="str">
            <v/>
          </cell>
          <cell r="BH219" t="str">
            <v/>
          </cell>
          <cell r="BI219" t="str">
            <v/>
          </cell>
          <cell r="BJ219" t="str">
            <v/>
          </cell>
          <cell r="BK219" t="str">
            <v/>
          </cell>
          <cell r="BL219" t="str">
            <v/>
          </cell>
          <cell r="BM219" t="str">
            <v/>
          </cell>
          <cell r="BN219" t="str">
            <v/>
          </cell>
          <cell r="BO219" t="str">
            <v/>
          </cell>
          <cell r="BP219" t="str">
            <v/>
          </cell>
          <cell r="BQ219" t="str">
            <v/>
          </cell>
          <cell r="BR219" t="str">
            <v/>
          </cell>
          <cell r="BS219" t="str">
            <v/>
          </cell>
          <cell r="BT219" t="str">
            <v/>
          </cell>
          <cell r="BU219" t="str">
            <v/>
          </cell>
          <cell r="BV219" t="str">
            <v/>
          </cell>
          <cell r="BW219" t="str">
            <v/>
          </cell>
          <cell r="BX219">
            <v>3750</v>
          </cell>
          <cell r="BY219">
            <v>7500</v>
          </cell>
          <cell r="BZ219">
            <v>11250</v>
          </cell>
          <cell r="CA219">
            <v>15000</v>
          </cell>
          <cell r="CB219">
            <v>15000</v>
          </cell>
          <cell r="CC219">
            <v>15000</v>
          </cell>
          <cell r="CD219">
            <v>15000</v>
          </cell>
          <cell r="CE219">
            <v>15000</v>
          </cell>
          <cell r="CF219">
            <v>15000</v>
          </cell>
          <cell r="CG219" t="str">
            <v/>
          </cell>
          <cell r="CH219" t="str">
            <v/>
          </cell>
          <cell r="CI219" t="str">
            <v/>
          </cell>
          <cell r="CJ219" t="str">
            <v/>
          </cell>
          <cell r="CK219" t="str">
            <v/>
          </cell>
          <cell r="CL219" t="str">
            <v/>
          </cell>
          <cell r="CM219" t="str">
            <v/>
          </cell>
          <cell r="CN219" t="str">
            <v/>
          </cell>
          <cell r="CO219" t="str">
            <v/>
          </cell>
          <cell r="CP219" t="str">
            <v/>
          </cell>
          <cell r="CQ219" t="str">
            <v/>
          </cell>
          <cell r="CR219" t="str">
            <v/>
          </cell>
          <cell r="CS219" t="str">
            <v/>
          </cell>
          <cell r="CT219" t="str">
            <v/>
          </cell>
          <cell r="CU219" t="str">
            <v/>
          </cell>
          <cell r="CV219" t="str">
            <v/>
          </cell>
          <cell r="CW219" t="str">
            <v/>
          </cell>
          <cell r="CX219" t="str">
            <v/>
          </cell>
          <cell r="CY219" t="str">
            <v/>
          </cell>
          <cell r="CZ219" t="str">
            <v/>
          </cell>
          <cell r="DA219" t="str">
            <v/>
          </cell>
          <cell r="DB219" t="str">
            <v/>
          </cell>
          <cell r="DC219" t="str">
            <v/>
          </cell>
          <cell r="DD219" t="str">
            <v/>
          </cell>
          <cell r="DE219" t="str">
            <v/>
          </cell>
          <cell r="DF219" t="str">
            <v/>
          </cell>
          <cell r="DG219" t="str">
            <v/>
          </cell>
          <cell r="DH219" t="str">
            <v/>
          </cell>
          <cell r="DI219" t="str">
            <v/>
          </cell>
          <cell r="DJ219" t="str">
            <v/>
          </cell>
          <cell r="DK219" t="str">
            <v/>
          </cell>
          <cell r="DL219" t="str">
            <v/>
          </cell>
          <cell r="DM219" t="str">
            <v/>
          </cell>
          <cell r="DN219" t="str">
            <v/>
          </cell>
          <cell r="DO219" t="str">
            <v/>
          </cell>
          <cell r="DP219" t="str">
            <v/>
          </cell>
          <cell r="DQ219" t="str">
            <v/>
          </cell>
          <cell r="DR219" t="str">
            <v/>
          </cell>
          <cell r="DS219" t="str">
            <v/>
          </cell>
          <cell r="DT219" t="str">
            <v/>
          </cell>
          <cell r="DU219" t="str">
            <v/>
          </cell>
          <cell r="DV219" t="str">
            <v/>
          </cell>
          <cell r="DW219" t="str">
            <v/>
          </cell>
          <cell r="DX219" t="str">
            <v/>
          </cell>
          <cell r="DY219" t="str">
            <v/>
          </cell>
          <cell r="DZ219" t="str">
            <v/>
          </cell>
          <cell r="EA219" t="str">
            <v/>
          </cell>
          <cell r="EB219" t="str">
            <v/>
          </cell>
          <cell r="EC219" t="str">
            <v/>
          </cell>
          <cell r="ED219" t="str">
            <v/>
          </cell>
          <cell r="EE219" t="str">
            <v/>
          </cell>
          <cell r="EF219" t="str">
            <v/>
          </cell>
          <cell r="EG219" t="str">
            <v/>
          </cell>
          <cell r="EH219" t="str">
            <v/>
          </cell>
          <cell r="EI219" t="str">
            <v/>
          </cell>
          <cell r="EJ219" t="str">
            <v/>
          </cell>
          <cell r="EK219" t="str">
            <v/>
          </cell>
          <cell r="EL219" t="str">
            <v/>
          </cell>
          <cell r="EM219" t="str">
            <v/>
          </cell>
          <cell r="EN219" t="str">
            <v/>
          </cell>
          <cell r="EO219" t="str">
            <v/>
          </cell>
          <cell r="EP219" t="str">
            <v/>
          </cell>
          <cell r="EQ219" t="str">
            <v/>
          </cell>
          <cell r="ER219" t="str">
            <v/>
          </cell>
          <cell r="ES219" t="str">
            <v/>
          </cell>
          <cell r="ET219" t="str">
            <v/>
          </cell>
          <cell r="EU219" t="str">
            <v/>
          </cell>
          <cell r="EV219" t="str">
            <v/>
          </cell>
          <cell r="EW219" t="str">
            <v/>
          </cell>
          <cell r="EX219" t="str">
            <v/>
          </cell>
          <cell r="EY219" t="str">
            <v/>
          </cell>
          <cell r="EZ219" t="str">
            <v/>
          </cell>
          <cell r="FA219" t="str">
            <v/>
          </cell>
          <cell r="FB219" t="str">
            <v/>
          </cell>
          <cell r="FC219" t="str">
            <v/>
          </cell>
          <cell r="FD219" t="str">
            <v/>
          </cell>
          <cell r="FE219" t="str">
            <v/>
          </cell>
          <cell r="FF219" t="str">
            <v/>
          </cell>
          <cell r="FG219" t="str">
            <v/>
          </cell>
          <cell r="FH219" t="str">
            <v/>
          </cell>
          <cell r="FI219" t="str">
            <v/>
          </cell>
        </row>
        <row r="220">
          <cell r="V220" t="str">
            <v>PRODUCTION</v>
          </cell>
          <cell r="W220">
            <v>150</v>
          </cell>
          <cell r="X220">
            <v>487500</v>
          </cell>
          <cell r="AA220" t="str">
            <v/>
          </cell>
          <cell r="AB220" t="str">
            <v/>
          </cell>
          <cell r="AC220" t="str">
            <v/>
          </cell>
          <cell r="AD220" t="str">
            <v/>
          </cell>
          <cell r="AE220" t="str">
            <v/>
          </cell>
          <cell r="AF220" t="str">
            <v/>
          </cell>
          <cell r="AG220" t="str">
            <v/>
          </cell>
          <cell r="AH220" t="str">
            <v/>
          </cell>
          <cell r="AI220" t="str">
            <v/>
          </cell>
          <cell r="AJ220" t="str">
            <v/>
          </cell>
          <cell r="AK220" t="str">
            <v/>
          </cell>
          <cell r="AL220" t="str">
            <v/>
          </cell>
          <cell r="AM220" t="str">
            <v/>
          </cell>
          <cell r="AN220" t="str">
            <v/>
          </cell>
          <cell r="AO220" t="str">
            <v/>
          </cell>
          <cell r="AP220" t="str">
            <v/>
          </cell>
          <cell r="AQ220" t="str">
            <v/>
          </cell>
          <cell r="AR220" t="str">
            <v/>
          </cell>
          <cell r="AS220" t="str">
            <v/>
          </cell>
          <cell r="AT220" t="str">
            <v/>
          </cell>
          <cell r="AU220" t="str">
            <v/>
          </cell>
          <cell r="AV220" t="str">
            <v/>
          </cell>
          <cell r="AW220" t="str">
            <v/>
          </cell>
          <cell r="AX220" t="str">
            <v/>
          </cell>
          <cell r="AY220" t="str">
            <v/>
          </cell>
          <cell r="AZ220" t="str">
            <v/>
          </cell>
          <cell r="BA220" t="str">
            <v/>
          </cell>
          <cell r="BB220" t="str">
            <v/>
          </cell>
          <cell r="BC220" t="str">
            <v/>
          </cell>
          <cell r="BD220" t="str">
            <v/>
          </cell>
          <cell r="BE220" t="str">
            <v/>
          </cell>
          <cell r="BF220" t="str">
            <v/>
          </cell>
          <cell r="BG220" t="str">
            <v/>
          </cell>
          <cell r="BH220" t="str">
            <v/>
          </cell>
          <cell r="BI220" t="str">
            <v/>
          </cell>
          <cell r="BJ220" t="str">
            <v/>
          </cell>
          <cell r="BK220" t="str">
            <v/>
          </cell>
          <cell r="BL220" t="str">
            <v/>
          </cell>
          <cell r="BM220" t="str">
            <v/>
          </cell>
          <cell r="BN220" t="str">
            <v/>
          </cell>
          <cell r="BO220" t="str">
            <v/>
          </cell>
          <cell r="BP220" t="str">
            <v/>
          </cell>
          <cell r="BQ220" t="str">
            <v/>
          </cell>
          <cell r="BR220" t="str">
            <v/>
          </cell>
          <cell r="BS220" t="str">
            <v/>
          </cell>
          <cell r="BT220" t="str">
            <v/>
          </cell>
          <cell r="BU220" t="str">
            <v/>
          </cell>
          <cell r="BV220" t="str">
            <v/>
          </cell>
          <cell r="BW220" t="str">
            <v/>
          </cell>
          <cell r="BX220" t="str">
            <v/>
          </cell>
          <cell r="BY220" t="str">
            <v/>
          </cell>
          <cell r="BZ220" t="str">
            <v/>
          </cell>
          <cell r="CA220" t="str">
            <v/>
          </cell>
          <cell r="CB220">
            <v>35926</v>
          </cell>
          <cell r="CC220">
            <v>35933</v>
          </cell>
          <cell r="CD220">
            <v>35940</v>
          </cell>
          <cell r="CE220">
            <v>35947</v>
          </cell>
          <cell r="CF220">
            <v>35954</v>
          </cell>
          <cell r="CG220">
            <v>35961</v>
          </cell>
          <cell r="CH220">
            <v>35968</v>
          </cell>
          <cell r="CI220">
            <v>35975</v>
          </cell>
          <cell r="CJ220">
            <v>35982</v>
          </cell>
          <cell r="CK220">
            <v>35989</v>
          </cell>
          <cell r="CL220">
            <v>35996</v>
          </cell>
          <cell r="CM220" t="str">
            <v/>
          </cell>
          <cell r="CN220" t="str">
            <v/>
          </cell>
          <cell r="CO220" t="str">
            <v/>
          </cell>
          <cell r="CP220" t="str">
            <v/>
          </cell>
          <cell r="CQ220" t="str">
            <v/>
          </cell>
          <cell r="CR220" t="str">
            <v/>
          </cell>
          <cell r="CS220" t="str">
            <v/>
          </cell>
          <cell r="CT220" t="str">
            <v/>
          </cell>
          <cell r="CU220" t="str">
            <v/>
          </cell>
          <cell r="CV220" t="str">
            <v/>
          </cell>
          <cell r="CW220" t="str">
            <v/>
          </cell>
          <cell r="CX220" t="str">
            <v/>
          </cell>
          <cell r="CY220" t="str">
            <v/>
          </cell>
          <cell r="CZ220" t="str">
            <v/>
          </cell>
          <cell r="DA220" t="str">
            <v/>
          </cell>
          <cell r="DB220" t="str">
            <v/>
          </cell>
          <cell r="DC220" t="str">
            <v/>
          </cell>
          <cell r="DD220" t="str">
            <v/>
          </cell>
          <cell r="DE220" t="str">
            <v/>
          </cell>
          <cell r="DF220" t="str">
            <v/>
          </cell>
          <cell r="DG220" t="str">
            <v/>
          </cell>
          <cell r="DH220" t="str">
            <v/>
          </cell>
          <cell r="DI220" t="str">
            <v/>
          </cell>
          <cell r="DJ220" t="str">
            <v/>
          </cell>
          <cell r="DK220" t="str">
            <v/>
          </cell>
          <cell r="DL220" t="str">
            <v/>
          </cell>
          <cell r="DM220" t="str">
            <v/>
          </cell>
          <cell r="DN220" t="str">
            <v/>
          </cell>
          <cell r="DO220" t="str">
            <v/>
          </cell>
          <cell r="DP220" t="str">
            <v/>
          </cell>
          <cell r="DQ220" t="str">
            <v/>
          </cell>
          <cell r="DR220" t="str">
            <v/>
          </cell>
          <cell r="DS220" t="str">
            <v/>
          </cell>
          <cell r="DT220" t="str">
            <v/>
          </cell>
          <cell r="DU220" t="str">
            <v/>
          </cell>
          <cell r="DV220" t="str">
            <v/>
          </cell>
          <cell r="DW220" t="str">
            <v/>
          </cell>
          <cell r="DX220" t="str">
            <v/>
          </cell>
          <cell r="DY220" t="str">
            <v/>
          </cell>
          <cell r="DZ220" t="str">
            <v/>
          </cell>
          <cell r="EA220" t="str">
            <v/>
          </cell>
          <cell r="EB220" t="str">
            <v/>
          </cell>
          <cell r="EC220" t="str">
            <v/>
          </cell>
          <cell r="ED220" t="str">
            <v/>
          </cell>
          <cell r="EE220" t="str">
            <v/>
          </cell>
          <cell r="EF220" t="str">
            <v/>
          </cell>
          <cell r="EG220" t="str">
            <v/>
          </cell>
          <cell r="EH220" t="str">
            <v/>
          </cell>
          <cell r="EI220" t="str">
            <v/>
          </cell>
          <cell r="EJ220" t="str">
            <v/>
          </cell>
          <cell r="EK220" t="str">
            <v/>
          </cell>
          <cell r="EL220" t="str">
            <v/>
          </cell>
          <cell r="EM220" t="str">
            <v/>
          </cell>
          <cell r="EN220" t="str">
            <v/>
          </cell>
          <cell r="EO220" t="str">
            <v/>
          </cell>
          <cell r="EP220" t="str">
            <v/>
          </cell>
          <cell r="EQ220" t="str">
            <v/>
          </cell>
          <cell r="ER220" t="str">
            <v/>
          </cell>
          <cell r="ES220" t="str">
            <v/>
          </cell>
          <cell r="ET220" t="str">
            <v/>
          </cell>
          <cell r="EU220" t="str">
            <v/>
          </cell>
          <cell r="EV220" t="str">
            <v/>
          </cell>
          <cell r="EW220" t="str">
            <v/>
          </cell>
          <cell r="EX220" t="str">
            <v/>
          </cell>
          <cell r="EY220" t="str">
            <v/>
          </cell>
          <cell r="EZ220" t="str">
            <v/>
          </cell>
          <cell r="FA220" t="str">
            <v/>
          </cell>
          <cell r="FB220" t="str">
            <v/>
          </cell>
          <cell r="FC220" t="str">
            <v/>
          </cell>
          <cell r="FD220" t="str">
            <v/>
          </cell>
          <cell r="FE220" t="str">
            <v/>
          </cell>
          <cell r="FF220" t="str">
            <v/>
          </cell>
          <cell r="FG220" t="str">
            <v/>
          </cell>
          <cell r="FH220" t="str">
            <v/>
          </cell>
          <cell r="FI220" t="str">
            <v/>
          </cell>
        </row>
        <row r="221">
          <cell r="V221" t="str">
            <v>PRODUCTION</v>
          </cell>
          <cell r="W221">
            <v>150</v>
          </cell>
          <cell r="X221">
            <v>487500</v>
          </cell>
          <cell r="AA221" t="str">
            <v/>
          </cell>
          <cell r="AB221" t="str">
            <v/>
          </cell>
          <cell r="AC221" t="str">
            <v/>
          </cell>
          <cell r="AD221" t="str">
            <v/>
          </cell>
          <cell r="AE221" t="str">
            <v/>
          </cell>
          <cell r="AF221" t="str">
            <v/>
          </cell>
          <cell r="AG221" t="str">
            <v/>
          </cell>
          <cell r="AH221" t="str">
            <v/>
          </cell>
          <cell r="AI221" t="str">
            <v/>
          </cell>
          <cell r="AJ221" t="str">
            <v/>
          </cell>
          <cell r="AK221" t="str">
            <v/>
          </cell>
          <cell r="AL221" t="str">
            <v/>
          </cell>
          <cell r="AM221" t="str">
            <v/>
          </cell>
          <cell r="AN221" t="str">
            <v/>
          </cell>
          <cell r="AO221" t="str">
            <v/>
          </cell>
          <cell r="AP221" t="str">
            <v/>
          </cell>
          <cell r="AQ221" t="str">
            <v/>
          </cell>
          <cell r="AR221" t="str">
            <v/>
          </cell>
          <cell r="AS221" t="str">
            <v/>
          </cell>
          <cell r="AT221" t="str">
            <v/>
          </cell>
          <cell r="AU221" t="str">
            <v/>
          </cell>
          <cell r="AV221" t="str">
            <v/>
          </cell>
          <cell r="AW221" t="str">
            <v/>
          </cell>
          <cell r="AX221" t="str">
            <v/>
          </cell>
          <cell r="AY221" t="str">
            <v/>
          </cell>
          <cell r="AZ221" t="str">
            <v/>
          </cell>
          <cell r="BA221" t="str">
            <v/>
          </cell>
          <cell r="BB221" t="str">
            <v/>
          </cell>
          <cell r="BC221" t="str">
            <v/>
          </cell>
          <cell r="BD221" t="str">
            <v/>
          </cell>
          <cell r="BE221" t="str">
            <v/>
          </cell>
          <cell r="BF221" t="str">
            <v/>
          </cell>
          <cell r="BG221" t="str">
            <v/>
          </cell>
          <cell r="BH221" t="str">
            <v/>
          </cell>
          <cell r="BI221" t="str">
            <v/>
          </cell>
          <cell r="BJ221" t="str">
            <v/>
          </cell>
          <cell r="BK221" t="str">
            <v/>
          </cell>
          <cell r="BL221" t="str">
            <v/>
          </cell>
          <cell r="BM221" t="str">
            <v/>
          </cell>
          <cell r="BN221" t="str">
            <v/>
          </cell>
          <cell r="BO221" t="str">
            <v/>
          </cell>
          <cell r="BP221" t="str">
            <v/>
          </cell>
          <cell r="BQ221" t="str">
            <v/>
          </cell>
          <cell r="BR221" t="str">
            <v/>
          </cell>
          <cell r="BS221" t="str">
            <v/>
          </cell>
          <cell r="BT221" t="str">
            <v/>
          </cell>
          <cell r="BU221" t="str">
            <v/>
          </cell>
          <cell r="BV221" t="str">
            <v/>
          </cell>
          <cell r="BW221" t="str">
            <v/>
          </cell>
          <cell r="BX221" t="str">
            <v/>
          </cell>
          <cell r="BY221" t="str">
            <v/>
          </cell>
          <cell r="BZ221" t="str">
            <v/>
          </cell>
          <cell r="CA221" t="str">
            <v/>
          </cell>
          <cell r="CB221">
            <v>0</v>
          </cell>
          <cell r="CC221">
            <v>0</v>
          </cell>
          <cell r="CD221">
            <v>0</v>
          </cell>
          <cell r="CE221">
            <v>18750</v>
          </cell>
          <cell r="CF221">
            <v>37500</v>
          </cell>
          <cell r="CG221">
            <v>56250</v>
          </cell>
          <cell r="CH221">
            <v>75000</v>
          </cell>
          <cell r="CI221">
            <v>75000</v>
          </cell>
          <cell r="CJ221">
            <v>75000</v>
          </cell>
          <cell r="CK221">
            <v>75000</v>
          </cell>
          <cell r="CL221">
            <v>75000</v>
          </cell>
          <cell r="CM221" t="str">
            <v/>
          </cell>
          <cell r="CN221" t="str">
            <v/>
          </cell>
          <cell r="CO221" t="str">
            <v/>
          </cell>
          <cell r="CP221" t="str">
            <v/>
          </cell>
          <cell r="CQ221" t="str">
            <v/>
          </cell>
          <cell r="CR221" t="str">
            <v/>
          </cell>
          <cell r="CS221" t="str">
            <v/>
          </cell>
          <cell r="CT221" t="str">
            <v/>
          </cell>
          <cell r="CU221" t="str">
            <v/>
          </cell>
          <cell r="CV221" t="str">
            <v/>
          </cell>
          <cell r="CW221" t="str">
            <v/>
          </cell>
          <cell r="CX221" t="str">
            <v/>
          </cell>
          <cell r="CY221" t="str">
            <v/>
          </cell>
          <cell r="CZ221" t="str">
            <v/>
          </cell>
          <cell r="DA221" t="str">
            <v/>
          </cell>
          <cell r="DB221" t="str">
            <v/>
          </cell>
          <cell r="DC221" t="str">
            <v/>
          </cell>
          <cell r="DD221" t="str">
            <v/>
          </cell>
          <cell r="DE221" t="str">
            <v/>
          </cell>
          <cell r="DF221" t="str">
            <v/>
          </cell>
          <cell r="DG221" t="str">
            <v/>
          </cell>
          <cell r="DH221" t="str">
            <v/>
          </cell>
          <cell r="DI221" t="str">
            <v/>
          </cell>
          <cell r="DJ221" t="str">
            <v/>
          </cell>
          <cell r="DK221" t="str">
            <v/>
          </cell>
          <cell r="DL221" t="str">
            <v/>
          </cell>
          <cell r="DM221" t="str">
            <v/>
          </cell>
          <cell r="DN221" t="str">
            <v/>
          </cell>
          <cell r="DO221" t="str">
            <v/>
          </cell>
          <cell r="DP221" t="str">
            <v/>
          </cell>
          <cell r="DQ221" t="str">
            <v/>
          </cell>
          <cell r="DR221" t="str">
            <v/>
          </cell>
          <cell r="DS221" t="str">
            <v/>
          </cell>
          <cell r="DT221" t="str">
            <v/>
          </cell>
          <cell r="DU221" t="str">
            <v/>
          </cell>
          <cell r="DV221" t="str">
            <v/>
          </cell>
          <cell r="DW221" t="str">
            <v/>
          </cell>
          <cell r="DX221" t="str">
            <v/>
          </cell>
          <cell r="DY221" t="str">
            <v/>
          </cell>
          <cell r="DZ221" t="str">
            <v/>
          </cell>
          <cell r="EA221" t="str">
            <v/>
          </cell>
          <cell r="EB221" t="str">
            <v/>
          </cell>
          <cell r="EC221" t="str">
            <v/>
          </cell>
          <cell r="ED221" t="str">
            <v/>
          </cell>
          <cell r="EE221" t="str">
            <v/>
          </cell>
          <cell r="EF221" t="str">
            <v/>
          </cell>
          <cell r="EG221" t="str">
            <v/>
          </cell>
          <cell r="EH221" t="str">
            <v/>
          </cell>
          <cell r="EI221" t="str">
            <v/>
          </cell>
          <cell r="EJ221" t="str">
            <v/>
          </cell>
          <cell r="EK221" t="str">
            <v/>
          </cell>
          <cell r="EL221" t="str">
            <v/>
          </cell>
          <cell r="EM221" t="str">
            <v/>
          </cell>
          <cell r="EN221" t="str">
            <v/>
          </cell>
          <cell r="EO221" t="str">
            <v/>
          </cell>
          <cell r="EP221" t="str">
            <v/>
          </cell>
          <cell r="EQ221" t="str">
            <v/>
          </cell>
          <cell r="ER221" t="str">
            <v/>
          </cell>
          <cell r="ES221" t="str">
            <v/>
          </cell>
          <cell r="ET221" t="str">
            <v/>
          </cell>
          <cell r="EU221" t="str">
            <v/>
          </cell>
          <cell r="EV221" t="str">
            <v/>
          </cell>
          <cell r="EW221" t="str">
            <v/>
          </cell>
          <cell r="EX221" t="str">
            <v/>
          </cell>
          <cell r="EY221" t="str">
            <v/>
          </cell>
          <cell r="EZ221" t="str">
            <v/>
          </cell>
          <cell r="FA221" t="str">
            <v/>
          </cell>
          <cell r="FB221" t="str">
            <v/>
          </cell>
          <cell r="FC221" t="str">
            <v/>
          </cell>
          <cell r="FD221" t="str">
            <v/>
          </cell>
          <cell r="FE221" t="str">
            <v/>
          </cell>
          <cell r="FF221" t="str">
            <v/>
          </cell>
          <cell r="FG221" t="str">
            <v/>
          </cell>
          <cell r="FH221" t="str">
            <v/>
          </cell>
          <cell r="FI221" t="str">
            <v/>
          </cell>
        </row>
        <row r="222">
          <cell r="V222" t="str">
            <v>INK &amp; PAINT</v>
          </cell>
          <cell r="W222">
            <v>8</v>
          </cell>
          <cell r="X222">
            <v>26000</v>
          </cell>
          <cell r="AA222" t="str">
            <v/>
          </cell>
          <cell r="AB222" t="str">
            <v/>
          </cell>
          <cell r="AC222" t="str">
            <v/>
          </cell>
          <cell r="AD222" t="str">
            <v/>
          </cell>
          <cell r="AE222" t="str">
            <v/>
          </cell>
          <cell r="AF222" t="str">
            <v/>
          </cell>
          <cell r="AG222" t="str">
            <v/>
          </cell>
          <cell r="AH222" t="str">
            <v/>
          </cell>
          <cell r="AI222" t="str">
            <v/>
          </cell>
          <cell r="AJ222" t="str">
            <v/>
          </cell>
          <cell r="AK222" t="str">
            <v/>
          </cell>
          <cell r="AL222" t="str">
            <v/>
          </cell>
          <cell r="AM222" t="str">
            <v/>
          </cell>
          <cell r="AN222" t="str">
            <v/>
          </cell>
          <cell r="AO222" t="str">
            <v/>
          </cell>
          <cell r="AP222" t="str">
            <v/>
          </cell>
          <cell r="AQ222" t="str">
            <v/>
          </cell>
          <cell r="AR222" t="str">
            <v/>
          </cell>
          <cell r="AS222" t="str">
            <v/>
          </cell>
          <cell r="AT222" t="str">
            <v/>
          </cell>
          <cell r="AU222" t="str">
            <v/>
          </cell>
          <cell r="AV222" t="str">
            <v/>
          </cell>
          <cell r="AW222" t="str">
            <v/>
          </cell>
          <cell r="AX222" t="str">
            <v/>
          </cell>
          <cell r="AY222" t="str">
            <v/>
          </cell>
          <cell r="AZ222" t="str">
            <v/>
          </cell>
          <cell r="BA222" t="str">
            <v/>
          </cell>
          <cell r="BB222" t="str">
            <v/>
          </cell>
          <cell r="BC222" t="str">
            <v/>
          </cell>
          <cell r="BD222" t="str">
            <v/>
          </cell>
          <cell r="BE222" t="str">
            <v/>
          </cell>
          <cell r="BF222" t="str">
            <v/>
          </cell>
          <cell r="BG222" t="str">
            <v/>
          </cell>
          <cell r="BH222" t="str">
            <v/>
          </cell>
          <cell r="BI222" t="str">
            <v/>
          </cell>
          <cell r="BJ222" t="str">
            <v/>
          </cell>
          <cell r="BK222" t="str">
            <v/>
          </cell>
          <cell r="BL222" t="str">
            <v/>
          </cell>
          <cell r="BM222" t="str">
            <v/>
          </cell>
          <cell r="BN222" t="str">
            <v/>
          </cell>
          <cell r="BO222" t="str">
            <v/>
          </cell>
          <cell r="BP222" t="str">
            <v/>
          </cell>
          <cell r="BQ222" t="str">
            <v/>
          </cell>
          <cell r="BR222" t="str">
            <v/>
          </cell>
          <cell r="BS222" t="str">
            <v/>
          </cell>
          <cell r="BT222" t="str">
            <v/>
          </cell>
          <cell r="BU222" t="str">
            <v/>
          </cell>
          <cell r="BV222" t="str">
            <v/>
          </cell>
          <cell r="BW222" t="str">
            <v/>
          </cell>
          <cell r="BX222" t="str">
            <v/>
          </cell>
          <cell r="BY222" t="str">
            <v/>
          </cell>
          <cell r="BZ222" t="str">
            <v/>
          </cell>
          <cell r="CA222" t="str">
            <v/>
          </cell>
          <cell r="CB222" t="str">
            <v/>
          </cell>
          <cell r="CC222" t="str">
            <v/>
          </cell>
          <cell r="CD222" t="str">
            <v/>
          </cell>
          <cell r="CE222" t="str">
            <v/>
          </cell>
          <cell r="CF222" t="str">
            <v/>
          </cell>
          <cell r="CG222">
            <v>35961</v>
          </cell>
          <cell r="CH222">
            <v>35968</v>
          </cell>
          <cell r="CI222">
            <v>35975</v>
          </cell>
          <cell r="CJ222">
            <v>35982</v>
          </cell>
          <cell r="CK222">
            <v>35989</v>
          </cell>
          <cell r="CL222">
            <v>35996</v>
          </cell>
          <cell r="CM222">
            <v>36003</v>
          </cell>
          <cell r="CN222">
            <v>36010</v>
          </cell>
          <cell r="CO222" t="str">
            <v/>
          </cell>
          <cell r="CP222" t="str">
            <v/>
          </cell>
          <cell r="CQ222" t="str">
            <v/>
          </cell>
          <cell r="CR222" t="str">
            <v/>
          </cell>
          <cell r="CS222" t="str">
            <v/>
          </cell>
          <cell r="CT222" t="str">
            <v/>
          </cell>
          <cell r="CU222" t="str">
            <v/>
          </cell>
          <cell r="CV222" t="str">
            <v/>
          </cell>
          <cell r="CW222" t="str">
            <v/>
          </cell>
          <cell r="CX222" t="str">
            <v/>
          </cell>
          <cell r="CY222" t="str">
            <v/>
          </cell>
          <cell r="CZ222" t="str">
            <v/>
          </cell>
          <cell r="DA222" t="str">
            <v/>
          </cell>
          <cell r="DB222" t="str">
            <v/>
          </cell>
          <cell r="DC222" t="str">
            <v/>
          </cell>
          <cell r="DD222" t="str">
            <v/>
          </cell>
          <cell r="DE222" t="str">
            <v/>
          </cell>
          <cell r="DF222" t="str">
            <v/>
          </cell>
          <cell r="DG222" t="str">
            <v/>
          </cell>
          <cell r="DH222" t="str">
            <v/>
          </cell>
          <cell r="DI222" t="str">
            <v/>
          </cell>
          <cell r="DJ222" t="str">
            <v/>
          </cell>
          <cell r="DK222" t="str">
            <v/>
          </cell>
          <cell r="DL222" t="str">
            <v/>
          </cell>
          <cell r="DM222" t="str">
            <v/>
          </cell>
          <cell r="DN222" t="str">
            <v/>
          </cell>
          <cell r="DO222" t="str">
            <v/>
          </cell>
          <cell r="DP222" t="str">
            <v/>
          </cell>
          <cell r="DQ222" t="str">
            <v/>
          </cell>
          <cell r="DR222" t="str">
            <v/>
          </cell>
          <cell r="DS222" t="str">
            <v/>
          </cell>
          <cell r="DT222" t="str">
            <v/>
          </cell>
          <cell r="DU222" t="str">
            <v/>
          </cell>
          <cell r="DV222" t="str">
            <v/>
          </cell>
          <cell r="DW222" t="str">
            <v/>
          </cell>
          <cell r="DX222" t="str">
            <v/>
          </cell>
          <cell r="DY222" t="str">
            <v/>
          </cell>
          <cell r="DZ222" t="str">
            <v/>
          </cell>
          <cell r="EA222" t="str">
            <v/>
          </cell>
          <cell r="EB222" t="str">
            <v/>
          </cell>
          <cell r="EC222" t="str">
            <v/>
          </cell>
          <cell r="ED222" t="str">
            <v/>
          </cell>
          <cell r="EE222" t="str">
            <v/>
          </cell>
          <cell r="EF222" t="str">
            <v/>
          </cell>
          <cell r="EG222" t="str">
            <v/>
          </cell>
          <cell r="EH222" t="str">
            <v/>
          </cell>
          <cell r="EI222" t="str">
            <v/>
          </cell>
          <cell r="EJ222" t="str">
            <v/>
          </cell>
          <cell r="EK222" t="str">
            <v/>
          </cell>
          <cell r="EL222" t="str">
            <v/>
          </cell>
          <cell r="EM222" t="str">
            <v/>
          </cell>
          <cell r="EN222" t="str">
            <v/>
          </cell>
          <cell r="EO222" t="str">
            <v/>
          </cell>
          <cell r="EP222" t="str">
            <v/>
          </cell>
          <cell r="EQ222" t="str">
            <v/>
          </cell>
          <cell r="ER222" t="str">
            <v/>
          </cell>
          <cell r="ES222" t="str">
            <v/>
          </cell>
          <cell r="ET222" t="str">
            <v/>
          </cell>
          <cell r="EU222" t="str">
            <v/>
          </cell>
          <cell r="EV222" t="str">
            <v/>
          </cell>
          <cell r="EW222" t="str">
            <v/>
          </cell>
          <cell r="EX222" t="str">
            <v/>
          </cell>
          <cell r="EY222" t="str">
            <v/>
          </cell>
          <cell r="EZ222" t="str">
            <v/>
          </cell>
          <cell r="FA222" t="str">
            <v/>
          </cell>
          <cell r="FB222" t="str">
            <v/>
          </cell>
          <cell r="FC222" t="str">
            <v/>
          </cell>
          <cell r="FD222" t="str">
            <v/>
          </cell>
          <cell r="FE222" t="str">
            <v/>
          </cell>
          <cell r="FF222" t="str">
            <v/>
          </cell>
          <cell r="FG222" t="str">
            <v/>
          </cell>
          <cell r="FH222" t="str">
            <v/>
          </cell>
          <cell r="FI222" t="str">
            <v/>
          </cell>
        </row>
        <row r="223">
          <cell r="V223" t="str">
            <v>INK &amp; PAINT</v>
          </cell>
          <cell r="W223">
            <v>8</v>
          </cell>
          <cell r="X223">
            <v>26000</v>
          </cell>
          <cell r="AA223" t="str">
            <v/>
          </cell>
          <cell r="AB223" t="str">
            <v/>
          </cell>
          <cell r="AC223" t="str">
            <v/>
          </cell>
          <cell r="AD223" t="str">
            <v/>
          </cell>
          <cell r="AE223" t="str">
            <v/>
          </cell>
          <cell r="AF223" t="str">
            <v/>
          </cell>
          <cell r="AG223" t="str">
            <v/>
          </cell>
          <cell r="AH223" t="str">
            <v/>
          </cell>
          <cell r="AI223" t="str">
            <v/>
          </cell>
          <cell r="AJ223" t="str">
            <v/>
          </cell>
          <cell r="AK223" t="str">
            <v/>
          </cell>
          <cell r="AL223" t="str">
            <v/>
          </cell>
          <cell r="AM223" t="str">
            <v/>
          </cell>
          <cell r="AN223" t="str">
            <v/>
          </cell>
          <cell r="AO223" t="str">
            <v/>
          </cell>
          <cell r="AP223" t="str">
            <v/>
          </cell>
          <cell r="AQ223" t="str">
            <v/>
          </cell>
          <cell r="AR223" t="str">
            <v/>
          </cell>
          <cell r="AS223" t="str">
            <v/>
          </cell>
          <cell r="AT223" t="str">
            <v/>
          </cell>
          <cell r="AU223" t="str">
            <v/>
          </cell>
          <cell r="AV223" t="str">
            <v/>
          </cell>
          <cell r="AW223" t="str">
            <v/>
          </cell>
          <cell r="AX223" t="str">
            <v/>
          </cell>
          <cell r="AY223" t="str">
            <v/>
          </cell>
          <cell r="AZ223" t="str">
            <v/>
          </cell>
          <cell r="BA223" t="str">
            <v/>
          </cell>
          <cell r="BB223" t="str">
            <v/>
          </cell>
          <cell r="BC223" t="str">
            <v/>
          </cell>
          <cell r="BD223" t="str">
            <v/>
          </cell>
          <cell r="BE223" t="str">
            <v/>
          </cell>
          <cell r="BF223" t="str">
            <v/>
          </cell>
          <cell r="BG223" t="str">
            <v/>
          </cell>
          <cell r="BH223" t="str">
            <v/>
          </cell>
          <cell r="BI223" t="str">
            <v/>
          </cell>
          <cell r="BJ223" t="str">
            <v/>
          </cell>
          <cell r="BK223" t="str">
            <v/>
          </cell>
          <cell r="BL223" t="str">
            <v/>
          </cell>
          <cell r="BM223" t="str">
            <v/>
          </cell>
          <cell r="BN223" t="str">
            <v/>
          </cell>
          <cell r="BO223" t="str">
            <v/>
          </cell>
          <cell r="BP223" t="str">
            <v/>
          </cell>
          <cell r="BQ223" t="str">
            <v/>
          </cell>
          <cell r="BR223" t="str">
            <v/>
          </cell>
          <cell r="BS223" t="str">
            <v/>
          </cell>
          <cell r="BT223" t="str">
            <v/>
          </cell>
          <cell r="BU223" t="str">
            <v/>
          </cell>
          <cell r="BV223" t="str">
            <v/>
          </cell>
          <cell r="BW223" t="str">
            <v/>
          </cell>
          <cell r="BX223" t="str">
            <v/>
          </cell>
          <cell r="BY223" t="str">
            <v/>
          </cell>
          <cell r="BZ223" t="str">
            <v/>
          </cell>
          <cell r="CA223" t="str">
            <v/>
          </cell>
          <cell r="CB223" t="str">
            <v/>
          </cell>
          <cell r="CC223" t="str">
            <v/>
          </cell>
          <cell r="CD223" t="str">
            <v/>
          </cell>
          <cell r="CE223" t="str">
            <v/>
          </cell>
          <cell r="CF223" t="str">
            <v/>
          </cell>
          <cell r="CG223">
            <v>1000</v>
          </cell>
          <cell r="CH223">
            <v>2000</v>
          </cell>
          <cell r="CI223">
            <v>3000</v>
          </cell>
          <cell r="CJ223">
            <v>4000</v>
          </cell>
          <cell r="CK223">
            <v>4000</v>
          </cell>
          <cell r="CL223">
            <v>4000</v>
          </cell>
          <cell r="CM223">
            <v>4000</v>
          </cell>
          <cell r="CN223">
            <v>4000</v>
          </cell>
          <cell r="CO223" t="str">
            <v/>
          </cell>
          <cell r="CP223" t="str">
            <v/>
          </cell>
          <cell r="CQ223" t="str">
            <v/>
          </cell>
          <cell r="CR223" t="str">
            <v/>
          </cell>
          <cell r="CS223" t="str">
            <v/>
          </cell>
          <cell r="CT223" t="str">
            <v/>
          </cell>
          <cell r="CU223" t="str">
            <v/>
          </cell>
          <cell r="CV223" t="str">
            <v/>
          </cell>
          <cell r="CW223" t="str">
            <v/>
          </cell>
          <cell r="CX223" t="str">
            <v/>
          </cell>
          <cell r="CY223" t="str">
            <v/>
          </cell>
          <cell r="CZ223" t="str">
            <v/>
          </cell>
          <cell r="DA223" t="str">
            <v/>
          </cell>
          <cell r="DB223" t="str">
            <v/>
          </cell>
          <cell r="DC223" t="str">
            <v/>
          </cell>
          <cell r="DD223" t="str">
            <v/>
          </cell>
          <cell r="DE223" t="str">
            <v/>
          </cell>
          <cell r="DF223" t="str">
            <v/>
          </cell>
          <cell r="DG223" t="str">
            <v/>
          </cell>
          <cell r="DH223" t="str">
            <v/>
          </cell>
          <cell r="DI223" t="str">
            <v/>
          </cell>
          <cell r="DJ223" t="str">
            <v/>
          </cell>
          <cell r="DK223" t="str">
            <v/>
          </cell>
          <cell r="DL223" t="str">
            <v/>
          </cell>
          <cell r="DM223" t="str">
            <v/>
          </cell>
          <cell r="DN223" t="str">
            <v/>
          </cell>
          <cell r="DO223" t="str">
            <v/>
          </cell>
          <cell r="DP223" t="str">
            <v/>
          </cell>
          <cell r="DQ223" t="str">
            <v/>
          </cell>
          <cell r="DR223" t="str">
            <v/>
          </cell>
          <cell r="DS223" t="str">
            <v/>
          </cell>
          <cell r="DT223" t="str">
            <v/>
          </cell>
          <cell r="DU223" t="str">
            <v/>
          </cell>
          <cell r="DV223" t="str">
            <v/>
          </cell>
          <cell r="DW223" t="str">
            <v/>
          </cell>
          <cell r="DX223" t="str">
            <v/>
          </cell>
          <cell r="DY223" t="str">
            <v/>
          </cell>
          <cell r="DZ223" t="str">
            <v/>
          </cell>
          <cell r="EA223" t="str">
            <v/>
          </cell>
          <cell r="EB223" t="str">
            <v/>
          </cell>
          <cell r="EC223" t="str">
            <v/>
          </cell>
          <cell r="ED223" t="str">
            <v/>
          </cell>
          <cell r="EE223" t="str">
            <v/>
          </cell>
          <cell r="EF223" t="str">
            <v/>
          </cell>
          <cell r="EG223" t="str">
            <v/>
          </cell>
          <cell r="EH223" t="str">
            <v/>
          </cell>
          <cell r="EI223" t="str">
            <v/>
          </cell>
          <cell r="EJ223" t="str">
            <v/>
          </cell>
          <cell r="EK223" t="str">
            <v/>
          </cell>
          <cell r="EL223" t="str">
            <v/>
          </cell>
          <cell r="EM223" t="str">
            <v/>
          </cell>
          <cell r="EN223" t="str">
            <v/>
          </cell>
          <cell r="EO223" t="str">
            <v/>
          </cell>
          <cell r="EP223" t="str">
            <v/>
          </cell>
          <cell r="EQ223" t="str">
            <v/>
          </cell>
          <cell r="ER223" t="str">
            <v/>
          </cell>
          <cell r="ES223" t="str">
            <v/>
          </cell>
          <cell r="ET223" t="str">
            <v/>
          </cell>
          <cell r="EU223" t="str">
            <v/>
          </cell>
          <cell r="EV223" t="str">
            <v/>
          </cell>
          <cell r="EW223" t="str">
            <v/>
          </cell>
          <cell r="EX223" t="str">
            <v/>
          </cell>
          <cell r="EY223" t="str">
            <v/>
          </cell>
          <cell r="EZ223" t="str">
            <v/>
          </cell>
          <cell r="FA223" t="str">
            <v/>
          </cell>
          <cell r="FB223" t="str">
            <v/>
          </cell>
          <cell r="FC223" t="str">
            <v/>
          </cell>
          <cell r="FD223" t="str">
            <v/>
          </cell>
          <cell r="FE223" t="str">
            <v/>
          </cell>
          <cell r="FF223" t="str">
            <v/>
          </cell>
          <cell r="FG223" t="str">
            <v/>
          </cell>
          <cell r="FH223" t="str">
            <v/>
          </cell>
          <cell r="FI223" t="str">
            <v/>
          </cell>
        </row>
        <row r="224">
          <cell r="X224" t="str">
            <v>DIRECT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3750</v>
          </cell>
          <cell r="BY224">
            <v>7500</v>
          </cell>
          <cell r="BZ224">
            <v>11250</v>
          </cell>
          <cell r="CA224">
            <v>15000</v>
          </cell>
          <cell r="CB224">
            <v>50926</v>
          </cell>
          <cell r="CC224">
            <v>50933</v>
          </cell>
          <cell r="CD224">
            <v>50940</v>
          </cell>
          <cell r="CE224">
            <v>69697</v>
          </cell>
          <cell r="CF224">
            <v>88454</v>
          </cell>
          <cell r="CG224">
            <v>129172</v>
          </cell>
          <cell r="CH224">
            <v>148936</v>
          </cell>
          <cell r="CI224">
            <v>149950</v>
          </cell>
          <cell r="CJ224">
            <v>150964</v>
          </cell>
          <cell r="CK224">
            <v>150978</v>
          </cell>
          <cell r="CL224">
            <v>150992</v>
          </cell>
          <cell r="CM224">
            <v>40003</v>
          </cell>
          <cell r="CN224">
            <v>40010</v>
          </cell>
          <cell r="CO224">
            <v>0</v>
          </cell>
          <cell r="CP224">
            <v>0</v>
          </cell>
          <cell r="CQ224">
            <v>0</v>
          </cell>
          <cell r="CR224">
            <v>0</v>
          </cell>
          <cell r="CS224">
            <v>0</v>
          </cell>
          <cell r="CT224">
            <v>0</v>
          </cell>
          <cell r="CU224">
            <v>0</v>
          </cell>
          <cell r="CV224">
            <v>0</v>
          </cell>
          <cell r="CW224">
            <v>0</v>
          </cell>
          <cell r="CX224">
            <v>0</v>
          </cell>
          <cell r="CY224">
            <v>0</v>
          </cell>
          <cell r="CZ224">
            <v>0</v>
          </cell>
          <cell r="DA224">
            <v>0</v>
          </cell>
          <cell r="DB224">
            <v>0</v>
          </cell>
          <cell r="DC224">
            <v>0</v>
          </cell>
          <cell r="DD224">
            <v>0</v>
          </cell>
          <cell r="DE224">
            <v>0</v>
          </cell>
          <cell r="DF224">
            <v>0</v>
          </cell>
          <cell r="DG224">
            <v>0</v>
          </cell>
          <cell r="DH224">
            <v>0</v>
          </cell>
          <cell r="DI224">
            <v>0</v>
          </cell>
          <cell r="DJ224">
            <v>0</v>
          </cell>
          <cell r="DK224">
            <v>0</v>
          </cell>
          <cell r="DL224">
            <v>0</v>
          </cell>
          <cell r="DM224">
            <v>0</v>
          </cell>
          <cell r="DN224">
            <v>0</v>
          </cell>
          <cell r="DO224">
            <v>0</v>
          </cell>
          <cell r="DP224">
            <v>0</v>
          </cell>
          <cell r="DQ224">
            <v>0</v>
          </cell>
          <cell r="DR224">
            <v>0</v>
          </cell>
          <cell r="DS224">
            <v>0</v>
          </cell>
          <cell r="DT224">
            <v>0</v>
          </cell>
          <cell r="DU224">
            <v>0</v>
          </cell>
          <cell r="DV224">
            <v>0</v>
          </cell>
          <cell r="DW224">
            <v>0</v>
          </cell>
          <cell r="DX224">
            <v>0</v>
          </cell>
          <cell r="DY224">
            <v>0</v>
          </cell>
          <cell r="DZ224">
            <v>0</v>
          </cell>
          <cell r="EA224">
            <v>0</v>
          </cell>
          <cell r="EB224">
            <v>0</v>
          </cell>
          <cell r="EC224">
            <v>0</v>
          </cell>
          <cell r="ED224">
            <v>0</v>
          </cell>
          <cell r="EE224">
            <v>0</v>
          </cell>
          <cell r="EF224">
            <v>0</v>
          </cell>
          <cell r="EG224">
            <v>0</v>
          </cell>
          <cell r="EH224">
            <v>0</v>
          </cell>
          <cell r="EI224">
            <v>0</v>
          </cell>
          <cell r="EJ224">
            <v>0</v>
          </cell>
          <cell r="EK224">
            <v>0</v>
          </cell>
          <cell r="EL224">
            <v>0</v>
          </cell>
          <cell r="EM224">
            <v>0</v>
          </cell>
          <cell r="EN224">
            <v>0</v>
          </cell>
          <cell r="EO224">
            <v>0</v>
          </cell>
          <cell r="EP224">
            <v>0</v>
          </cell>
          <cell r="EQ224">
            <v>0</v>
          </cell>
          <cell r="ER224">
            <v>0</v>
          </cell>
          <cell r="ES224">
            <v>0</v>
          </cell>
          <cell r="ET224">
            <v>0</v>
          </cell>
          <cell r="EU224">
            <v>0</v>
          </cell>
          <cell r="EV224">
            <v>0</v>
          </cell>
          <cell r="EW224">
            <v>0</v>
          </cell>
          <cell r="EX224">
            <v>0</v>
          </cell>
          <cell r="EY224">
            <v>0</v>
          </cell>
          <cell r="EZ224">
            <v>0</v>
          </cell>
          <cell r="FA224">
            <v>0</v>
          </cell>
          <cell r="FB224">
            <v>0</v>
          </cell>
          <cell r="FC224">
            <v>0</v>
          </cell>
          <cell r="FD224">
            <v>0</v>
          </cell>
          <cell r="FE224">
            <v>0</v>
          </cell>
          <cell r="FF224">
            <v>0</v>
          </cell>
          <cell r="FG224">
            <v>0</v>
          </cell>
          <cell r="FH224">
            <v>0</v>
          </cell>
          <cell r="FI224">
            <v>0</v>
          </cell>
        </row>
        <row r="225">
          <cell r="X225" t="str">
            <v>DIRECT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3750</v>
          </cell>
          <cell r="BY225">
            <v>7500</v>
          </cell>
          <cell r="BZ225">
            <v>11250</v>
          </cell>
          <cell r="CA225">
            <v>15000</v>
          </cell>
          <cell r="CB225">
            <v>50926</v>
          </cell>
          <cell r="CC225">
            <v>50933</v>
          </cell>
          <cell r="CD225">
            <v>50940</v>
          </cell>
          <cell r="CE225">
            <v>69697</v>
          </cell>
          <cell r="CF225">
            <v>88454</v>
          </cell>
          <cell r="CG225">
            <v>129172</v>
          </cell>
          <cell r="CH225">
            <v>148936</v>
          </cell>
          <cell r="CI225">
            <v>149950</v>
          </cell>
          <cell r="CJ225">
            <v>150964</v>
          </cell>
          <cell r="CK225">
            <v>150978</v>
          </cell>
          <cell r="CL225">
            <v>150992</v>
          </cell>
          <cell r="CM225">
            <v>40003</v>
          </cell>
          <cell r="CN225">
            <v>40010</v>
          </cell>
          <cell r="CO225">
            <v>0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  <cell r="CT225">
            <v>0</v>
          </cell>
          <cell r="CU225">
            <v>0</v>
          </cell>
          <cell r="CV225">
            <v>0</v>
          </cell>
          <cell r="CW225">
            <v>0</v>
          </cell>
          <cell r="CX225">
            <v>0</v>
          </cell>
          <cell r="CY225">
            <v>0</v>
          </cell>
          <cell r="CZ225">
            <v>0</v>
          </cell>
          <cell r="DA225">
            <v>0</v>
          </cell>
          <cell r="DB225">
            <v>0</v>
          </cell>
          <cell r="DC225">
            <v>0</v>
          </cell>
          <cell r="DD225">
            <v>0</v>
          </cell>
          <cell r="DE225">
            <v>0</v>
          </cell>
          <cell r="DF225">
            <v>0</v>
          </cell>
          <cell r="DG225">
            <v>0</v>
          </cell>
          <cell r="DH225">
            <v>0</v>
          </cell>
          <cell r="DI225">
            <v>0</v>
          </cell>
          <cell r="DJ225">
            <v>0</v>
          </cell>
          <cell r="DK225">
            <v>0</v>
          </cell>
          <cell r="DL225">
            <v>0</v>
          </cell>
          <cell r="DM225">
            <v>0</v>
          </cell>
          <cell r="DN225">
            <v>0</v>
          </cell>
          <cell r="DO225">
            <v>0</v>
          </cell>
          <cell r="DP225">
            <v>0</v>
          </cell>
          <cell r="DQ225">
            <v>0</v>
          </cell>
          <cell r="DR225">
            <v>0</v>
          </cell>
          <cell r="DS225">
            <v>0</v>
          </cell>
          <cell r="DT225">
            <v>0</v>
          </cell>
          <cell r="DU225">
            <v>0</v>
          </cell>
          <cell r="DV225">
            <v>0</v>
          </cell>
          <cell r="DW225">
            <v>0</v>
          </cell>
          <cell r="DX225">
            <v>0</v>
          </cell>
          <cell r="DY225">
            <v>0</v>
          </cell>
          <cell r="DZ225">
            <v>0</v>
          </cell>
          <cell r="EA225">
            <v>0</v>
          </cell>
          <cell r="EB225">
            <v>0</v>
          </cell>
          <cell r="EC225">
            <v>0</v>
          </cell>
          <cell r="ED225">
            <v>0</v>
          </cell>
          <cell r="EE225">
            <v>0</v>
          </cell>
          <cell r="EF225">
            <v>0</v>
          </cell>
          <cell r="EG225">
            <v>0</v>
          </cell>
          <cell r="EH225">
            <v>0</v>
          </cell>
          <cell r="EI225">
            <v>0</v>
          </cell>
          <cell r="EJ225">
            <v>0</v>
          </cell>
          <cell r="EK225">
            <v>0</v>
          </cell>
          <cell r="EL225">
            <v>0</v>
          </cell>
          <cell r="EM225">
            <v>0</v>
          </cell>
          <cell r="EN225">
            <v>0</v>
          </cell>
          <cell r="EO225">
            <v>0</v>
          </cell>
          <cell r="EP225">
            <v>0</v>
          </cell>
          <cell r="EQ225">
            <v>0</v>
          </cell>
          <cell r="ER225">
            <v>0</v>
          </cell>
          <cell r="ES225">
            <v>0</v>
          </cell>
          <cell r="ET225">
            <v>0</v>
          </cell>
          <cell r="EU225">
            <v>0</v>
          </cell>
          <cell r="EV225">
            <v>0</v>
          </cell>
          <cell r="EW225">
            <v>0</v>
          </cell>
          <cell r="EX225">
            <v>0</v>
          </cell>
          <cell r="EY225">
            <v>0</v>
          </cell>
          <cell r="EZ225">
            <v>0</v>
          </cell>
          <cell r="FA225">
            <v>0</v>
          </cell>
          <cell r="FB225">
            <v>0</v>
          </cell>
          <cell r="FC225">
            <v>0</v>
          </cell>
          <cell r="FD225">
            <v>0</v>
          </cell>
          <cell r="FE225">
            <v>0</v>
          </cell>
          <cell r="FF225">
            <v>0</v>
          </cell>
          <cell r="FG225">
            <v>0</v>
          </cell>
          <cell r="FH225">
            <v>0</v>
          </cell>
          <cell r="FI225">
            <v>0</v>
          </cell>
        </row>
        <row r="226">
          <cell r="X226" t="str">
            <v>LOADED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  <cell r="BG226">
            <v>0</v>
          </cell>
          <cell r="BH226">
            <v>0</v>
          </cell>
          <cell r="BI226">
            <v>0</v>
          </cell>
          <cell r="BJ226">
            <v>0</v>
          </cell>
          <cell r="BK226">
            <v>0</v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5062.5</v>
          </cell>
          <cell r="BY226">
            <v>10125</v>
          </cell>
          <cell r="BZ226">
            <v>15187.5</v>
          </cell>
          <cell r="CA226">
            <v>20250</v>
          </cell>
          <cell r="CB226">
            <v>68750.100000000006</v>
          </cell>
          <cell r="CC226">
            <v>68759.55</v>
          </cell>
          <cell r="CD226">
            <v>68769</v>
          </cell>
          <cell r="CE226">
            <v>94090.95</v>
          </cell>
          <cell r="CF226">
            <v>119412.9</v>
          </cell>
          <cell r="CG226">
            <v>174382.2</v>
          </cell>
          <cell r="CH226">
            <v>201063.6</v>
          </cell>
          <cell r="CI226">
            <v>202432.5</v>
          </cell>
          <cell r="CJ226">
            <v>203801.4</v>
          </cell>
          <cell r="CK226">
            <v>203820.3</v>
          </cell>
          <cell r="CL226">
            <v>203839.2</v>
          </cell>
          <cell r="CM226">
            <v>54004.05</v>
          </cell>
          <cell r="CN226">
            <v>54013.5</v>
          </cell>
          <cell r="CO226">
            <v>0</v>
          </cell>
          <cell r="CP226">
            <v>0</v>
          </cell>
          <cell r="CQ226">
            <v>0</v>
          </cell>
          <cell r="CR226">
            <v>0</v>
          </cell>
          <cell r="CS226">
            <v>0</v>
          </cell>
          <cell r="CT226">
            <v>0</v>
          </cell>
          <cell r="CU226">
            <v>0</v>
          </cell>
          <cell r="CV226">
            <v>0</v>
          </cell>
          <cell r="CW226">
            <v>0</v>
          </cell>
          <cell r="CX226">
            <v>0</v>
          </cell>
          <cell r="CY226">
            <v>0</v>
          </cell>
          <cell r="CZ226">
            <v>0</v>
          </cell>
          <cell r="DA226">
            <v>0</v>
          </cell>
          <cell r="DB226">
            <v>0</v>
          </cell>
          <cell r="DC226">
            <v>0</v>
          </cell>
          <cell r="DD226">
            <v>0</v>
          </cell>
          <cell r="DE226">
            <v>0</v>
          </cell>
          <cell r="DF226">
            <v>0</v>
          </cell>
          <cell r="DG226">
            <v>0</v>
          </cell>
          <cell r="DH226">
            <v>0</v>
          </cell>
          <cell r="DI226">
            <v>0</v>
          </cell>
          <cell r="DJ226">
            <v>0</v>
          </cell>
          <cell r="DK226">
            <v>0</v>
          </cell>
          <cell r="DL226">
            <v>0</v>
          </cell>
          <cell r="DM226">
            <v>0</v>
          </cell>
          <cell r="DN226">
            <v>0</v>
          </cell>
          <cell r="DO226">
            <v>0</v>
          </cell>
          <cell r="DP226">
            <v>0</v>
          </cell>
          <cell r="DQ226">
            <v>0</v>
          </cell>
          <cell r="DR226">
            <v>0</v>
          </cell>
          <cell r="DS226">
            <v>0</v>
          </cell>
          <cell r="DT226">
            <v>0</v>
          </cell>
          <cell r="DU226">
            <v>0</v>
          </cell>
          <cell r="DV226">
            <v>0</v>
          </cell>
          <cell r="DW226">
            <v>0</v>
          </cell>
          <cell r="DX226">
            <v>0</v>
          </cell>
          <cell r="DY226">
            <v>0</v>
          </cell>
          <cell r="DZ226">
            <v>0</v>
          </cell>
          <cell r="EA226">
            <v>0</v>
          </cell>
          <cell r="EB226">
            <v>0</v>
          </cell>
          <cell r="EC226">
            <v>0</v>
          </cell>
          <cell r="ED226">
            <v>0</v>
          </cell>
          <cell r="EE226">
            <v>0</v>
          </cell>
          <cell r="EF226">
            <v>0</v>
          </cell>
          <cell r="EG226">
            <v>0</v>
          </cell>
          <cell r="EH226">
            <v>0</v>
          </cell>
          <cell r="EI226">
            <v>0</v>
          </cell>
          <cell r="EJ226">
            <v>0</v>
          </cell>
          <cell r="EK226">
            <v>0</v>
          </cell>
          <cell r="EL226">
            <v>0</v>
          </cell>
          <cell r="EM226">
            <v>0</v>
          </cell>
          <cell r="EN226">
            <v>0</v>
          </cell>
          <cell r="EO226">
            <v>0</v>
          </cell>
          <cell r="EP226">
            <v>0</v>
          </cell>
          <cell r="EQ226">
            <v>0</v>
          </cell>
          <cell r="ER226">
            <v>0</v>
          </cell>
          <cell r="ES226">
            <v>0</v>
          </cell>
          <cell r="ET226">
            <v>0</v>
          </cell>
          <cell r="EU226">
            <v>0</v>
          </cell>
          <cell r="EV226">
            <v>0</v>
          </cell>
          <cell r="EW226">
            <v>0</v>
          </cell>
          <cell r="EX226">
            <v>0</v>
          </cell>
          <cell r="EY226">
            <v>0</v>
          </cell>
          <cell r="EZ226">
            <v>0</v>
          </cell>
          <cell r="FA226">
            <v>0</v>
          </cell>
          <cell r="FB226">
            <v>0</v>
          </cell>
          <cell r="FC226">
            <v>0</v>
          </cell>
          <cell r="FD226">
            <v>0</v>
          </cell>
          <cell r="FE226">
            <v>0</v>
          </cell>
          <cell r="FF226">
            <v>0</v>
          </cell>
          <cell r="FG226">
            <v>0</v>
          </cell>
          <cell r="FH226">
            <v>0</v>
          </cell>
          <cell r="FI226">
            <v>0</v>
          </cell>
        </row>
        <row r="227">
          <cell r="V227" t="str">
            <v>PROJECTED RTM</v>
          </cell>
          <cell r="X227" t="str">
            <v>CUMULATIVE TO DATE</v>
          </cell>
          <cell r="Y227">
            <v>119</v>
          </cell>
          <cell r="Z227">
            <v>43.220141999999996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5062.5</v>
          </cell>
          <cell r="BY227">
            <v>10125</v>
          </cell>
          <cell r="BZ227">
            <v>15187.5</v>
          </cell>
          <cell r="CA227">
            <v>20250</v>
          </cell>
          <cell r="CB227">
            <v>68750.100000000006</v>
          </cell>
          <cell r="CC227">
            <v>68759.55</v>
          </cell>
          <cell r="CD227">
            <v>68769</v>
          </cell>
          <cell r="CE227">
            <v>94090.95</v>
          </cell>
          <cell r="CF227">
            <v>119412.9</v>
          </cell>
          <cell r="CG227">
            <v>174382.2</v>
          </cell>
          <cell r="CH227">
            <v>201063.6</v>
          </cell>
          <cell r="CI227">
            <v>202432.5</v>
          </cell>
          <cell r="CJ227">
            <v>203801.4</v>
          </cell>
          <cell r="CK227">
            <v>203820.3</v>
          </cell>
          <cell r="CL227">
            <v>203839.2</v>
          </cell>
          <cell r="CM227">
            <v>54004.05</v>
          </cell>
          <cell r="CN227">
            <v>54013.5</v>
          </cell>
          <cell r="CO227">
            <v>0</v>
          </cell>
          <cell r="CP227">
            <v>0</v>
          </cell>
          <cell r="CQ227">
            <v>0</v>
          </cell>
          <cell r="CR227">
            <v>0</v>
          </cell>
          <cell r="CS227">
            <v>0</v>
          </cell>
          <cell r="CT227">
            <v>0</v>
          </cell>
          <cell r="CU227">
            <v>0</v>
          </cell>
          <cell r="CV227">
            <v>0</v>
          </cell>
          <cell r="CW227">
            <v>0</v>
          </cell>
          <cell r="CX227">
            <v>0</v>
          </cell>
          <cell r="CY227">
            <v>0</v>
          </cell>
          <cell r="CZ227">
            <v>0</v>
          </cell>
          <cell r="DA227">
            <v>0</v>
          </cell>
          <cell r="DB227">
            <v>0</v>
          </cell>
          <cell r="DC227">
            <v>0</v>
          </cell>
          <cell r="DD227">
            <v>0</v>
          </cell>
          <cell r="DE227">
            <v>0</v>
          </cell>
          <cell r="DF227">
            <v>0</v>
          </cell>
          <cell r="DG227">
            <v>0</v>
          </cell>
          <cell r="DH227">
            <v>0</v>
          </cell>
          <cell r="DI227">
            <v>0</v>
          </cell>
          <cell r="DJ227">
            <v>0</v>
          </cell>
          <cell r="DK227">
            <v>0</v>
          </cell>
          <cell r="DL227">
            <v>0</v>
          </cell>
          <cell r="DM227">
            <v>0</v>
          </cell>
          <cell r="DN227">
            <v>0</v>
          </cell>
          <cell r="DO227">
            <v>0</v>
          </cell>
          <cell r="DP227">
            <v>0</v>
          </cell>
          <cell r="DQ227">
            <v>0</v>
          </cell>
          <cell r="DR227">
            <v>0</v>
          </cell>
          <cell r="DS227">
            <v>0</v>
          </cell>
          <cell r="DT227">
            <v>0</v>
          </cell>
          <cell r="DU227">
            <v>0</v>
          </cell>
          <cell r="DV227">
            <v>0</v>
          </cell>
          <cell r="DW227">
            <v>0</v>
          </cell>
          <cell r="DX227">
            <v>0</v>
          </cell>
          <cell r="DY227">
            <v>0</v>
          </cell>
          <cell r="DZ227">
            <v>0</v>
          </cell>
          <cell r="EA227">
            <v>0</v>
          </cell>
          <cell r="EB227">
            <v>0</v>
          </cell>
          <cell r="EC227">
            <v>0</v>
          </cell>
          <cell r="ED227">
            <v>0</v>
          </cell>
          <cell r="EE227">
            <v>0</v>
          </cell>
          <cell r="EF227">
            <v>0</v>
          </cell>
          <cell r="EG227">
            <v>0</v>
          </cell>
          <cell r="EH227">
            <v>0</v>
          </cell>
          <cell r="EI227">
            <v>0</v>
          </cell>
          <cell r="EJ227">
            <v>0</v>
          </cell>
          <cell r="EK227">
            <v>0</v>
          </cell>
          <cell r="EL227">
            <v>0</v>
          </cell>
          <cell r="EM227">
            <v>0</v>
          </cell>
          <cell r="EN227">
            <v>0</v>
          </cell>
          <cell r="EO227">
            <v>0</v>
          </cell>
          <cell r="EP227">
            <v>0</v>
          </cell>
          <cell r="EQ227">
            <v>0</v>
          </cell>
          <cell r="ER227">
            <v>0</v>
          </cell>
          <cell r="ES227">
            <v>0</v>
          </cell>
          <cell r="ET227">
            <v>0</v>
          </cell>
          <cell r="EU227">
            <v>0</v>
          </cell>
          <cell r="EV227">
            <v>0</v>
          </cell>
          <cell r="EW227">
            <v>0</v>
          </cell>
          <cell r="EX227">
            <v>0</v>
          </cell>
          <cell r="EY227">
            <v>0</v>
          </cell>
          <cell r="EZ227">
            <v>0</v>
          </cell>
          <cell r="FA227">
            <v>0</v>
          </cell>
          <cell r="FB227">
            <v>0</v>
          </cell>
          <cell r="FC227">
            <v>0</v>
          </cell>
          <cell r="FD227">
            <v>0</v>
          </cell>
          <cell r="FE227">
            <v>0</v>
          </cell>
          <cell r="FF227">
            <v>0</v>
          </cell>
          <cell r="FG227">
            <v>0</v>
          </cell>
          <cell r="FH227">
            <v>0</v>
          </cell>
          <cell r="FI227">
            <v>0</v>
          </cell>
        </row>
        <row r="228">
          <cell r="V228" t="str">
            <v>PROJECTED RTM</v>
          </cell>
          <cell r="X228">
            <v>36092.220141999998</v>
          </cell>
          <cell r="Y228">
            <v>119</v>
          </cell>
          <cell r="Z228">
            <v>43.220141999999996</v>
          </cell>
          <cell r="AA228" t="str">
            <v/>
          </cell>
          <cell r="AB228" t="str">
            <v/>
          </cell>
          <cell r="AC228" t="str">
            <v/>
          </cell>
          <cell r="AD228" t="str">
            <v/>
          </cell>
          <cell r="AE228" t="str">
            <v/>
          </cell>
          <cell r="AF228" t="str">
            <v/>
          </cell>
          <cell r="AG228" t="str">
            <v/>
          </cell>
          <cell r="AH228" t="str">
            <v/>
          </cell>
          <cell r="AI228" t="str">
            <v/>
          </cell>
          <cell r="AJ228" t="str">
            <v/>
          </cell>
          <cell r="AK228" t="str">
            <v/>
          </cell>
          <cell r="AL228" t="str">
            <v/>
          </cell>
          <cell r="AM228" t="str">
            <v/>
          </cell>
          <cell r="AN228" t="str">
            <v/>
          </cell>
          <cell r="AO228" t="str">
            <v/>
          </cell>
          <cell r="AP228" t="str">
            <v/>
          </cell>
          <cell r="AQ228" t="str">
            <v/>
          </cell>
          <cell r="AR228" t="str">
            <v/>
          </cell>
          <cell r="AS228" t="str">
            <v/>
          </cell>
          <cell r="AT228" t="str">
            <v/>
          </cell>
          <cell r="AU228" t="str">
            <v/>
          </cell>
          <cell r="AV228" t="str">
            <v/>
          </cell>
          <cell r="AW228" t="str">
            <v/>
          </cell>
          <cell r="AX228" t="str">
            <v/>
          </cell>
          <cell r="AY228" t="str">
            <v/>
          </cell>
          <cell r="AZ228" t="str">
            <v/>
          </cell>
          <cell r="BA228" t="str">
            <v/>
          </cell>
          <cell r="BB228" t="str">
            <v/>
          </cell>
          <cell r="BC228" t="str">
            <v/>
          </cell>
          <cell r="BD228" t="str">
            <v/>
          </cell>
          <cell r="BE228" t="str">
            <v/>
          </cell>
          <cell r="BF228" t="str">
            <v/>
          </cell>
          <cell r="BG228" t="str">
            <v/>
          </cell>
          <cell r="BH228" t="str">
            <v/>
          </cell>
          <cell r="BI228" t="str">
            <v/>
          </cell>
          <cell r="BJ228" t="str">
            <v/>
          </cell>
          <cell r="BK228" t="str">
            <v/>
          </cell>
          <cell r="BL228" t="str">
            <v/>
          </cell>
          <cell r="BM228" t="str">
            <v/>
          </cell>
          <cell r="BN228" t="str">
            <v/>
          </cell>
          <cell r="BO228" t="str">
            <v/>
          </cell>
          <cell r="BP228" t="str">
            <v/>
          </cell>
          <cell r="BQ228" t="str">
            <v/>
          </cell>
          <cell r="BR228" t="str">
            <v/>
          </cell>
          <cell r="BS228" t="str">
            <v/>
          </cell>
          <cell r="BT228" t="str">
            <v/>
          </cell>
          <cell r="BU228" t="str">
            <v/>
          </cell>
          <cell r="BV228" t="str">
            <v/>
          </cell>
          <cell r="BW228" t="str">
            <v/>
          </cell>
          <cell r="BX228" t="str">
            <v/>
          </cell>
          <cell r="BY228" t="str">
            <v/>
          </cell>
          <cell r="BZ228" t="str">
            <v/>
          </cell>
          <cell r="CA228" t="str">
            <v/>
          </cell>
          <cell r="CB228" t="str">
            <v/>
          </cell>
          <cell r="CC228" t="str">
            <v/>
          </cell>
          <cell r="CD228" t="str">
            <v/>
          </cell>
          <cell r="CE228" t="str">
            <v/>
          </cell>
          <cell r="CF228" t="str">
            <v/>
          </cell>
          <cell r="CG228" t="str">
            <v/>
          </cell>
          <cell r="CH228" t="str">
            <v/>
          </cell>
          <cell r="CI228" t="str">
            <v/>
          </cell>
          <cell r="CJ228" t="str">
            <v/>
          </cell>
          <cell r="CK228" t="str">
            <v/>
          </cell>
          <cell r="CL228" t="str">
            <v/>
          </cell>
          <cell r="CM228" t="str">
            <v/>
          </cell>
          <cell r="CN228" t="str">
            <v/>
          </cell>
          <cell r="CO228" t="str">
            <v/>
          </cell>
          <cell r="CP228" t="str">
            <v/>
          </cell>
          <cell r="CQ228" t="str">
            <v/>
          </cell>
          <cell r="CR228" t="str">
            <v/>
          </cell>
          <cell r="CS228" t="str">
            <v/>
          </cell>
          <cell r="CT228" t="str">
            <v/>
          </cell>
          <cell r="CU228" t="str">
            <v/>
          </cell>
          <cell r="CV228" t="str">
            <v/>
          </cell>
          <cell r="CW228" t="str">
            <v/>
          </cell>
          <cell r="CX228" t="str">
            <v/>
          </cell>
          <cell r="CY228" t="str">
            <v/>
          </cell>
          <cell r="CZ228" t="str">
            <v/>
          </cell>
          <cell r="DA228" t="str">
            <v/>
          </cell>
          <cell r="DB228" t="str">
            <v/>
          </cell>
          <cell r="DC228" t="str">
            <v/>
          </cell>
          <cell r="DD228" t="str">
            <v/>
          </cell>
          <cell r="DE228" t="str">
            <v/>
          </cell>
          <cell r="DF228" t="str">
            <v/>
          </cell>
          <cell r="DG228" t="str">
            <v/>
          </cell>
          <cell r="DH228" t="str">
            <v/>
          </cell>
          <cell r="DI228" t="str">
            <v/>
          </cell>
          <cell r="DJ228" t="str">
            <v/>
          </cell>
          <cell r="DK228" t="str">
            <v/>
          </cell>
          <cell r="DL228" t="str">
            <v/>
          </cell>
          <cell r="DM228" t="str">
            <v/>
          </cell>
          <cell r="DN228" t="str">
            <v/>
          </cell>
          <cell r="DO228" t="str">
            <v/>
          </cell>
          <cell r="DP228" t="str">
            <v/>
          </cell>
          <cell r="DQ228" t="str">
            <v/>
          </cell>
          <cell r="DR228" t="str">
            <v/>
          </cell>
          <cell r="DS228" t="str">
            <v/>
          </cell>
          <cell r="DT228" t="str">
            <v/>
          </cell>
          <cell r="DU228" t="str">
            <v/>
          </cell>
          <cell r="DV228" t="str">
            <v/>
          </cell>
          <cell r="DW228" t="str">
            <v/>
          </cell>
          <cell r="DX228" t="str">
            <v/>
          </cell>
          <cell r="DY228" t="str">
            <v/>
          </cell>
          <cell r="DZ228" t="str">
            <v/>
          </cell>
          <cell r="EA228" t="str">
            <v/>
          </cell>
          <cell r="EB228" t="str">
            <v/>
          </cell>
          <cell r="EC228" t="str">
            <v/>
          </cell>
          <cell r="ED228" t="str">
            <v/>
          </cell>
          <cell r="EE228" t="str">
            <v/>
          </cell>
          <cell r="EF228" t="str">
            <v/>
          </cell>
          <cell r="EG228" t="str">
            <v/>
          </cell>
          <cell r="EH228" t="str">
            <v/>
          </cell>
          <cell r="EI228" t="str">
            <v/>
          </cell>
          <cell r="EJ228" t="str">
            <v/>
          </cell>
          <cell r="EK228" t="str">
            <v/>
          </cell>
          <cell r="EL228" t="str">
            <v/>
          </cell>
          <cell r="EM228" t="str">
            <v/>
          </cell>
          <cell r="EN228" t="str">
            <v/>
          </cell>
          <cell r="EO228" t="str">
            <v/>
          </cell>
          <cell r="EP228" t="str">
            <v/>
          </cell>
          <cell r="EQ228" t="str">
            <v/>
          </cell>
          <cell r="ER228" t="str">
            <v/>
          </cell>
          <cell r="ES228" t="str">
            <v/>
          </cell>
          <cell r="ET228" t="str">
            <v/>
          </cell>
          <cell r="EU228" t="str">
            <v/>
          </cell>
          <cell r="EV228" t="str">
            <v/>
          </cell>
        </row>
        <row r="229">
          <cell r="V229" t="str">
            <v>PROJECTED STREET</v>
          </cell>
          <cell r="X229">
            <v>36122.220141999998</v>
          </cell>
          <cell r="AA229" t="str">
            <v/>
          </cell>
          <cell r="AB229" t="str">
            <v/>
          </cell>
          <cell r="AC229" t="str">
            <v/>
          </cell>
          <cell r="AD229" t="str">
            <v/>
          </cell>
          <cell r="AE229" t="str">
            <v/>
          </cell>
          <cell r="AF229" t="str">
            <v/>
          </cell>
          <cell r="AG229" t="str">
            <v/>
          </cell>
          <cell r="AH229" t="str">
            <v/>
          </cell>
          <cell r="AI229" t="str">
            <v/>
          </cell>
          <cell r="AJ229" t="str">
            <v/>
          </cell>
          <cell r="AK229" t="str">
            <v/>
          </cell>
          <cell r="AL229" t="str">
            <v/>
          </cell>
          <cell r="AM229" t="str">
            <v/>
          </cell>
          <cell r="AN229" t="str">
            <v/>
          </cell>
          <cell r="AO229" t="str">
            <v/>
          </cell>
          <cell r="AP229" t="str">
            <v/>
          </cell>
          <cell r="AQ229" t="str">
            <v/>
          </cell>
          <cell r="AR229" t="str">
            <v/>
          </cell>
          <cell r="AS229" t="str">
            <v/>
          </cell>
          <cell r="AT229" t="str">
            <v/>
          </cell>
          <cell r="AU229" t="str">
            <v/>
          </cell>
          <cell r="AV229" t="str">
            <v/>
          </cell>
          <cell r="AW229" t="str">
            <v/>
          </cell>
          <cell r="AX229" t="str">
            <v/>
          </cell>
          <cell r="AY229" t="str">
            <v/>
          </cell>
          <cell r="AZ229" t="str">
            <v/>
          </cell>
          <cell r="BA229" t="str">
            <v/>
          </cell>
          <cell r="BB229" t="str">
            <v/>
          </cell>
          <cell r="BC229" t="str">
            <v/>
          </cell>
          <cell r="BD229" t="str">
            <v/>
          </cell>
          <cell r="BE229" t="str">
            <v/>
          </cell>
          <cell r="BF229" t="str">
            <v/>
          </cell>
          <cell r="BG229" t="str">
            <v/>
          </cell>
          <cell r="BH229" t="str">
            <v/>
          </cell>
          <cell r="BI229" t="str">
            <v/>
          </cell>
          <cell r="BJ229" t="str">
            <v/>
          </cell>
          <cell r="BK229" t="str">
            <v/>
          </cell>
          <cell r="BL229" t="str">
            <v/>
          </cell>
          <cell r="BM229" t="str">
            <v/>
          </cell>
          <cell r="BN229" t="str">
            <v/>
          </cell>
          <cell r="BO229" t="str">
            <v/>
          </cell>
          <cell r="BP229" t="str">
            <v/>
          </cell>
          <cell r="BQ229" t="str">
            <v/>
          </cell>
          <cell r="BR229" t="str">
            <v/>
          </cell>
          <cell r="BS229" t="str">
            <v/>
          </cell>
          <cell r="BT229" t="str">
            <v/>
          </cell>
          <cell r="BU229" t="str">
            <v/>
          </cell>
          <cell r="BV229" t="str">
            <v/>
          </cell>
          <cell r="BW229" t="str">
            <v/>
          </cell>
          <cell r="BX229" t="str">
            <v/>
          </cell>
          <cell r="BY229" t="str">
            <v/>
          </cell>
          <cell r="BZ229" t="str">
            <v/>
          </cell>
          <cell r="CA229" t="str">
            <v/>
          </cell>
          <cell r="CB229" t="str">
            <v/>
          </cell>
          <cell r="CC229" t="str">
            <v/>
          </cell>
          <cell r="CD229" t="str">
            <v/>
          </cell>
          <cell r="CE229" t="str">
            <v/>
          </cell>
          <cell r="CF229" t="str">
            <v/>
          </cell>
          <cell r="CG229" t="str">
            <v/>
          </cell>
          <cell r="CH229" t="str">
            <v/>
          </cell>
          <cell r="CI229" t="str">
            <v/>
          </cell>
          <cell r="CJ229" t="str">
            <v/>
          </cell>
          <cell r="CK229" t="str">
            <v/>
          </cell>
          <cell r="CL229" t="str">
            <v/>
          </cell>
          <cell r="CM229" t="str">
            <v/>
          </cell>
          <cell r="CN229" t="str">
            <v/>
          </cell>
          <cell r="CO229" t="str">
            <v/>
          </cell>
          <cell r="CP229" t="str">
            <v/>
          </cell>
          <cell r="CQ229" t="str">
            <v/>
          </cell>
          <cell r="CR229" t="str">
            <v/>
          </cell>
          <cell r="CS229" t="str">
            <v/>
          </cell>
          <cell r="CT229" t="str">
            <v/>
          </cell>
          <cell r="CU229" t="str">
            <v/>
          </cell>
          <cell r="CV229" t="str">
            <v/>
          </cell>
          <cell r="CW229" t="str">
            <v/>
          </cell>
          <cell r="CX229" t="str">
            <v/>
          </cell>
          <cell r="CY229" t="str">
            <v/>
          </cell>
          <cell r="CZ229" t="str">
            <v/>
          </cell>
          <cell r="DA229" t="str">
            <v/>
          </cell>
          <cell r="DB229" t="str">
            <v/>
          </cell>
          <cell r="DC229" t="str">
            <v/>
          </cell>
          <cell r="DD229" t="str">
            <v/>
          </cell>
          <cell r="DE229" t="str">
            <v/>
          </cell>
          <cell r="DF229" t="str">
            <v/>
          </cell>
          <cell r="DG229" t="str">
            <v/>
          </cell>
          <cell r="DH229" t="str">
            <v/>
          </cell>
          <cell r="DI229" t="str">
            <v/>
          </cell>
          <cell r="DJ229" t="str">
            <v/>
          </cell>
          <cell r="DK229" t="str">
            <v/>
          </cell>
          <cell r="DL229" t="str">
            <v/>
          </cell>
          <cell r="DM229" t="str">
            <v/>
          </cell>
          <cell r="DN229" t="str">
            <v/>
          </cell>
          <cell r="DO229" t="str">
            <v/>
          </cell>
          <cell r="DP229" t="str">
            <v/>
          </cell>
          <cell r="DQ229" t="str">
            <v/>
          </cell>
          <cell r="DR229" t="str">
            <v/>
          </cell>
          <cell r="DS229" t="str">
            <v/>
          </cell>
          <cell r="DT229" t="str">
            <v/>
          </cell>
          <cell r="DU229" t="str">
            <v/>
          </cell>
          <cell r="DV229" t="str">
            <v/>
          </cell>
          <cell r="DW229" t="str">
            <v/>
          </cell>
          <cell r="DX229" t="str">
            <v/>
          </cell>
          <cell r="DY229" t="str">
            <v/>
          </cell>
          <cell r="DZ229" t="str">
            <v/>
          </cell>
          <cell r="EA229" t="str">
            <v/>
          </cell>
          <cell r="EB229" t="str">
            <v/>
          </cell>
          <cell r="EC229" t="str">
            <v/>
          </cell>
          <cell r="ED229" t="str">
            <v/>
          </cell>
          <cell r="EE229" t="str">
            <v/>
          </cell>
          <cell r="EF229" t="str">
            <v/>
          </cell>
          <cell r="EG229" t="str">
            <v/>
          </cell>
          <cell r="EH229" t="str">
            <v/>
          </cell>
          <cell r="EI229" t="str">
            <v/>
          </cell>
          <cell r="EJ229" t="str">
            <v/>
          </cell>
          <cell r="EK229" t="str">
            <v/>
          </cell>
          <cell r="EL229" t="str">
            <v/>
          </cell>
          <cell r="EM229" t="str">
            <v/>
          </cell>
          <cell r="EN229" t="str">
            <v/>
          </cell>
          <cell r="EO229" t="str">
            <v/>
          </cell>
          <cell r="EP229" t="str">
            <v/>
          </cell>
          <cell r="EQ229" t="str">
            <v/>
          </cell>
          <cell r="ER229" t="str">
            <v/>
          </cell>
          <cell r="ES229" t="str">
            <v/>
          </cell>
          <cell r="ET229" t="str">
            <v/>
          </cell>
          <cell r="EU229" t="str">
            <v/>
          </cell>
          <cell r="EV229" t="str">
            <v/>
          </cell>
        </row>
        <row r="230">
          <cell r="V230" t="str">
            <v>+ or - Scheduled Date</v>
          </cell>
          <cell r="X230">
            <v>-22.220141999998305</v>
          </cell>
        </row>
        <row r="231">
          <cell r="N231" t="str">
            <v>ENGINEERING</v>
          </cell>
          <cell r="R231" t="str">
            <v>LEARNING QUEST II</v>
          </cell>
          <cell r="V231" t="str">
            <v>START DATE</v>
          </cell>
          <cell r="W231" t="str">
            <v>END     DATE</v>
          </cell>
          <cell r="X231">
            <v>7000</v>
          </cell>
          <cell r="Y231" t="str">
            <v>WK Count</v>
          </cell>
          <cell r="Z231" t="str">
            <v>Total Days</v>
          </cell>
        </row>
        <row r="232">
          <cell r="N232" t="str">
            <v>ENGINEERING</v>
          </cell>
          <cell r="R232" t="str">
            <v>LEARNING QUEST II</v>
          </cell>
          <cell r="T232" t="str">
            <v>ANIMATION PRODUCTION</v>
          </cell>
          <cell r="V232" t="str">
            <v>START DATE</v>
          </cell>
          <cell r="W232" t="str">
            <v>END     DATE</v>
          </cell>
          <cell r="X232">
            <v>7000</v>
          </cell>
          <cell r="Y232" t="str">
            <v>WK Count</v>
          </cell>
          <cell r="Z232" t="str">
            <v>Total Days</v>
          </cell>
          <cell r="AA232" t="str">
            <v/>
          </cell>
          <cell r="AB232" t="str">
            <v/>
          </cell>
          <cell r="AC232" t="str">
            <v/>
          </cell>
          <cell r="AD232" t="str">
            <v/>
          </cell>
          <cell r="AE232" t="str">
            <v/>
          </cell>
          <cell r="AF232" t="str">
            <v/>
          </cell>
          <cell r="AG232" t="str">
            <v/>
          </cell>
          <cell r="AH232" t="str">
            <v/>
          </cell>
          <cell r="AI232" t="str">
            <v/>
          </cell>
          <cell r="AJ232" t="str">
            <v/>
          </cell>
          <cell r="AK232" t="str">
            <v/>
          </cell>
          <cell r="AL232" t="str">
            <v/>
          </cell>
          <cell r="AM232" t="str">
            <v/>
          </cell>
          <cell r="AN232" t="str">
            <v/>
          </cell>
          <cell r="AO232" t="str">
            <v/>
          </cell>
          <cell r="AP232" t="str">
            <v/>
          </cell>
          <cell r="AQ232" t="str">
            <v/>
          </cell>
          <cell r="AR232" t="str">
            <v/>
          </cell>
          <cell r="AS232" t="str">
            <v/>
          </cell>
          <cell r="AT232" t="str">
            <v/>
          </cell>
          <cell r="AU232" t="str">
            <v/>
          </cell>
          <cell r="AV232" t="str">
            <v/>
          </cell>
          <cell r="AW232" t="str">
            <v/>
          </cell>
          <cell r="AX232" t="str">
            <v/>
          </cell>
          <cell r="AY232" t="str">
            <v/>
          </cell>
          <cell r="AZ232" t="str">
            <v/>
          </cell>
          <cell r="BA232" t="str">
            <v/>
          </cell>
          <cell r="BB232" t="str">
            <v/>
          </cell>
          <cell r="BC232" t="str">
            <v/>
          </cell>
          <cell r="BD232" t="str">
            <v/>
          </cell>
          <cell r="BE232" t="str">
            <v/>
          </cell>
          <cell r="BF232" t="str">
            <v/>
          </cell>
          <cell r="BG232" t="str">
            <v/>
          </cell>
          <cell r="BH232" t="str">
            <v/>
          </cell>
          <cell r="BI232" t="str">
            <v/>
          </cell>
          <cell r="BJ232" t="str">
            <v/>
          </cell>
          <cell r="BK232" t="str">
            <v/>
          </cell>
          <cell r="BL232" t="str">
            <v/>
          </cell>
          <cell r="BM232" t="str">
            <v/>
          </cell>
          <cell r="BN232" t="str">
            <v/>
          </cell>
          <cell r="BO232" t="str">
            <v/>
          </cell>
          <cell r="BP232" t="str">
            <v/>
          </cell>
          <cell r="BQ232" t="str">
            <v/>
          </cell>
          <cell r="BR232" t="str">
            <v/>
          </cell>
          <cell r="BS232" t="str">
            <v/>
          </cell>
          <cell r="BT232" t="str">
            <v/>
          </cell>
          <cell r="BU232" t="str">
            <v/>
          </cell>
          <cell r="BV232" t="str">
            <v/>
          </cell>
          <cell r="BW232" t="str">
            <v/>
          </cell>
          <cell r="BX232" t="str">
            <v/>
          </cell>
          <cell r="BY232">
            <v>35905</v>
          </cell>
          <cell r="BZ232">
            <v>35912</v>
          </cell>
          <cell r="CA232">
            <v>35919</v>
          </cell>
          <cell r="CB232">
            <v>35926</v>
          </cell>
          <cell r="CC232">
            <v>35933</v>
          </cell>
          <cell r="CD232">
            <v>35940</v>
          </cell>
          <cell r="CE232">
            <v>35947</v>
          </cell>
          <cell r="CF232">
            <v>35954</v>
          </cell>
          <cell r="CG232">
            <v>35961</v>
          </cell>
          <cell r="CH232">
            <v>35968</v>
          </cell>
          <cell r="CI232">
            <v>35975</v>
          </cell>
          <cell r="CJ232">
            <v>35982</v>
          </cell>
          <cell r="CK232">
            <v>35989</v>
          </cell>
          <cell r="CL232">
            <v>35996</v>
          </cell>
          <cell r="CM232">
            <v>36003</v>
          </cell>
          <cell r="CN232">
            <v>36010</v>
          </cell>
          <cell r="CO232" t="str">
            <v/>
          </cell>
          <cell r="CP232" t="str">
            <v/>
          </cell>
          <cell r="CQ232" t="str">
            <v/>
          </cell>
          <cell r="CR232" t="str">
            <v/>
          </cell>
          <cell r="CS232" t="str">
            <v/>
          </cell>
          <cell r="CT232" t="str">
            <v/>
          </cell>
          <cell r="CU232" t="str">
            <v/>
          </cell>
          <cell r="CV232" t="str">
            <v/>
          </cell>
          <cell r="CW232" t="str">
            <v/>
          </cell>
          <cell r="CX232" t="str">
            <v/>
          </cell>
          <cell r="CY232" t="str">
            <v/>
          </cell>
          <cell r="CZ232" t="str">
            <v/>
          </cell>
          <cell r="DA232" t="str">
            <v/>
          </cell>
          <cell r="DB232" t="str">
            <v/>
          </cell>
          <cell r="DC232" t="str">
            <v/>
          </cell>
          <cell r="DD232" t="str">
            <v/>
          </cell>
          <cell r="DE232" t="str">
            <v/>
          </cell>
          <cell r="DF232" t="str">
            <v/>
          </cell>
          <cell r="DG232" t="str">
            <v/>
          </cell>
          <cell r="DH232" t="str">
            <v/>
          </cell>
          <cell r="DI232" t="str">
            <v/>
          </cell>
          <cell r="DJ232" t="str">
            <v/>
          </cell>
          <cell r="DK232" t="str">
            <v/>
          </cell>
          <cell r="DL232" t="str">
            <v/>
          </cell>
          <cell r="DM232" t="str">
            <v/>
          </cell>
          <cell r="DN232" t="str">
            <v/>
          </cell>
          <cell r="DO232" t="str">
            <v/>
          </cell>
          <cell r="DP232" t="str">
            <v/>
          </cell>
          <cell r="DQ232" t="str">
            <v/>
          </cell>
          <cell r="DR232" t="str">
            <v/>
          </cell>
          <cell r="DS232" t="str">
            <v/>
          </cell>
          <cell r="DT232" t="str">
            <v/>
          </cell>
          <cell r="DU232" t="str">
            <v/>
          </cell>
          <cell r="DV232" t="str">
            <v/>
          </cell>
          <cell r="DW232" t="str">
            <v/>
          </cell>
          <cell r="DX232" t="str">
            <v/>
          </cell>
          <cell r="DY232" t="str">
            <v/>
          </cell>
          <cell r="DZ232" t="str">
            <v/>
          </cell>
          <cell r="EA232" t="str">
            <v/>
          </cell>
          <cell r="EB232" t="str">
            <v/>
          </cell>
          <cell r="EC232" t="str">
            <v/>
          </cell>
          <cell r="ED232" t="str">
            <v/>
          </cell>
          <cell r="EE232" t="str">
            <v/>
          </cell>
          <cell r="EF232" t="str">
            <v/>
          </cell>
          <cell r="EG232" t="str">
            <v/>
          </cell>
          <cell r="EH232" t="str">
            <v/>
          </cell>
          <cell r="EI232" t="str">
            <v/>
          </cell>
          <cell r="EJ232" t="str">
            <v/>
          </cell>
          <cell r="EK232" t="str">
            <v/>
          </cell>
          <cell r="EL232" t="str">
            <v/>
          </cell>
          <cell r="EM232" t="str">
            <v/>
          </cell>
          <cell r="EN232" t="str">
            <v/>
          </cell>
          <cell r="EO232" t="str">
            <v/>
          </cell>
          <cell r="EP232" t="str">
            <v/>
          </cell>
          <cell r="EQ232" t="str">
            <v/>
          </cell>
          <cell r="ER232" t="str">
            <v/>
          </cell>
          <cell r="ES232" t="str">
            <v/>
          </cell>
          <cell r="ET232" t="str">
            <v/>
          </cell>
          <cell r="EU232" t="str">
            <v/>
          </cell>
          <cell r="EV232" t="str">
            <v/>
          </cell>
        </row>
        <row r="233">
          <cell r="A233" t="str">
            <v>PREP</v>
          </cell>
          <cell r="F233" t="str">
            <v>ANIMATION</v>
          </cell>
          <cell r="I233" t="str">
            <v>INK &amp; PAINT</v>
          </cell>
          <cell r="L233" t="str">
            <v>ALPHA</v>
          </cell>
          <cell r="N233" t="str">
            <v>BETA</v>
          </cell>
          <cell r="P233" t="str">
            <v>RTM</v>
          </cell>
          <cell r="R233" t="str">
            <v>STREET</v>
          </cell>
          <cell r="T233" t="str">
            <v>ANIMATION PRODUCTION</v>
          </cell>
          <cell r="V233">
            <v>35905</v>
          </cell>
          <cell r="W233">
            <v>36017</v>
          </cell>
          <cell r="X233">
            <v>500</v>
          </cell>
          <cell r="Y233">
            <v>16</v>
          </cell>
          <cell r="Z233">
            <v>112</v>
          </cell>
          <cell r="AA233" t="str">
            <v/>
          </cell>
          <cell r="AB233" t="str">
            <v/>
          </cell>
          <cell r="AC233" t="str">
            <v/>
          </cell>
          <cell r="AD233" t="str">
            <v/>
          </cell>
          <cell r="AE233" t="str">
            <v/>
          </cell>
          <cell r="AF233" t="str">
            <v/>
          </cell>
          <cell r="AG233" t="str">
            <v/>
          </cell>
          <cell r="AH233" t="str">
            <v/>
          </cell>
          <cell r="AI233" t="str">
            <v/>
          </cell>
          <cell r="AJ233" t="str">
            <v/>
          </cell>
          <cell r="AK233" t="str">
            <v/>
          </cell>
          <cell r="AL233" t="str">
            <v/>
          </cell>
          <cell r="AM233" t="str">
            <v/>
          </cell>
          <cell r="AN233" t="str">
            <v/>
          </cell>
          <cell r="AO233" t="str">
            <v/>
          </cell>
          <cell r="AP233" t="str">
            <v/>
          </cell>
          <cell r="AQ233" t="str">
            <v/>
          </cell>
          <cell r="AR233" t="str">
            <v/>
          </cell>
          <cell r="AS233" t="str">
            <v/>
          </cell>
          <cell r="AT233" t="str">
            <v/>
          </cell>
          <cell r="AU233" t="str">
            <v/>
          </cell>
          <cell r="AV233" t="str">
            <v/>
          </cell>
          <cell r="AW233" t="str">
            <v/>
          </cell>
          <cell r="AX233" t="str">
            <v/>
          </cell>
          <cell r="AY233" t="str">
            <v/>
          </cell>
          <cell r="AZ233" t="str">
            <v/>
          </cell>
          <cell r="BA233" t="str">
            <v/>
          </cell>
          <cell r="BB233" t="str">
            <v/>
          </cell>
          <cell r="BC233" t="str">
            <v/>
          </cell>
          <cell r="BD233" t="str">
            <v/>
          </cell>
          <cell r="BE233" t="str">
            <v/>
          </cell>
          <cell r="BF233" t="str">
            <v/>
          </cell>
          <cell r="BG233" t="str">
            <v/>
          </cell>
          <cell r="BH233" t="str">
            <v/>
          </cell>
          <cell r="BI233" t="str">
            <v/>
          </cell>
          <cell r="BJ233" t="str">
            <v/>
          </cell>
          <cell r="BK233" t="str">
            <v/>
          </cell>
          <cell r="BL233" t="str">
            <v/>
          </cell>
          <cell r="BM233" t="str">
            <v/>
          </cell>
          <cell r="BN233" t="str">
            <v/>
          </cell>
          <cell r="BO233" t="str">
            <v/>
          </cell>
          <cell r="BP233" t="str">
            <v/>
          </cell>
          <cell r="BQ233" t="str">
            <v/>
          </cell>
          <cell r="BR233" t="str">
            <v/>
          </cell>
          <cell r="BS233" t="str">
            <v/>
          </cell>
          <cell r="BT233" t="str">
            <v/>
          </cell>
          <cell r="BU233" t="str">
            <v/>
          </cell>
          <cell r="BV233" t="str">
            <v/>
          </cell>
          <cell r="BW233" t="str">
            <v/>
          </cell>
          <cell r="BX233" t="str">
            <v/>
          </cell>
          <cell r="BY233">
            <v>35905</v>
          </cell>
          <cell r="BZ233">
            <v>35912</v>
          </cell>
          <cell r="CA233">
            <v>35919</v>
          </cell>
          <cell r="CB233">
            <v>35926</v>
          </cell>
          <cell r="CC233">
            <v>35933</v>
          </cell>
          <cell r="CD233">
            <v>35940</v>
          </cell>
          <cell r="CE233">
            <v>35947</v>
          </cell>
          <cell r="CF233">
            <v>35954</v>
          </cell>
          <cell r="CG233">
            <v>35961</v>
          </cell>
          <cell r="CH233">
            <v>35968</v>
          </cell>
          <cell r="CI233">
            <v>35975</v>
          </cell>
          <cell r="CJ233">
            <v>35982</v>
          </cell>
          <cell r="CK233">
            <v>35989</v>
          </cell>
          <cell r="CL233">
            <v>35996</v>
          </cell>
          <cell r="CM233">
            <v>36003</v>
          </cell>
          <cell r="CN233">
            <v>36010</v>
          </cell>
          <cell r="CO233" t="str">
            <v/>
          </cell>
          <cell r="CP233" t="str">
            <v/>
          </cell>
          <cell r="CQ233" t="str">
            <v/>
          </cell>
          <cell r="CR233" t="str">
            <v/>
          </cell>
          <cell r="CS233" t="str">
            <v/>
          </cell>
          <cell r="CT233" t="str">
            <v/>
          </cell>
          <cell r="CU233" t="str">
            <v/>
          </cell>
          <cell r="CV233" t="str">
            <v/>
          </cell>
          <cell r="CW233" t="str">
            <v/>
          </cell>
          <cell r="CX233" t="str">
            <v/>
          </cell>
          <cell r="CY233" t="str">
            <v/>
          </cell>
          <cell r="CZ233" t="str">
            <v/>
          </cell>
          <cell r="DA233" t="str">
            <v/>
          </cell>
          <cell r="DB233" t="str">
            <v/>
          </cell>
          <cell r="DC233" t="str">
            <v/>
          </cell>
          <cell r="DD233" t="str">
            <v/>
          </cell>
          <cell r="DE233" t="str">
            <v/>
          </cell>
          <cell r="DF233" t="str">
            <v/>
          </cell>
          <cell r="DG233" t="str">
            <v/>
          </cell>
          <cell r="DH233" t="str">
            <v/>
          </cell>
          <cell r="DI233" t="str">
            <v/>
          </cell>
          <cell r="DJ233" t="str">
            <v/>
          </cell>
          <cell r="DK233" t="str">
            <v/>
          </cell>
          <cell r="DL233" t="str">
            <v/>
          </cell>
          <cell r="DM233" t="str">
            <v/>
          </cell>
          <cell r="DN233" t="str">
            <v/>
          </cell>
          <cell r="DO233" t="str">
            <v/>
          </cell>
          <cell r="DP233" t="str">
            <v/>
          </cell>
          <cell r="DQ233" t="str">
            <v/>
          </cell>
          <cell r="DR233" t="str">
            <v/>
          </cell>
          <cell r="DS233" t="str">
            <v/>
          </cell>
          <cell r="DT233" t="str">
            <v/>
          </cell>
          <cell r="DU233" t="str">
            <v/>
          </cell>
          <cell r="DV233" t="str">
            <v/>
          </cell>
          <cell r="DW233" t="str">
            <v/>
          </cell>
          <cell r="DX233" t="str">
            <v/>
          </cell>
          <cell r="DY233" t="str">
            <v/>
          </cell>
          <cell r="DZ233" t="str">
            <v/>
          </cell>
          <cell r="EA233" t="str">
            <v/>
          </cell>
          <cell r="EB233" t="str">
            <v/>
          </cell>
          <cell r="EC233" t="str">
            <v/>
          </cell>
          <cell r="ED233" t="str">
            <v/>
          </cell>
          <cell r="EE233" t="str">
            <v/>
          </cell>
          <cell r="EF233" t="str">
            <v/>
          </cell>
          <cell r="EG233" t="str">
            <v/>
          </cell>
          <cell r="EH233" t="str">
            <v/>
          </cell>
          <cell r="EI233" t="str">
            <v/>
          </cell>
          <cell r="EJ233" t="str">
            <v/>
          </cell>
          <cell r="EK233" t="str">
            <v/>
          </cell>
          <cell r="EL233" t="str">
            <v/>
          </cell>
          <cell r="EM233" t="str">
            <v/>
          </cell>
          <cell r="EN233" t="str">
            <v/>
          </cell>
          <cell r="EO233" t="str">
            <v/>
          </cell>
          <cell r="EP233" t="str">
            <v/>
          </cell>
          <cell r="EQ233" t="str">
            <v/>
          </cell>
          <cell r="ER233" t="str">
            <v/>
          </cell>
          <cell r="ES233" t="str">
            <v/>
          </cell>
          <cell r="ET233" t="str">
            <v/>
          </cell>
          <cell r="EU233" t="str">
            <v/>
          </cell>
          <cell r="EV233" t="str">
            <v/>
          </cell>
        </row>
        <row r="234">
          <cell r="A234" t="str">
            <v>PREP</v>
          </cell>
          <cell r="B234" t="str">
            <v>Days</v>
          </cell>
          <cell r="F234" t="str">
            <v>ANIMATION</v>
          </cell>
          <cell r="G234" t="str">
            <v>Days</v>
          </cell>
          <cell r="H234" t="str">
            <v>Frames</v>
          </cell>
          <cell r="I234" t="str">
            <v>INK &amp; PAINT</v>
          </cell>
          <cell r="J234" t="str">
            <v>Days</v>
          </cell>
          <cell r="L234" t="str">
            <v>ALPHA</v>
          </cell>
          <cell r="N234" t="str">
            <v>BETA</v>
          </cell>
          <cell r="P234" t="str">
            <v>RTM</v>
          </cell>
          <cell r="R234" t="str">
            <v>STREET</v>
          </cell>
          <cell r="T234" t="str">
            <v>Prep Projection</v>
          </cell>
          <cell r="V234">
            <v>35905</v>
          </cell>
          <cell r="W234">
            <v>36017</v>
          </cell>
          <cell r="X234">
            <v>500</v>
          </cell>
          <cell r="Y234">
            <v>16</v>
          </cell>
          <cell r="Z234">
            <v>112</v>
          </cell>
          <cell r="AA234" t="str">
            <v/>
          </cell>
          <cell r="AB234" t="str">
            <v/>
          </cell>
          <cell r="AC234" t="str">
            <v/>
          </cell>
          <cell r="AD234" t="str">
            <v/>
          </cell>
          <cell r="AE234" t="str">
            <v/>
          </cell>
          <cell r="AF234" t="str">
            <v/>
          </cell>
          <cell r="AG234" t="str">
            <v/>
          </cell>
          <cell r="AH234" t="str">
            <v/>
          </cell>
          <cell r="AI234" t="str">
            <v/>
          </cell>
          <cell r="AJ234" t="str">
            <v/>
          </cell>
          <cell r="AK234" t="str">
            <v/>
          </cell>
          <cell r="AL234" t="str">
            <v/>
          </cell>
          <cell r="AM234" t="str">
            <v/>
          </cell>
          <cell r="AN234" t="str">
            <v/>
          </cell>
          <cell r="AO234" t="str">
            <v/>
          </cell>
          <cell r="AP234" t="str">
            <v/>
          </cell>
          <cell r="AQ234" t="str">
            <v/>
          </cell>
          <cell r="AR234" t="str">
            <v/>
          </cell>
          <cell r="AS234" t="str">
            <v/>
          </cell>
          <cell r="AT234" t="str">
            <v/>
          </cell>
          <cell r="AU234" t="str">
            <v/>
          </cell>
          <cell r="AV234" t="str">
            <v/>
          </cell>
          <cell r="AW234" t="str">
            <v/>
          </cell>
          <cell r="AX234" t="str">
            <v/>
          </cell>
          <cell r="AY234" t="str">
            <v/>
          </cell>
          <cell r="AZ234" t="str">
            <v/>
          </cell>
          <cell r="BA234" t="str">
            <v/>
          </cell>
          <cell r="BB234" t="str">
            <v/>
          </cell>
          <cell r="BC234" t="str">
            <v/>
          </cell>
          <cell r="BD234" t="str">
            <v/>
          </cell>
          <cell r="BE234" t="str">
            <v/>
          </cell>
          <cell r="BF234" t="str">
            <v/>
          </cell>
          <cell r="BG234" t="str">
            <v/>
          </cell>
          <cell r="BH234" t="str">
            <v/>
          </cell>
          <cell r="BI234" t="str">
            <v/>
          </cell>
          <cell r="BJ234" t="str">
            <v/>
          </cell>
          <cell r="BK234" t="str">
            <v/>
          </cell>
          <cell r="BL234" t="str">
            <v/>
          </cell>
          <cell r="BM234" t="str">
            <v/>
          </cell>
          <cell r="BN234" t="str">
            <v/>
          </cell>
          <cell r="BO234" t="str">
            <v/>
          </cell>
          <cell r="BP234" t="str">
            <v/>
          </cell>
          <cell r="BQ234" t="str">
            <v/>
          </cell>
          <cell r="BR234" t="str">
            <v/>
          </cell>
          <cell r="BS234" t="str">
            <v/>
          </cell>
          <cell r="BT234" t="str">
            <v/>
          </cell>
          <cell r="BU234" t="str">
            <v/>
          </cell>
          <cell r="BV234" t="str">
            <v/>
          </cell>
          <cell r="BW234" t="str">
            <v/>
          </cell>
          <cell r="BX234" t="str">
            <v/>
          </cell>
          <cell r="BY234">
            <v>125</v>
          </cell>
          <cell r="BZ234">
            <v>250</v>
          </cell>
          <cell r="CA234">
            <v>375</v>
          </cell>
          <cell r="CB234">
            <v>500</v>
          </cell>
          <cell r="CC234">
            <v>500</v>
          </cell>
          <cell r="CD234">
            <v>500</v>
          </cell>
          <cell r="CE234">
            <v>500</v>
          </cell>
          <cell r="CF234">
            <v>500</v>
          </cell>
          <cell r="CG234">
            <v>500</v>
          </cell>
          <cell r="CH234">
            <v>500</v>
          </cell>
          <cell r="CI234">
            <v>500</v>
          </cell>
          <cell r="CJ234">
            <v>500</v>
          </cell>
          <cell r="CK234">
            <v>500</v>
          </cell>
          <cell r="CL234">
            <v>500</v>
          </cell>
          <cell r="CM234">
            <v>500</v>
          </cell>
          <cell r="CN234">
            <v>500</v>
          </cell>
          <cell r="CO234" t="str">
            <v/>
          </cell>
          <cell r="CP234" t="str">
            <v/>
          </cell>
          <cell r="CQ234" t="str">
            <v/>
          </cell>
          <cell r="CR234" t="str">
            <v/>
          </cell>
          <cell r="CS234" t="str">
            <v/>
          </cell>
          <cell r="CT234" t="str">
            <v/>
          </cell>
          <cell r="CU234" t="str">
            <v/>
          </cell>
          <cell r="CV234" t="str">
            <v/>
          </cell>
          <cell r="CW234" t="str">
            <v/>
          </cell>
          <cell r="CX234" t="str">
            <v/>
          </cell>
          <cell r="CY234" t="str">
            <v/>
          </cell>
          <cell r="CZ234" t="str">
            <v/>
          </cell>
          <cell r="DA234" t="str">
            <v/>
          </cell>
          <cell r="DB234" t="str">
            <v/>
          </cell>
          <cell r="DC234" t="str">
            <v/>
          </cell>
          <cell r="DD234" t="str">
            <v/>
          </cell>
          <cell r="DE234" t="str">
            <v/>
          </cell>
          <cell r="DF234" t="str">
            <v/>
          </cell>
          <cell r="DG234" t="str">
            <v/>
          </cell>
          <cell r="DH234" t="str">
            <v/>
          </cell>
          <cell r="DI234" t="str">
            <v/>
          </cell>
          <cell r="DJ234" t="str">
            <v/>
          </cell>
          <cell r="DK234" t="str">
            <v/>
          </cell>
          <cell r="DL234" t="str">
            <v/>
          </cell>
          <cell r="DM234" t="str">
            <v/>
          </cell>
          <cell r="DN234" t="str">
            <v/>
          </cell>
          <cell r="DO234" t="str">
            <v/>
          </cell>
          <cell r="DP234" t="str">
            <v/>
          </cell>
          <cell r="DQ234" t="str">
            <v/>
          </cell>
          <cell r="DR234" t="str">
            <v/>
          </cell>
          <cell r="DS234" t="str">
            <v/>
          </cell>
          <cell r="DT234" t="str">
            <v/>
          </cell>
          <cell r="DU234" t="str">
            <v/>
          </cell>
          <cell r="DV234" t="str">
            <v/>
          </cell>
          <cell r="DW234" t="str">
            <v/>
          </cell>
          <cell r="DX234" t="str">
            <v/>
          </cell>
          <cell r="DY234" t="str">
            <v/>
          </cell>
          <cell r="DZ234" t="str">
            <v/>
          </cell>
          <cell r="EA234" t="str">
            <v/>
          </cell>
          <cell r="EB234" t="str">
            <v/>
          </cell>
          <cell r="EC234" t="str">
            <v/>
          </cell>
          <cell r="ED234" t="str">
            <v/>
          </cell>
          <cell r="EE234" t="str">
            <v/>
          </cell>
          <cell r="EF234" t="str">
            <v/>
          </cell>
          <cell r="EG234" t="str">
            <v/>
          </cell>
          <cell r="EH234" t="str">
            <v/>
          </cell>
          <cell r="EI234" t="str">
            <v/>
          </cell>
          <cell r="EJ234" t="str">
            <v/>
          </cell>
          <cell r="EK234" t="str">
            <v/>
          </cell>
          <cell r="EL234" t="str">
            <v/>
          </cell>
          <cell r="EM234" t="str">
            <v/>
          </cell>
          <cell r="EN234" t="str">
            <v/>
          </cell>
          <cell r="EO234" t="str">
            <v/>
          </cell>
          <cell r="EP234" t="str">
            <v/>
          </cell>
          <cell r="EQ234" t="str">
            <v/>
          </cell>
          <cell r="ER234" t="str">
            <v/>
          </cell>
          <cell r="ES234" t="str">
            <v/>
          </cell>
          <cell r="ET234" t="str">
            <v/>
          </cell>
          <cell r="EU234" t="str">
            <v/>
          </cell>
          <cell r="EV234" t="str">
            <v/>
          </cell>
        </row>
        <row r="235">
          <cell r="A235" t="str">
            <v>Wks</v>
          </cell>
          <cell r="B235" t="str">
            <v>Days</v>
          </cell>
          <cell r="F235" t="str">
            <v>Wks</v>
          </cell>
          <cell r="G235" t="str">
            <v>Days</v>
          </cell>
          <cell r="H235" t="str">
            <v>Frames</v>
          </cell>
          <cell r="I235" t="str">
            <v>Wks</v>
          </cell>
          <cell r="J235" t="str">
            <v>Days</v>
          </cell>
          <cell r="K235">
            <v>21</v>
          </cell>
          <cell r="M235">
            <v>29</v>
          </cell>
          <cell r="O235">
            <v>29</v>
          </cell>
          <cell r="Q235">
            <v>29</v>
          </cell>
          <cell r="R235">
            <v>36312</v>
          </cell>
          <cell r="T235" t="str">
            <v>Animation Projection</v>
          </cell>
          <cell r="V235">
            <v>35933</v>
          </cell>
          <cell r="W235">
            <v>36061</v>
          </cell>
          <cell r="X235">
            <v>500</v>
          </cell>
          <cell r="Y235">
            <v>19</v>
          </cell>
          <cell r="Z235">
            <v>128</v>
          </cell>
          <cell r="AA235" t="str">
            <v/>
          </cell>
          <cell r="AB235" t="str">
            <v/>
          </cell>
          <cell r="AC235" t="str">
            <v/>
          </cell>
          <cell r="AD235" t="str">
            <v/>
          </cell>
          <cell r="AE235" t="str">
            <v/>
          </cell>
          <cell r="AF235" t="str">
            <v/>
          </cell>
          <cell r="AG235" t="str">
            <v/>
          </cell>
          <cell r="AH235" t="str">
            <v/>
          </cell>
          <cell r="AI235" t="str">
            <v/>
          </cell>
          <cell r="AJ235" t="str">
            <v/>
          </cell>
          <cell r="AK235" t="str">
            <v/>
          </cell>
          <cell r="AL235" t="str">
            <v/>
          </cell>
          <cell r="AM235" t="str">
            <v/>
          </cell>
          <cell r="AN235" t="str">
            <v/>
          </cell>
          <cell r="AO235" t="str">
            <v/>
          </cell>
          <cell r="AP235" t="str">
            <v/>
          </cell>
          <cell r="AQ235" t="str">
            <v/>
          </cell>
          <cell r="AR235" t="str">
            <v/>
          </cell>
          <cell r="AS235" t="str">
            <v/>
          </cell>
          <cell r="AT235" t="str">
            <v/>
          </cell>
          <cell r="AU235" t="str">
            <v/>
          </cell>
          <cell r="AV235" t="str">
            <v/>
          </cell>
          <cell r="AW235" t="str">
            <v/>
          </cell>
          <cell r="AX235" t="str">
            <v/>
          </cell>
          <cell r="AY235" t="str">
            <v/>
          </cell>
          <cell r="AZ235" t="str">
            <v/>
          </cell>
          <cell r="BA235" t="str">
            <v/>
          </cell>
          <cell r="BB235" t="str">
            <v/>
          </cell>
          <cell r="BC235" t="str">
            <v/>
          </cell>
          <cell r="BD235" t="str">
            <v/>
          </cell>
          <cell r="BE235" t="str">
            <v/>
          </cell>
          <cell r="BF235" t="str">
            <v/>
          </cell>
          <cell r="BG235" t="str">
            <v/>
          </cell>
          <cell r="BH235" t="str">
            <v/>
          </cell>
          <cell r="BI235" t="str">
            <v/>
          </cell>
          <cell r="BJ235" t="str">
            <v/>
          </cell>
          <cell r="BK235" t="str">
            <v/>
          </cell>
          <cell r="BL235" t="str">
            <v/>
          </cell>
          <cell r="BM235" t="str">
            <v/>
          </cell>
          <cell r="BN235" t="str">
            <v/>
          </cell>
          <cell r="BO235" t="str">
            <v/>
          </cell>
          <cell r="BP235" t="str">
            <v/>
          </cell>
          <cell r="BQ235" t="str">
            <v/>
          </cell>
          <cell r="BR235" t="str">
            <v/>
          </cell>
          <cell r="BS235" t="str">
            <v/>
          </cell>
          <cell r="BT235" t="str">
            <v/>
          </cell>
          <cell r="BU235" t="str">
            <v/>
          </cell>
          <cell r="BV235" t="str">
            <v/>
          </cell>
          <cell r="BW235" t="str">
            <v/>
          </cell>
          <cell r="BX235" t="str">
            <v/>
          </cell>
          <cell r="BY235" t="str">
            <v/>
          </cell>
          <cell r="BZ235" t="str">
            <v/>
          </cell>
          <cell r="CA235" t="str">
            <v/>
          </cell>
          <cell r="CB235" t="str">
            <v/>
          </cell>
          <cell r="CC235">
            <v>0</v>
          </cell>
          <cell r="CD235">
            <v>0</v>
          </cell>
          <cell r="CE235">
            <v>0</v>
          </cell>
          <cell r="CF235">
            <v>125</v>
          </cell>
          <cell r="CG235">
            <v>250</v>
          </cell>
          <cell r="CH235">
            <v>375</v>
          </cell>
          <cell r="CI235">
            <v>500</v>
          </cell>
          <cell r="CJ235">
            <v>500</v>
          </cell>
          <cell r="CK235">
            <v>500</v>
          </cell>
          <cell r="CL235">
            <v>500</v>
          </cell>
          <cell r="CM235">
            <v>500</v>
          </cell>
          <cell r="CN235">
            <v>500</v>
          </cell>
          <cell r="CO235">
            <v>500</v>
          </cell>
          <cell r="CP235">
            <v>500</v>
          </cell>
          <cell r="CQ235">
            <v>500</v>
          </cell>
          <cell r="CR235">
            <v>500</v>
          </cell>
          <cell r="CS235">
            <v>500</v>
          </cell>
          <cell r="CT235">
            <v>500</v>
          </cell>
          <cell r="CU235">
            <v>500</v>
          </cell>
          <cell r="CV235" t="str">
            <v/>
          </cell>
          <cell r="CW235" t="str">
            <v/>
          </cell>
          <cell r="CX235" t="str">
            <v/>
          </cell>
          <cell r="CY235" t="str">
            <v/>
          </cell>
          <cell r="CZ235" t="str">
            <v/>
          </cell>
          <cell r="DA235" t="str">
            <v/>
          </cell>
          <cell r="DB235" t="str">
            <v/>
          </cell>
          <cell r="DC235" t="str">
            <v/>
          </cell>
          <cell r="DD235" t="str">
            <v/>
          </cell>
          <cell r="DE235" t="str">
            <v/>
          </cell>
          <cell r="DF235" t="str">
            <v/>
          </cell>
          <cell r="DG235" t="str">
            <v/>
          </cell>
          <cell r="DH235" t="str">
            <v/>
          </cell>
          <cell r="DI235" t="str">
            <v/>
          </cell>
          <cell r="DJ235" t="str">
            <v/>
          </cell>
          <cell r="DK235" t="str">
            <v/>
          </cell>
          <cell r="DL235" t="str">
            <v/>
          </cell>
          <cell r="DM235" t="str">
            <v/>
          </cell>
          <cell r="DN235" t="str">
            <v/>
          </cell>
          <cell r="DO235" t="str">
            <v/>
          </cell>
          <cell r="DP235" t="str">
            <v/>
          </cell>
          <cell r="DQ235" t="str">
            <v/>
          </cell>
          <cell r="DR235" t="str">
            <v/>
          </cell>
          <cell r="DS235" t="str">
            <v/>
          </cell>
          <cell r="DT235" t="str">
            <v/>
          </cell>
          <cell r="DU235" t="str">
            <v/>
          </cell>
          <cell r="DV235" t="str">
            <v/>
          </cell>
          <cell r="DW235" t="str">
            <v/>
          </cell>
          <cell r="DX235" t="str">
            <v/>
          </cell>
          <cell r="DY235" t="str">
            <v/>
          </cell>
          <cell r="DZ235" t="str">
            <v/>
          </cell>
          <cell r="EA235" t="str">
            <v/>
          </cell>
          <cell r="EB235" t="str">
            <v/>
          </cell>
          <cell r="EC235" t="str">
            <v/>
          </cell>
          <cell r="ED235" t="str">
            <v/>
          </cell>
          <cell r="EE235" t="str">
            <v/>
          </cell>
          <cell r="EF235" t="str">
            <v/>
          </cell>
          <cell r="EG235" t="str">
            <v/>
          </cell>
          <cell r="EH235" t="str">
            <v/>
          </cell>
          <cell r="EI235" t="str">
            <v/>
          </cell>
          <cell r="EJ235" t="str">
            <v/>
          </cell>
          <cell r="EK235" t="str">
            <v/>
          </cell>
          <cell r="EL235" t="str">
            <v/>
          </cell>
          <cell r="EM235" t="str">
            <v/>
          </cell>
          <cell r="EN235" t="str">
            <v/>
          </cell>
          <cell r="EO235" t="str">
            <v/>
          </cell>
          <cell r="EP235" t="str">
            <v/>
          </cell>
          <cell r="EQ235" t="str">
            <v/>
          </cell>
          <cell r="ER235" t="str">
            <v/>
          </cell>
          <cell r="ES235" t="str">
            <v/>
          </cell>
          <cell r="ET235" t="str">
            <v/>
          </cell>
          <cell r="EU235" t="str">
            <v/>
          </cell>
          <cell r="EV235" t="str">
            <v/>
          </cell>
        </row>
        <row r="236">
          <cell r="A236">
            <v>14</v>
          </cell>
          <cell r="B236">
            <v>112</v>
          </cell>
          <cell r="F236">
            <v>14</v>
          </cell>
          <cell r="G236">
            <v>128</v>
          </cell>
          <cell r="H236">
            <v>7000</v>
          </cell>
          <cell r="I236">
            <v>14</v>
          </cell>
          <cell r="J236">
            <v>112</v>
          </cell>
          <cell r="K236">
            <v>21</v>
          </cell>
          <cell r="M236">
            <v>29</v>
          </cell>
          <cell r="O236">
            <v>29</v>
          </cell>
          <cell r="Q236">
            <v>29</v>
          </cell>
          <cell r="R236">
            <v>36312</v>
          </cell>
          <cell r="T236" t="str">
            <v>Ink &amp; Paint Projection</v>
          </cell>
          <cell r="V236">
            <v>35963</v>
          </cell>
          <cell r="W236">
            <v>36075</v>
          </cell>
          <cell r="X236">
            <v>500</v>
          </cell>
          <cell r="Y236">
            <v>16</v>
          </cell>
          <cell r="Z236">
            <v>112</v>
          </cell>
          <cell r="AA236" t="str">
            <v/>
          </cell>
          <cell r="AB236" t="str">
            <v/>
          </cell>
          <cell r="AC236" t="str">
            <v/>
          </cell>
          <cell r="AD236" t="str">
            <v/>
          </cell>
          <cell r="AE236" t="str">
            <v/>
          </cell>
          <cell r="AF236" t="str">
            <v/>
          </cell>
          <cell r="AG236" t="str">
            <v/>
          </cell>
          <cell r="AH236" t="str">
            <v/>
          </cell>
          <cell r="AI236" t="str">
            <v/>
          </cell>
          <cell r="AJ236" t="str">
            <v/>
          </cell>
          <cell r="AK236" t="str">
            <v/>
          </cell>
          <cell r="AL236" t="str">
            <v/>
          </cell>
          <cell r="AM236" t="str">
            <v/>
          </cell>
          <cell r="AN236" t="str">
            <v/>
          </cell>
          <cell r="AO236" t="str">
            <v/>
          </cell>
          <cell r="AP236" t="str">
            <v/>
          </cell>
          <cell r="AQ236" t="str">
            <v/>
          </cell>
          <cell r="AR236" t="str">
            <v/>
          </cell>
          <cell r="AS236" t="str">
            <v/>
          </cell>
          <cell r="AT236" t="str">
            <v/>
          </cell>
          <cell r="AU236" t="str">
            <v/>
          </cell>
          <cell r="AV236" t="str">
            <v/>
          </cell>
          <cell r="AW236" t="str">
            <v/>
          </cell>
          <cell r="AX236" t="str">
            <v/>
          </cell>
          <cell r="AY236" t="str">
            <v/>
          </cell>
          <cell r="AZ236" t="str">
            <v/>
          </cell>
          <cell r="BA236" t="str">
            <v/>
          </cell>
          <cell r="BB236" t="str">
            <v/>
          </cell>
          <cell r="BC236" t="str">
            <v/>
          </cell>
          <cell r="BD236" t="str">
            <v/>
          </cell>
          <cell r="BE236" t="str">
            <v/>
          </cell>
          <cell r="BF236" t="str">
            <v/>
          </cell>
          <cell r="BG236" t="str">
            <v/>
          </cell>
          <cell r="BH236" t="str">
            <v/>
          </cell>
          <cell r="BI236" t="str">
            <v/>
          </cell>
          <cell r="BJ236" t="str">
            <v/>
          </cell>
          <cell r="BK236" t="str">
            <v/>
          </cell>
          <cell r="BL236" t="str">
            <v/>
          </cell>
          <cell r="BM236" t="str">
            <v/>
          </cell>
          <cell r="BN236" t="str">
            <v/>
          </cell>
          <cell r="BO236" t="str">
            <v/>
          </cell>
          <cell r="BP236" t="str">
            <v/>
          </cell>
          <cell r="BQ236" t="str">
            <v/>
          </cell>
          <cell r="BR236" t="str">
            <v/>
          </cell>
          <cell r="BS236" t="str">
            <v/>
          </cell>
          <cell r="BT236" t="str">
            <v/>
          </cell>
          <cell r="BU236" t="str">
            <v/>
          </cell>
          <cell r="BV236" t="str">
            <v/>
          </cell>
          <cell r="BW236" t="str">
            <v/>
          </cell>
          <cell r="BX236" t="str">
            <v/>
          </cell>
          <cell r="BY236" t="str">
            <v/>
          </cell>
          <cell r="BZ236" t="str">
            <v/>
          </cell>
          <cell r="CA236" t="str">
            <v/>
          </cell>
          <cell r="CB236" t="str">
            <v/>
          </cell>
          <cell r="CC236" t="str">
            <v/>
          </cell>
          <cell r="CD236" t="str">
            <v/>
          </cell>
          <cell r="CE236" t="str">
            <v/>
          </cell>
          <cell r="CF236" t="str">
            <v/>
          </cell>
          <cell r="CG236" t="str">
            <v/>
          </cell>
          <cell r="CH236">
            <v>125</v>
          </cell>
          <cell r="CI236">
            <v>250</v>
          </cell>
          <cell r="CJ236">
            <v>375</v>
          </cell>
          <cell r="CK236">
            <v>500</v>
          </cell>
          <cell r="CL236">
            <v>500</v>
          </cell>
          <cell r="CM236">
            <v>500</v>
          </cell>
          <cell r="CN236">
            <v>500</v>
          </cell>
          <cell r="CO236">
            <v>500</v>
          </cell>
          <cell r="CP236">
            <v>500</v>
          </cell>
          <cell r="CQ236">
            <v>500</v>
          </cell>
          <cell r="CR236">
            <v>500</v>
          </cell>
          <cell r="CS236">
            <v>500</v>
          </cell>
          <cell r="CT236">
            <v>500</v>
          </cell>
          <cell r="CU236">
            <v>500</v>
          </cell>
          <cell r="CV236">
            <v>500</v>
          </cell>
          <cell r="CW236">
            <v>500</v>
          </cell>
          <cell r="CX236" t="str">
            <v/>
          </cell>
          <cell r="CY236" t="str">
            <v/>
          </cell>
          <cell r="CZ236" t="str">
            <v/>
          </cell>
          <cell r="DA236" t="str">
            <v/>
          </cell>
          <cell r="DB236" t="str">
            <v/>
          </cell>
          <cell r="DC236" t="str">
            <v/>
          </cell>
          <cell r="DD236" t="str">
            <v/>
          </cell>
          <cell r="DE236" t="str">
            <v/>
          </cell>
          <cell r="DF236" t="str">
            <v/>
          </cell>
          <cell r="DG236" t="str">
            <v/>
          </cell>
          <cell r="DH236" t="str">
            <v/>
          </cell>
          <cell r="DI236" t="str">
            <v/>
          </cell>
          <cell r="DJ236" t="str">
            <v/>
          </cell>
          <cell r="DK236" t="str">
            <v/>
          </cell>
          <cell r="DL236" t="str">
            <v/>
          </cell>
          <cell r="DM236" t="str">
            <v/>
          </cell>
          <cell r="DN236" t="str">
            <v/>
          </cell>
          <cell r="DO236" t="str">
            <v/>
          </cell>
          <cell r="DP236" t="str">
            <v/>
          </cell>
          <cell r="DQ236" t="str">
            <v/>
          </cell>
          <cell r="DR236" t="str">
            <v/>
          </cell>
          <cell r="DS236" t="str">
            <v/>
          </cell>
          <cell r="DT236" t="str">
            <v/>
          </cell>
          <cell r="DU236" t="str">
            <v/>
          </cell>
          <cell r="DV236" t="str">
            <v/>
          </cell>
          <cell r="DW236" t="str">
            <v/>
          </cell>
          <cell r="DX236" t="str">
            <v/>
          </cell>
          <cell r="DY236" t="str">
            <v/>
          </cell>
          <cell r="DZ236" t="str">
            <v/>
          </cell>
          <cell r="EA236" t="str">
            <v/>
          </cell>
          <cell r="EB236" t="str">
            <v/>
          </cell>
          <cell r="EC236" t="str">
            <v/>
          </cell>
          <cell r="ED236" t="str">
            <v/>
          </cell>
          <cell r="EE236" t="str">
            <v/>
          </cell>
          <cell r="EF236" t="str">
            <v/>
          </cell>
          <cell r="EG236" t="str">
            <v/>
          </cell>
          <cell r="EH236" t="str">
            <v/>
          </cell>
          <cell r="EI236" t="str">
            <v/>
          </cell>
          <cell r="EJ236" t="str">
            <v/>
          </cell>
          <cell r="EK236" t="str">
            <v/>
          </cell>
          <cell r="EL236" t="str">
            <v/>
          </cell>
          <cell r="EM236" t="str">
            <v/>
          </cell>
          <cell r="EN236" t="str">
            <v/>
          </cell>
          <cell r="EO236" t="str">
            <v/>
          </cell>
          <cell r="EP236" t="str">
            <v/>
          </cell>
          <cell r="EQ236" t="str">
            <v/>
          </cell>
          <cell r="ER236" t="str">
            <v/>
          </cell>
          <cell r="ES236" t="str">
            <v/>
          </cell>
          <cell r="ET236" t="str">
            <v/>
          </cell>
          <cell r="EU236" t="str">
            <v/>
          </cell>
          <cell r="EV236" t="str">
            <v/>
          </cell>
        </row>
        <row r="238">
          <cell r="T238" t="str">
            <v>BUDGET FORECAST</v>
          </cell>
          <cell r="AA238" t="str">
            <v/>
          </cell>
          <cell r="AB238" t="str">
            <v/>
          </cell>
          <cell r="AC238" t="str">
            <v/>
          </cell>
          <cell r="AD238" t="str">
            <v/>
          </cell>
          <cell r="AE238" t="str">
            <v/>
          </cell>
          <cell r="AF238" t="str">
            <v/>
          </cell>
          <cell r="AG238" t="str">
            <v/>
          </cell>
          <cell r="AH238" t="str">
            <v/>
          </cell>
          <cell r="AI238" t="str">
            <v/>
          </cell>
          <cell r="AJ238" t="str">
            <v/>
          </cell>
          <cell r="AK238" t="str">
            <v/>
          </cell>
          <cell r="AL238" t="str">
            <v/>
          </cell>
          <cell r="AM238" t="str">
            <v/>
          </cell>
          <cell r="AN238" t="str">
            <v/>
          </cell>
          <cell r="AO238" t="str">
            <v/>
          </cell>
          <cell r="AP238" t="str">
            <v/>
          </cell>
          <cell r="AQ238" t="str">
            <v/>
          </cell>
          <cell r="AR238" t="str">
            <v/>
          </cell>
          <cell r="AS238" t="str">
            <v/>
          </cell>
          <cell r="AT238" t="str">
            <v/>
          </cell>
          <cell r="AU238" t="str">
            <v/>
          </cell>
          <cell r="AV238" t="str">
            <v/>
          </cell>
          <cell r="AW238" t="str">
            <v/>
          </cell>
          <cell r="AX238" t="str">
            <v/>
          </cell>
          <cell r="AY238" t="str">
            <v/>
          </cell>
          <cell r="AZ238" t="str">
            <v/>
          </cell>
          <cell r="BA238" t="str">
            <v/>
          </cell>
          <cell r="BB238" t="str">
            <v/>
          </cell>
          <cell r="BC238" t="str">
            <v/>
          </cell>
          <cell r="BD238" t="str">
            <v/>
          </cell>
          <cell r="BE238" t="str">
            <v/>
          </cell>
          <cell r="BF238" t="str">
            <v/>
          </cell>
          <cell r="BG238" t="str">
            <v/>
          </cell>
          <cell r="BH238" t="str">
            <v/>
          </cell>
          <cell r="BI238" t="str">
            <v/>
          </cell>
          <cell r="BJ238" t="str">
            <v/>
          </cell>
          <cell r="BK238" t="str">
            <v/>
          </cell>
          <cell r="BL238" t="str">
            <v/>
          </cell>
          <cell r="BM238" t="str">
            <v/>
          </cell>
          <cell r="BN238" t="str">
            <v/>
          </cell>
          <cell r="BO238" t="str">
            <v/>
          </cell>
          <cell r="BP238" t="str">
            <v/>
          </cell>
          <cell r="BQ238" t="str">
            <v/>
          </cell>
          <cell r="BR238" t="str">
            <v/>
          </cell>
          <cell r="BS238" t="str">
            <v/>
          </cell>
          <cell r="BT238" t="str">
            <v/>
          </cell>
          <cell r="BU238" t="str">
            <v/>
          </cell>
          <cell r="BV238" t="str">
            <v/>
          </cell>
          <cell r="BW238" t="str">
            <v/>
          </cell>
          <cell r="BX238" t="str">
            <v/>
          </cell>
          <cell r="BY238">
            <v>35905</v>
          </cell>
          <cell r="BZ238">
            <v>35912</v>
          </cell>
          <cell r="CA238">
            <v>35919</v>
          </cell>
          <cell r="CB238">
            <v>35926</v>
          </cell>
          <cell r="CC238">
            <v>35933</v>
          </cell>
          <cell r="CD238">
            <v>35940</v>
          </cell>
          <cell r="CE238">
            <v>35947</v>
          </cell>
          <cell r="CF238">
            <v>35954</v>
          </cell>
          <cell r="CG238">
            <v>35961</v>
          </cell>
          <cell r="CH238">
            <v>35968</v>
          </cell>
          <cell r="CI238">
            <v>35975</v>
          </cell>
          <cell r="CJ238">
            <v>35982</v>
          </cell>
          <cell r="CK238">
            <v>35989</v>
          </cell>
          <cell r="CL238">
            <v>35996</v>
          </cell>
          <cell r="CM238">
            <v>36003</v>
          </cell>
          <cell r="CN238">
            <v>36010</v>
          </cell>
          <cell r="CO238" t="str">
            <v/>
          </cell>
          <cell r="CP238" t="str">
            <v/>
          </cell>
          <cell r="CQ238" t="str">
            <v/>
          </cell>
          <cell r="CR238" t="str">
            <v/>
          </cell>
          <cell r="CS238" t="str">
            <v/>
          </cell>
          <cell r="CT238" t="str">
            <v/>
          </cell>
          <cell r="CU238" t="str">
            <v/>
          </cell>
          <cell r="CV238" t="str">
            <v/>
          </cell>
          <cell r="CW238" t="str">
            <v/>
          </cell>
          <cell r="CX238" t="str">
            <v/>
          </cell>
          <cell r="CY238" t="str">
            <v/>
          </cell>
          <cell r="CZ238" t="str">
            <v/>
          </cell>
          <cell r="DA238" t="str">
            <v/>
          </cell>
          <cell r="DB238" t="str">
            <v/>
          </cell>
          <cell r="DC238" t="str">
            <v/>
          </cell>
          <cell r="DD238" t="str">
            <v/>
          </cell>
          <cell r="DE238" t="str">
            <v/>
          </cell>
          <cell r="DF238" t="str">
            <v/>
          </cell>
          <cell r="DG238" t="str">
            <v/>
          </cell>
          <cell r="DH238" t="str">
            <v/>
          </cell>
          <cell r="DI238" t="str">
            <v/>
          </cell>
          <cell r="DJ238" t="str">
            <v/>
          </cell>
          <cell r="DK238" t="str">
            <v/>
          </cell>
          <cell r="DL238" t="str">
            <v/>
          </cell>
          <cell r="DM238" t="str">
            <v/>
          </cell>
          <cell r="DN238" t="str">
            <v/>
          </cell>
          <cell r="DO238" t="str">
            <v/>
          </cell>
          <cell r="DP238" t="str">
            <v/>
          </cell>
          <cell r="DQ238" t="str">
            <v/>
          </cell>
          <cell r="DR238" t="str">
            <v/>
          </cell>
          <cell r="DS238" t="str">
            <v/>
          </cell>
          <cell r="DT238" t="str">
            <v/>
          </cell>
          <cell r="DU238" t="str">
            <v/>
          </cell>
          <cell r="DV238" t="str">
            <v/>
          </cell>
          <cell r="DW238" t="str">
            <v/>
          </cell>
          <cell r="DX238" t="str">
            <v/>
          </cell>
          <cell r="DY238" t="str">
            <v/>
          </cell>
          <cell r="DZ238" t="str">
            <v/>
          </cell>
          <cell r="EA238" t="str">
            <v/>
          </cell>
          <cell r="EB238" t="str">
            <v/>
          </cell>
          <cell r="EC238" t="str">
            <v/>
          </cell>
          <cell r="ED238" t="str">
            <v/>
          </cell>
          <cell r="EE238" t="str">
            <v/>
          </cell>
          <cell r="EF238" t="str">
            <v/>
          </cell>
          <cell r="EG238" t="str">
            <v/>
          </cell>
          <cell r="EH238" t="str">
            <v/>
          </cell>
          <cell r="EI238" t="str">
            <v/>
          </cell>
          <cell r="EJ238" t="str">
            <v/>
          </cell>
          <cell r="EK238" t="str">
            <v/>
          </cell>
          <cell r="EL238" t="str">
            <v/>
          </cell>
          <cell r="EM238" t="str">
            <v/>
          </cell>
          <cell r="EN238" t="str">
            <v/>
          </cell>
          <cell r="EO238" t="str">
            <v/>
          </cell>
          <cell r="EP238" t="str">
            <v/>
          </cell>
          <cell r="EQ238" t="str">
            <v/>
          </cell>
          <cell r="ER238" t="str">
            <v/>
          </cell>
          <cell r="ES238" t="str">
            <v/>
          </cell>
          <cell r="ET238" t="str">
            <v/>
          </cell>
          <cell r="EU238" t="str">
            <v/>
          </cell>
          <cell r="EV238" t="str">
            <v/>
          </cell>
          <cell r="EW238" t="str">
            <v/>
          </cell>
          <cell r="EX238" t="str">
            <v/>
          </cell>
          <cell r="EY238" t="str">
            <v/>
          </cell>
          <cell r="EZ238" t="str">
            <v/>
          </cell>
          <cell r="FA238" t="str">
            <v/>
          </cell>
          <cell r="FB238" t="str">
            <v/>
          </cell>
          <cell r="FC238" t="str">
            <v/>
          </cell>
          <cell r="FD238" t="str">
            <v/>
          </cell>
          <cell r="FE238" t="str">
            <v/>
          </cell>
          <cell r="FF238" t="str">
            <v/>
          </cell>
          <cell r="FG238" t="str">
            <v/>
          </cell>
          <cell r="FH238" t="str">
            <v/>
          </cell>
          <cell r="FI238" t="str">
            <v/>
          </cell>
        </row>
        <row r="239">
          <cell r="T239" t="str">
            <v>BUDGET FORECAST</v>
          </cell>
          <cell r="V239" t="str">
            <v>PRE PROD</v>
          </cell>
          <cell r="W239">
            <v>30</v>
          </cell>
          <cell r="X239">
            <v>217500</v>
          </cell>
          <cell r="AA239" t="str">
            <v/>
          </cell>
          <cell r="AB239" t="str">
            <v/>
          </cell>
          <cell r="AC239" t="str">
            <v/>
          </cell>
          <cell r="AD239" t="str">
            <v/>
          </cell>
          <cell r="AE239" t="str">
            <v/>
          </cell>
          <cell r="AF239" t="str">
            <v/>
          </cell>
          <cell r="AG239" t="str">
            <v/>
          </cell>
          <cell r="AH239" t="str">
            <v/>
          </cell>
          <cell r="AI239" t="str">
            <v/>
          </cell>
          <cell r="AJ239" t="str">
            <v/>
          </cell>
          <cell r="AK239" t="str">
            <v/>
          </cell>
          <cell r="AL239" t="str">
            <v/>
          </cell>
          <cell r="AM239" t="str">
            <v/>
          </cell>
          <cell r="AN239" t="str">
            <v/>
          </cell>
          <cell r="AO239" t="str">
            <v/>
          </cell>
          <cell r="AP239" t="str">
            <v/>
          </cell>
          <cell r="AQ239" t="str">
            <v/>
          </cell>
          <cell r="AR239" t="str">
            <v/>
          </cell>
          <cell r="AS239" t="str">
            <v/>
          </cell>
          <cell r="AT239" t="str">
            <v/>
          </cell>
          <cell r="AU239" t="str">
            <v/>
          </cell>
          <cell r="AV239" t="str">
            <v/>
          </cell>
          <cell r="AW239" t="str">
            <v/>
          </cell>
          <cell r="AX239" t="str">
            <v/>
          </cell>
          <cell r="AY239" t="str">
            <v/>
          </cell>
          <cell r="AZ239" t="str">
            <v/>
          </cell>
          <cell r="BA239" t="str">
            <v/>
          </cell>
          <cell r="BB239" t="str">
            <v/>
          </cell>
          <cell r="BC239" t="str">
            <v/>
          </cell>
          <cell r="BD239" t="str">
            <v/>
          </cell>
          <cell r="BE239" t="str">
            <v/>
          </cell>
          <cell r="BF239" t="str">
            <v/>
          </cell>
          <cell r="BG239" t="str">
            <v/>
          </cell>
          <cell r="BH239" t="str">
            <v/>
          </cell>
          <cell r="BI239" t="str">
            <v/>
          </cell>
          <cell r="BJ239" t="str">
            <v/>
          </cell>
          <cell r="BK239" t="str">
            <v/>
          </cell>
          <cell r="BL239" t="str">
            <v/>
          </cell>
          <cell r="BM239" t="str">
            <v/>
          </cell>
          <cell r="BN239" t="str">
            <v/>
          </cell>
          <cell r="BO239" t="str">
            <v/>
          </cell>
          <cell r="BP239" t="str">
            <v/>
          </cell>
          <cell r="BQ239" t="str">
            <v/>
          </cell>
          <cell r="BR239" t="str">
            <v/>
          </cell>
          <cell r="BS239" t="str">
            <v/>
          </cell>
          <cell r="BT239" t="str">
            <v/>
          </cell>
          <cell r="BU239" t="str">
            <v/>
          </cell>
          <cell r="BV239" t="str">
            <v/>
          </cell>
          <cell r="BW239" t="str">
            <v/>
          </cell>
          <cell r="BX239" t="str">
            <v/>
          </cell>
          <cell r="BY239">
            <v>35905</v>
          </cell>
          <cell r="BZ239">
            <v>35912</v>
          </cell>
          <cell r="CA239">
            <v>35919</v>
          </cell>
          <cell r="CB239">
            <v>35926</v>
          </cell>
          <cell r="CC239">
            <v>35933</v>
          </cell>
          <cell r="CD239">
            <v>35940</v>
          </cell>
          <cell r="CE239">
            <v>35947</v>
          </cell>
          <cell r="CF239">
            <v>35954</v>
          </cell>
          <cell r="CG239">
            <v>35961</v>
          </cell>
          <cell r="CH239">
            <v>35968</v>
          </cell>
          <cell r="CI239">
            <v>35975</v>
          </cell>
          <cell r="CJ239">
            <v>35982</v>
          </cell>
          <cell r="CK239">
            <v>35989</v>
          </cell>
          <cell r="CL239">
            <v>35996</v>
          </cell>
          <cell r="CM239">
            <v>36003</v>
          </cell>
          <cell r="CN239">
            <v>36010</v>
          </cell>
          <cell r="CO239" t="str">
            <v/>
          </cell>
          <cell r="CP239" t="str">
            <v/>
          </cell>
          <cell r="CQ239" t="str">
            <v/>
          </cell>
          <cell r="CR239" t="str">
            <v/>
          </cell>
          <cell r="CS239" t="str">
            <v/>
          </cell>
          <cell r="CT239" t="str">
            <v/>
          </cell>
          <cell r="CU239" t="str">
            <v/>
          </cell>
          <cell r="CV239" t="str">
            <v/>
          </cell>
          <cell r="CW239" t="str">
            <v/>
          </cell>
          <cell r="CX239" t="str">
            <v/>
          </cell>
          <cell r="CY239" t="str">
            <v/>
          </cell>
          <cell r="CZ239" t="str">
            <v/>
          </cell>
          <cell r="DA239" t="str">
            <v/>
          </cell>
          <cell r="DB239" t="str">
            <v/>
          </cell>
          <cell r="DC239" t="str">
            <v/>
          </cell>
          <cell r="DD239" t="str">
            <v/>
          </cell>
          <cell r="DE239" t="str">
            <v/>
          </cell>
          <cell r="DF239" t="str">
            <v/>
          </cell>
          <cell r="DG239" t="str">
            <v/>
          </cell>
          <cell r="DH239" t="str">
            <v/>
          </cell>
          <cell r="DI239" t="str">
            <v/>
          </cell>
          <cell r="DJ239" t="str">
            <v/>
          </cell>
          <cell r="DK239" t="str">
            <v/>
          </cell>
          <cell r="DL239" t="str">
            <v/>
          </cell>
          <cell r="DM239" t="str">
            <v/>
          </cell>
          <cell r="DN239" t="str">
            <v/>
          </cell>
          <cell r="DO239" t="str">
            <v/>
          </cell>
          <cell r="DP239" t="str">
            <v/>
          </cell>
          <cell r="DQ239" t="str">
            <v/>
          </cell>
          <cell r="DR239" t="str">
            <v/>
          </cell>
          <cell r="DS239" t="str">
            <v/>
          </cell>
          <cell r="DT239" t="str">
            <v/>
          </cell>
          <cell r="DU239" t="str">
            <v/>
          </cell>
          <cell r="DV239" t="str">
            <v/>
          </cell>
          <cell r="DW239" t="str">
            <v/>
          </cell>
          <cell r="DX239" t="str">
            <v/>
          </cell>
          <cell r="DY239" t="str">
            <v/>
          </cell>
          <cell r="DZ239" t="str">
            <v/>
          </cell>
          <cell r="EA239" t="str">
            <v/>
          </cell>
          <cell r="EB239" t="str">
            <v/>
          </cell>
          <cell r="EC239" t="str">
            <v/>
          </cell>
          <cell r="ED239" t="str">
            <v/>
          </cell>
          <cell r="EE239" t="str">
            <v/>
          </cell>
          <cell r="EF239" t="str">
            <v/>
          </cell>
          <cell r="EG239" t="str">
            <v/>
          </cell>
          <cell r="EH239" t="str">
            <v/>
          </cell>
          <cell r="EI239" t="str">
            <v/>
          </cell>
          <cell r="EJ239" t="str">
            <v/>
          </cell>
          <cell r="EK239" t="str">
            <v/>
          </cell>
          <cell r="EL239" t="str">
            <v/>
          </cell>
          <cell r="EM239" t="str">
            <v/>
          </cell>
          <cell r="EN239" t="str">
            <v/>
          </cell>
          <cell r="EO239" t="str">
            <v/>
          </cell>
          <cell r="EP239" t="str">
            <v/>
          </cell>
          <cell r="EQ239" t="str">
            <v/>
          </cell>
          <cell r="ER239" t="str">
            <v/>
          </cell>
          <cell r="ES239" t="str">
            <v/>
          </cell>
          <cell r="ET239" t="str">
            <v/>
          </cell>
          <cell r="EU239" t="str">
            <v/>
          </cell>
          <cell r="EV239" t="str">
            <v/>
          </cell>
          <cell r="EW239" t="str">
            <v/>
          </cell>
          <cell r="EX239" t="str">
            <v/>
          </cell>
          <cell r="EY239" t="str">
            <v/>
          </cell>
          <cell r="EZ239" t="str">
            <v/>
          </cell>
          <cell r="FA239" t="str">
            <v/>
          </cell>
          <cell r="FB239" t="str">
            <v/>
          </cell>
          <cell r="FC239" t="str">
            <v/>
          </cell>
          <cell r="FD239" t="str">
            <v/>
          </cell>
          <cell r="FE239" t="str">
            <v/>
          </cell>
          <cell r="FF239" t="str">
            <v/>
          </cell>
          <cell r="FG239" t="str">
            <v/>
          </cell>
          <cell r="FH239" t="str">
            <v/>
          </cell>
          <cell r="FI239" t="str">
            <v/>
          </cell>
        </row>
        <row r="240">
          <cell r="V240" t="str">
            <v>PRE PROD</v>
          </cell>
          <cell r="W240">
            <v>30</v>
          </cell>
          <cell r="X240">
            <v>217500</v>
          </cell>
          <cell r="AA240" t="str">
            <v/>
          </cell>
          <cell r="AB240" t="str">
            <v/>
          </cell>
          <cell r="AC240" t="str">
            <v/>
          </cell>
          <cell r="AD240" t="str">
            <v/>
          </cell>
          <cell r="AE240" t="str">
            <v/>
          </cell>
          <cell r="AF240" t="str">
            <v/>
          </cell>
          <cell r="AG240" t="str">
            <v/>
          </cell>
          <cell r="AH240" t="str">
            <v/>
          </cell>
          <cell r="AI240" t="str">
            <v/>
          </cell>
          <cell r="AJ240" t="str">
            <v/>
          </cell>
          <cell r="AK240" t="str">
            <v/>
          </cell>
          <cell r="AL240" t="str">
            <v/>
          </cell>
          <cell r="AM240" t="str">
            <v/>
          </cell>
          <cell r="AN240" t="str">
            <v/>
          </cell>
          <cell r="AO240" t="str">
            <v/>
          </cell>
          <cell r="AP240" t="str">
            <v/>
          </cell>
          <cell r="AQ240" t="str">
            <v/>
          </cell>
          <cell r="AR240" t="str">
            <v/>
          </cell>
          <cell r="AS240" t="str">
            <v/>
          </cell>
          <cell r="AT240" t="str">
            <v/>
          </cell>
          <cell r="AU240" t="str">
            <v/>
          </cell>
          <cell r="AV240" t="str">
            <v/>
          </cell>
          <cell r="AW240" t="str">
            <v/>
          </cell>
          <cell r="AX240" t="str">
            <v/>
          </cell>
          <cell r="AY240" t="str">
            <v/>
          </cell>
          <cell r="AZ240" t="str">
            <v/>
          </cell>
          <cell r="BA240" t="str">
            <v/>
          </cell>
          <cell r="BB240" t="str">
            <v/>
          </cell>
          <cell r="BC240" t="str">
            <v/>
          </cell>
          <cell r="BD240" t="str">
            <v/>
          </cell>
          <cell r="BE240" t="str">
            <v/>
          </cell>
          <cell r="BF240" t="str">
            <v/>
          </cell>
          <cell r="BG240" t="str">
            <v/>
          </cell>
          <cell r="BH240" t="str">
            <v/>
          </cell>
          <cell r="BI240" t="str">
            <v/>
          </cell>
          <cell r="BJ240" t="str">
            <v/>
          </cell>
          <cell r="BK240" t="str">
            <v/>
          </cell>
          <cell r="BL240" t="str">
            <v/>
          </cell>
          <cell r="BM240" t="str">
            <v/>
          </cell>
          <cell r="BN240" t="str">
            <v/>
          </cell>
          <cell r="BO240" t="str">
            <v/>
          </cell>
          <cell r="BP240" t="str">
            <v/>
          </cell>
          <cell r="BQ240" t="str">
            <v/>
          </cell>
          <cell r="BR240" t="str">
            <v/>
          </cell>
          <cell r="BS240" t="str">
            <v/>
          </cell>
          <cell r="BT240" t="str">
            <v/>
          </cell>
          <cell r="BU240" t="str">
            <v/>
          </cell>
          <cell r="BV240" t="str">
            <v/>
          </cell>
          <cell r="BW240" t="str">
            <v/>
          </cell>
          <cell r="BX240" t="str">
            <v/>
          </cell>
          <cell r="BY240">
            <v>3750</v>
          </cell>
          <cell r="BZ240">
            <v>7500</v>
          </cell>
          <cell r="CA240">
            <v>11250</v>
          </cell>
          <cell r="CB240">
            <v>15000</v>
          </cell>
          <cell r="CC240">
            <v>15000</v>
          </cell>
          <cell r="CD240">
            <v>15000</v>
          </cell>
          <cell r="CE240">
            <v>15000</v>
          </cell>
          <cell r="CF240">
            <v>15000</v>
          </cell>
          <cell r="CG240">
            <v>15000</v>
          </cell>
          <cell r="CH240">
            <v>15000</v>
          </cell>
          <cell r="CI240">
            <v>15000</v>
          </cell>
          <cell r="CJ240">
            <v>15000</v>
          </cell>
          <cell r="CK240">
            <v>15000</v>
          </cell>
          <cell r="CL240">
            <v>15000</v>
          </cell>
          <cell r="CM240">
            <v>15000</v>
          </cell>
          <cell r="CN240">
            <v>15000</v>
          </cell>
          <cell r="CO240" t="str">
            <v/>
          </cell>
          <cell r="CP240" t="str">
            <v/>
          </cell>
          <cell r="CQ240" t="str">
            <v/>
          </cell>
          <cell r="CR240" t="str">
            <v/>
          </cell>
          <cell r="CS240" t="str">
            <v/>
          </cell>
          <cell r="CT240" t="str">
            <v/>
          </cell>
          <cell r="CU240" t="str">
            <v/>
          </cell>
          <cell r="CV240" t="str">
            <v/>
          </cell>
          <cell r="CW240" t="str">
            <v/>
          </cell>
          <cell r="CX240" t="str">
            <v/>
          </cell>
          <cell r="CY240" t="str">
            <v/>
          </cell>
          <cell r="CZ240" t="str">
            <v/>
          </cell>
          <cell r="DA240" t="str">
            <v/>
          </cell>
          <cell r="DB240" t="str">
            <v/>
          </cell>
          <cell r="DC240" t="str">
            <v/>
          </cell>
          <cell r="DD240" t="str">
            <v/>
          </cell>
          <cell r="DE240" t="str">
            <v/>
          </cell>
          <cell r="DF240" t="str">
            <v/>
          </cell>
          <cell r="DG240" t="str">
            <v/>
          </cell>
          <cell r="DH240" t="str">
            <v/>
          </cell>
          <cell r="DI240" t="str">
            <v/>
          </cell>
          <cell r="DJ240" t="str">
            <v/>
          </cell>
          <cell r="DK240" t="str">
            <v/>
          </cell>
          <cell r="DL240" t="str">
            <v/>
          </cell>
          <cell r="DM240" t="str">
            <v/>
          </cell>
          <cell r="DN240" t="str">
            <v/>
          </cell>
          <cell r="DO240" t="str">
            <v/>
          </cell>
          <cell r="DP240" t="str">
            <v/>
          </cell>
          <cell r="DQ240" t="str">
            <v/>
          </cell>
          <cell r="DR240" t="str">
            <v/>
          </cell>
          <cell r="DS240" t="str">
            <v/>
          </cell>
          <cell r="DT240" t="str">
            <v/>
          </cell>
          <cell r="DU240" t="str">
            <v/>
          </cell>
          <cell r="DV240" t="str">
            <v/>
          </cell>
          <cell r="DW240" t="str">
            <v/>
          </cell>
          <cell r="DX240" t="str">
            <v/>
          </cell>
          <cell r="DY240" t="str">
            <v/>
          </cell>
          <cell r="DZ240" t="str">
            <v/>
          </cell>
          <cell r="EA240" t="str">
            <v/>
          </cell>
          <cell r="EB240" t="str">
            <v/>
          </cell>
          <cell r="EC240" t="str">
            <v/>
          </cell>
          <cell r="ED240" t="str">
            <v/>
          </cell>
          <cell r="EE240" t="str">
            <v/>
          </cell>
          <cell r="EF240" t="str">
            <v/>
          </cell>
          <cell r="EG240" t="str">
            <v/>
          </cell>
          <cell r="EH240" t="str">
            <v/>
          </cell>
          <cell r="EI240" t="str">
            <v/>
          </cell>
          <cell r="EJ240" t="str">
            <v/>
          </cell>
          <cell r="EK240" t="str">
            <v/>
          </cell>
          <cell r="EL240" t="str">
            <v/>
          </cell>
          <cell r="EM240" t="str">
            <v/>
          </cell>
          <cell r="EN240" t="str">
            <v/>
          </cell>
          <cell r="EO240" t="str">
            <v/>
          </cell>
          <cell r="EP240" t="str">
            <v/>
          </cell>
          <cell r="EQ240" t="str">
            <v/>
          </cell>
          <cell r="ER240" t="str">
            <v/>
          </cell>
          <cell r="ES240" t="str">
            <v/>
          </cell>
          <cell r="ET240" t="str">
            <v/>
          </cell>
          <cell r="EU240" t="str">
            <v/>
          </cell>
          <cell r="EV240" t="str">
            <v/>
          </cell>
          <cell r="EW240" t="str">
            <v/>
          </cell>
          <cell r="EX240" t="str">
            <v/>
          </cell>
          <cell r="EY240" t="str">
            <v/>
          </cell>
          <cell r="EZ240" t="str">
            <v/>
          </cell>
          <cell r="FA240" t="str">
            <v/>
          </cell>
          <cell r="FB240" t="str">
            <v/>
          </cell>
          <cell r="FC240" t="str">
            <v/>
          </cell>
          <cell r="FD240" t="str">
            <v/>
          </cell>
          <cell r="FE240" t="str">
            <v/>
          </cell>
          <cell r="FF240" t="str">
            <v/>
          </cell>
          <cell r="FG240" t="str">
            <v/>
          </cell>
          <cell r="FH240" t="str">
            <v/>
          </cell>
          <cell r="FI240" t="str">
            <v/>
          </cell>
        </row>
        <row r="241">
          <cell r="V241" t="str">
            <v>PRODUCTION</v>
          </cell>
          <cell r="W241">
            <v>150</v>
          </cell>
          <cell r="X241">
            <v>1087500</v>
          </cell>
          <cell r="AA241" t="str">
            <v/>
          </cell>
          <cell r="AB241" t="str">
            <v/>
          </cell>
          <cell r="AC241" t="str">
            <v/>
          </cell>
          <cell r="AD241" t="str">
            <v/>
          </cell>
          <cell r="AE241" t="str">
            <v/>
          </cell>
          <cell r="AF241" t="str">
            <v/>
          </cell>
          <cell r="AG241" t="str">
            <v/>
          </cell>
          <cell r="AH241" t="str">
            <v/>
          </cell>
          <cell r="AI241" t="str">
            <v/>
          </cell>
          <cell r="AJ241" t="str">
            <v/>
          </cell>
          <cell r="AK241" t="str">
            <v/>
          </cell>
          <cell r="AL241" t="str">
            <v/>
          </cell>
          <cell r="AM241" t="str">
            <v/>
          </cell>
          <cell r="AN241" t="str">
            <v/>
          </cell>
          <cell r="AO241" t="str">
            <v/>
          </cell>
          <cell r="AP241" t="str">
            <v/>
          </cell>
          <cell r="AQ241" t="str">
            <v/>
          </cell>
          <cell r="AR241" t="str">
            <v/>
          </cell>
          <cell r="AS241" t="str">
            <v/>
          </cell>
          <cell r="AT241" t="str">
            <v/>
          </cell>
          <cell r="AU241" t="str">
            <v/>
          </cell>
          <cell r="AV241" t="str">
            <v/>
          </cell>
          <cell r="AW241" t="str">
            <v/>
          </cell>
          <cell r="AX241" t="str">
            <v/>
          </cell>
          <cell r="AY241" t="str">
            <v/>
          </cell>
          <cell r="AZ241" t="str">
            <v/>
          </cell>
          <cell r="BA241" t="str">
            <v/>
          </cell>
          <cell r="BB241" t="str">
            <v/>
          </cell>
          <cell r="BC241" t="str">
            <v/>
          </cell>
          <cell r="BD241" t="str">
            <v/>
          </cell>
          <cell r="BE241" t="str">
            <v/>
          </cell>
          <cell r="BF241" t="str">
            <v/>
          </cell>
          <cell r="BG241" t="str">
            <v/>
          </cell>
          <cell r="BH241" t="str">
            <v/>
          </cell>
          <cell r="BI241" t="str">
            <v/>
          </cell>
          <cell r="BJ241" t="str">
            <v/>
          </cell>
          <cell r="BK241" t="str">
            <v/>
          </cell>
          <cell r="BL241" t="str">
            <v/>
          </cell>
          <cell r="BM241" t="str">
            <v/>
          </cell>
          <cell r="BN241" t="str">
            <v/>
          </cell>
          <cell r="BO241" t="str">
            <v/>
          </cell>
          <cell r="BP241" t="str">
            <v/>
          </cell>
          <cell r="BQ241" t="str">
            <v/>
          </cell>
          <cell r="BR241" t="str">
            <v/>
          </cell>
          <cell r="BS241" t="str">
            <v/>
          </cell>
          <cell r="BT241" t="str">
            <v/>
          </cell>
          <cell r="BU241" t="str">
            <v/>
          </cell>
          <cell r="BV241" t="str">
            <v/>
          </cell>
          <cell r="BW241" t="str">
            <v/>
          </cell>
          <cell r="BX241" t="str">
            <v/>
          </cell>
          <cell r="BY241" t="str">
            <v/>
          </cell>
          <cell r="BZ241" t="str">
            <v/>
          </cell>
          <cell r="CA241" t="str">
            <v/>
          </cell>
          <cell r="CB241" t="str">
            <v/>
          </cell>
          <cell r="CC241">
            <v>35933</v>
          </cell>
          <cell r="CD241">
            <v>35940</v>
          </cell>
          <cell r="CE241">
            <v>35947</v>
          </cell>
          <cell r="CF241">
            <v>35954</v>
          </cell>
          <cell r="CG241">
            <v>35961</v>
          </cell>
          <cell r="CH241">
            <v>35968</v>
          </cell>
          <cell r="CI241">
            <v>35975</v>
          </cell>
          <cell r="CJ241">
            <v>35982</v>
          </cell>
          <cell r="CK241">
            <v>35989</v>
          </cell>
          <cell r="CL241">
            <v>35996</v>
          </cell>
          <cell r="CM241">
            <v>36003</v>
          </cell>
          <cell r="CN241">
            <v>36010</v>
          </cell>
          <cell r="CO241">
            <v>36017</v>
          </cell>
          <cell r="CP241">
            <v>36024</v>
          </cell>
          <cell r="CQ241">
            <v>36031</v>
          </cell>
          <cell r="CR241">
            <v>36038</v>
          </cell>
          <cell r="CS241">
            <v>36045</v>
          </cell>
          <cell r="CT241">
            <v>36052</v>
          </cell>
          <cell r="CU241">
            <v>36059</v>
          </cell>
          <cell r="CV241" t="str">
            <v/>
          </cell>
          <cell r="CW241" t="str">
            <v/>
          </cell>
          <cell r="CX241" t="str">
            <v/>
          </cell>
          <cell r="CY241" t="str">
            <v/>
          </cell>
          <cell r="CZ241" t="str">
            <v/>
          </cell>
          <cell r="DA241" t="str">
            <v/>
          </cell>
          <cell r="DB241" t="str">
            <v/>
          </cell>
          <cell r="DC241" t="str">
            <v/>
          </cell>
          <cell r="DD241" t="str">
            <v/>
          </cell>
          <cell r="DE241" t="str">
            <v/>
          </cell>
          <cell r="DF241" t="str">
            <v/>
          </cell>
          <cell r="DG241" t="str">
            <v/>
          </cell>
          <cell r="DH241" t="str">
            <v/>
          </cell>
          <cell r="DI241" t="str">
            <v/>
          </cell>
          <cell r="DJ241" t="str">
            <v/>
          </cell>
          <cell r="DK241" t="str">
            <v/>
          </cell>
          <cell r="DL241" t="str">
            <v/>
          </cell>
          <cell r="DM241" t="str">
            <v/>
          </cell>
          <cell r="DN241" t="str">
            <v/>
          </cell>
          <cell r="DO241" t="str">
            <v/>
          </cell>
          <cell r="DP241" t="str">
            <v/>
          </cell>
          <cell r="DQ241" t="str">
            <v/>
          </cell>
          <cell r="DR241" t="str">
            <v/>
          </cell>
          <cell r="DS241" t="str">
            <v/>
          </cell>
          <cell r="DT241" t="str">
            <v/>
          </cell>
          <cell r="DU241" t="str">
            <v/>
          </cell>
          <cell r="DV241" t="str">
            <v/>
          </cell>
          <cell r="DW241" t="str">
            <v/>
          </cell>
          <cell r="DX241" t="str">
            <v/>
          </cell>
          <cell r="DY241" t="str">
            <v/>
          </cell>
          <cell r="DZ241" t="str">
            <v/>
          </cell>
          <cell r="EA241" t="str">
            <v/>
          </cell>
          <cell r="EB241" t="str">
            <v/>
          </cell>
          <cell r="EC241" t="str">
            <v/>
          </cell>
          <cell r="ED241" t="str">
            <v/>
          </cell>
          <cell r="EE241" t="str">
            <v/>
          </cell>
          <cell r="EF241" t="str">
            <v/>
          </cell>
          <cell r="EG241" t="str">
            <v/>
          </cell>
          <cell r="EH241" t="str">
            <v/>
          </cell>
          <cell r="EI241" t="str">
            <v/>
          </cell>
          <cell r="EJ241" t="str">
            <v/>
          </cell>
          <cell r="EK241" t="str">
            <v/>
          </cell>
          <cell r="EL241" t="str">
            <v/>
          </cell>
          <cell r="EM241" t="str">
            <v/>
          </cell>
          <cell r="EN241" t="str">
            <v/>
          </cell>
          <cell r="EO241" t="str">
            <v/>
          </cell>
          <cell r="EP241" t="str">
            <v/>
          </cell>
          <cell r="EQ241" t="str">
            <v/>
          </cell>
          <cell r="ER241" t="str">
            <v/>
          </cell>
          <cell r="ES241" t="str">
            <v/>
          </cell>
          <cell r="ET241" t="str">
            <v/>
          </cell>
          <cell r="EU241" t="str">
            <v/>
          </cell>
          <cell r="EV241" t="str">
            <v/>
          </cell>
          <cell r="EW241" t="str">
            <v/>
          </cell>
          <cell r="EX241" t="str">
            <v/>
          </cell>
          <cell r="EY241" t="str">
            <v/>
          </cell>
          <cell r="EZ241" t="str">
            <v/>
          </cell>
          <cell r="FA241" t="str">
            <v/>
          </cell>
          <cell r="FB241" t="str">
            <v/>
          </cell>
          <cell r="FC241" t="str">
            <v/>
          </cell>
          <cell r="FD241" t="str">
            <v/>
          </cell>
          <cell r="FE241" t="str">
            <v/>
          </cell>
          <cell r="FF241" t="str">
            <v/>
          </cell>
          <cell r="FG241" t="str">
            <v/>
          </cell>
          <cell r="FH241" t="str">
            <v/>
          </cell>
          <cell r="FI241" t="str">
            <v/>
          </cell>
        </row>
        <row r="242">
          <cell r="V242" t="str">
            <v>PRODUCTION</v>
          </cell>
          <cell r="W242">
            <v>150</v>
          </cell>
          <cell r="X242">
            <v>1087500</v>
          </cell>
          <cell r="AA242" t="str">
            <v/>
          </cell>
          <cell r="AB242" t="str">
            <v/>
          </cell>
          <cell r="AC242" t="str">
            <v/>
          </cell>
          <cell r="AD242" t="str">
            <v/>
          </cell>
          <cell r="AE242" t="str">
            <v/>
          </cell>
          <cell r="AF242" t="str">
            <v/>
          </cell>
          <cell r="AG242" t="str">
            <v/>
          </cell>
          <cell r="AH242" t="str">
            <v/>
          </cell>
          <cell r="AI242" t="str">
            <v/>
          </cell>
          <cell r="AJ242" t="str">
            <v/>
          </cell>
          <cell r="AK242" t="str">
            <v/>
          </cell>
          <cell r="AL242" t="str">
            <v/>
          </cell>
          <cell r="AM242" t="str">
            <v/>
          </cell>
          <cell r="AN242" t="str">
            <v/>
          </cell>
          <cell r="AO242" t="str">
            <v/>
          </cell>
          <cell r="AP242" t="str">
            <v/>
          </cell>
          <cell r="AQ242" t="str">
            <v/>
          </cell>
          <cell r="AR242" t="str">
            <v/>
          </cell>
          <cell r="AS242" t="str">
            <v/>
          </cell>
          <cell r="AT242" t="str">
            <v/>
          </cell>
          <cell r="AU242" t="str">
            <v/>
          </cell>
          <cell r="AV242" t="str">
            <v/>
          </cell>
          <cell r="AW242" t="str">
            <v/>
          </cell>
          <cell r="AX242" t="str">
            <v/>
          </cell>
          <cell r="AY242" t="str">
            <v/>
          </cell>
          <cell r="AZ242" t="str">
            <v/>
          </cell>
          <cell r="BA242" t="str">
            <v/>
          </cell>
          <cell r="BB242" t="str">
            <v/>
          </cell>
          <cell r="BC242" t="str">
            <v/>
          </cell>
          <cell r="BD242" t="str">
            <v/>
          </cell>
          <cell r="BE242" t="str">
            <v/>
          </cell>
          <cell r="BF242" t="str">
            <v/>
          </cell>
          <cell r="BG242" t="str">
            <v/>
          </cell>
          <cell r="BH242" t="str">
            <v/>
          </cell>
          <cell r="BI242" t="str">
            <v/>
          </cell>
          <cell r="BJ242" t="str">
            <v/>
          </cell>
          <cell r="BK242" t="str">
            <v/>
          </cell>
          <cell r="BL242" t="str">
            <v/>
          </cell>
          <cell r="BM242" t="str">
            <v/>
          </cell>
          <cell r="BN242" t="str">
            <v/>
          </cell>
          <cell r="BO242" t="str">
            <v/>
          </cell>
          <cell r="BP242" t="str">
            <v/>
          </cell>
          <cell r="BQ242" t="str">
            <v/>
          </cell>
          <cell r="BR242" t="str">
            <v/>
          </cell>
          <cell r="BS242" t="str">
            <v/>
          </cell>
          <cell r="BT242" t="str">
            <v/>
          </cell>
          <cell r="BU242" t="str">
            <v/>
          </cell>
          <cell r="BV242" t="str">
            <v/>
          </cell>
          <cell r="BW242" t="str">
            <v/>
          </cell>
          <cell r="BX242" t="str">
            <v/>
          </cell>
          <cell r="BY242" t="str">
            <v/>
          </cell>
          <cell r="BZ242" t="str">
            <v/>
          </cell>
          <cell r="CA242" t="str">
            <v/>
          </cell>
          <cell r="CB242" t="str">
            <v/>
          </cell>
          <cell r="CC242">
            <v>0</v>
          </cell>
          <cell r="CD242">
            <v>0</v>
          </cell>
          <cell r="CE242">
            <v>0</v>
          </cell>
          <cell r="CF242">
            <v>18750</v>
          </cell>
          <cell r="CG242">
            <v>37500</v>
          </cell>
          <cell r="CH242">
            <v>56250</v>
          </cell>
          <cell r="CI242">
            <v>75000</v>
          </cell>
          <cell r="CJ242">
            <v>75000</v>
          </cell>
          <cell r="CK242">
            <v>75000</v>
          </cell>
          <cell r="CL242">
            <v>75000</v>
          </cell>
          <cell r="CM242">
            <v>75000</v>
          </cell>
          <cell r="CN242">
            <v>75000</v>
          </cell>
          <cell r="CO242">
            <v>75000</v>
          </cell>
          <cell r="CP242">
            <v>75000</v>
          </cell>
          <cell r="CQ242">
            <v>75000</v>
          </cell>
          <cell r="CR242">
            <v>75000</v>
          </cell>
          <cell r="CS242">
            <v>75000</v>
          </cell>
          <cell r="CT242">
            <v>75000</v>
          </cell>
          <cell r="CU242">
            <v>75000</v>
          </cell>
          <cell r="CV242" t="str">
            <v/>
          </cell>
          <cell r="CW242" t="str">
            <v/>
          </cell>
          <cell r="CX242" t="str">
            <v/>
          </cell>
          <cell r="CY242" t="str">
            <v/>
          </cell>
          <cell r="CZ242" t="str">
            <v/>
          </cell>
          <cell r="DA242" t="str">
            <v/>
          </cell>
          <cell r="DB242" t="str">
            <v/>
          </cell>
          <cell r="DC242" t="str">
            <v/>
          </cell>
          <cell r="DD242" t="str">
            <v/>
          </cell>
          <cell r="DE242" t="str">
            <v/>
          </cell>
          <cell r="DF242" t="str">
            <v/>
          </cell>
          <cell r="DG242" t="str">
            <v/>
          </cell>
          <cell r="DH242" t="str">
            <v/>
          </cell>
          <cell r="DI242" t="str">
            <v/>
          </cell>
          <cell r="DJ242" t="str">
            <v/>
          </cell>
          <cell r="DK242" t="str">
            <v/>
          </cell>
          <cell r="DL242" t="str">
            <v/>
          </cell>
          <cell r="DM242" t="str">
            <v/>
          </cell>
          <cell r="DN242" t="str">
            <v/>
          </cell>
          <cell r="DO242" t="str">
            <v/>
          </cell>
          <cell r="DP242" t="str">
            <v/>
          </cell>
          <cell r="DQ242" t="str">
            <v/>
          </cell>
          <cell r="DR242" t="str">
            <v/>
          </cell>
          <cell r="DS242" t="str">
            <v/>
          </cell>
          <cell r="DT242" t="str">
            <v/>
          </cell>
          <cell r="DU242" t="str">
            <v/>
          </cell>
          <cell r="DV242" t="str">
            <v/>
          </cell>
          <cell r="DW242" t="str">
            <v/>
          </cell>
          <cell r="DX242" t="str">
            <v/>
          </cell>
          <cell r="DY242" t="str">
            <v/>
          </cell>
          <cell r="DZ242" t="str">
            <v/>
          </cell>
          <cell r="EA242" t="str">
            <v/>
          </cell>
          <cell r="EB242" t="str">
            <v/>
          </cell>
          <cell r="EC242" t="str">
            <v/>
          </cell>
          <cell r="ED242" t="str">
            <v/>
          </cell>
          <cell r="EE242" t="str">
            <v/>
          </cell>
          <cell r="EF242" t="str">
            <v/>
          </cell>
          <cell r="EG242" t="str">
            <v/>
          </cell>
          <cell r="EH242" t="str">
            <v/>
          </cell>
          <cell r="EI242" t="str">
            <v/>
          </cell>
          <cell r="EJ242" t="str">
            <v/>
          </cell>
          <cell r="EK242" t="str">
            <v/>
          </cell>
          <cell r="EL242" t="str">
            <v/>
          </cell>
          <cell r="EM242" t="str">
            <v/>
          </cell>
          <cell r="EN242" t="str">
            <v/>
          </cell>
          <cell r="EO242" t="str">
            <v/>
          </cell>
          <cell r="EP242" t="str">
            <v/>
          </cell>
          <cell r="EQ242" t="str">
            <v/>
          </cell>
          <cell r="ER242" t="str">
            <v/>
          </cell>
          <cell r="ES242" t="str">
            <v/>
          </cell>
          <cell r="ET242" t="str">
            <v/>
          </cell>
          <cell r="EU242" t="str">
            <v/>
          </cell>
          <cell r="EV242" t="str">
            <v/>
          </cell>
          <cell r="EW242" t="str">
            <v/>
          </cell>
          <cell r="EX242" t="str">
            <v/>
          </cell>
          <cell r="EY242" t="str">
            <v/>
          </cell>
          <cell r="EZ242" t="str">
            <v/>
          </cell>
          <cell r="FA242" t="str">
            <v/>
          </cell>
          <cell r="FB242" t="str">
            <v/>
          </cell>
          <cell r="FC242" t="str">
            <v/>
          </cell>
          <cell r="FD242" t="str">
            <v/>
          </cell>
          <cell r="FE242" t="str">
            <v/>
          </cell>
          <cell r="FF242" t="str">
            <v/>
          </cell>
          <cell r="FG242" t="str">
            <v/>
          </cell>
          <cell r="FH242" t="str">
            <v/>
          </cell>
          <cell r="FI242" t="str">
            <v/>
          </cell>
        </row>
        <row r="243">
          <cell r="V243" t="str">
            <v>INK &amp; PAINT</v>
          </cell>
          <cell r="W243">
            <v>8</v>
          </cell>
          <cell r="X243">
            <v>58000</v>
          </cell>
          <cell r="AA243" t="str">
            <v/>
          </cell>
          <cell r="AB243" t="str">
            <v/>
          </cell>
          <cell r="AC243" t="str">
            <v/>
          </cell>
          <cell r="AD243" t="str">
            <v/>
          </cell>
          <cell r="AE243" t="str">
            <v/>
          </cell>
          <cell r="AF243" t="str">
            <v/>
          </cell>
          <cell r="AG243" t="str">
            <v/>
          </cell>
          <cell r="AH243" t="str">
            <v/>
          </cell>
          <cell r="AI243" t="str">
            <v/>
          </cell>
          <cell r="AJ243" t="str">
            <v/>
          </cell>
          <cell r="AK243" t="str">
            <v/>
          </cell>
          <cell r="AL243" t="str">
            <v/>
          </cell>
          <cell r="AM243" t="str">
            <v/>
          </cell>
          <cell r="AN243" t="str">
            <v/>
          </cell>
          <cell r="AO243" t="str">
            <v/>
          </cell>
          <cell r="AP243" t="str">
            <v/>
          </cell>
          <cell r="AQ243" t="str">
            <v/>
          </cell>
          <cell r="AR243" t="str">
            <v/>
          </cell>
          <cell r="AS243" t="str">
            <v/>
          </cell>
          <cell r="AT243" t="str">
            <v/>
          </cell>
          <cell r="AU243" t="str">
            <v/>
          </cell>
          <cell r="AV243" t="str">
            <v/>
          </cell>
          <cell r="AW243" t="str">
            <v/>
          </cell>
          <cell r="AX243" t="str">
            <v/>
          </cell>
          <cell r="AY243" t="str">
            <v/>
          </cell>
          <cell r="AZ243" t="str">
            <v/>
          </cell>
          <cell r="BA243" t="str">
            <v/>
          </cell>
          <cell r="BB243" t="str">
            <v/>
          </cell>
          <cell r="BC243" t="str">
            <v/>
          </cell>
          <cell r="BD243" t="str">
            <v/>
          </cell>
          <cell r="BE243" t="str">
            <v/>
          </cell>
          <cell r="BF243" t="str">
            <v/>
          </cell>
          <cell r="BG243" t="str">
            <v/>
          </cell>
          <cell r="BH243" t="str">
            <v/>
          </cell>
          <cell r="BI243" t="str">
            <v/>
          </cell>
          <cell r="BJ243" t="str">
            <v/>
          </cell>
          <cell r="BK243" t="str">
            <v/>
          </cell>
          <cell r="BL243" t="str">
            <v/>
          </cell>
          <cell r="BM243" t="str">
            <v/>
          </cell>
          <cell r="BN243" t="str">
            <v/>
          </cell>
          <cell r="BO243" t="str">
            <v/>
          </cell>
          <cell r="BP243" t="str">
            <v/>
          </cell>
          <cell r="BQ243" t="str">
            <v/>
          </cell>
          <cell r="BR243" t="str">
            <v/>
          </cell>
          <cell r="BS243" t="str">
            <v/>
          </cell>
          <cell r="BT243" t="str">
            <v/>
          </cell>
          <cell r="BU243" t="str">
            <v/>
          </cell>
          <cell r="BV243" t="str">
            <v/>
          </cell>
          <cell r="BW243" t="str">
            <v/>
          </cell>
          <cell r="BX243" t="str">
            <v/>
          </cell>
          <cell r="BY243" t="str">
            <v/>
          </cell>
          <cell r="BZ243" t="str">
            <v/>
          </cell>
          <cell r="CA243" t="str">
            <v/>
          </cell>
          <cell r="CB243" t="str">
            <v/>
          </cell>
          <cell r="CC243" t="str">
            <v/>
          </cell>
          <cell r="CD243" t="str">
            <v/>
          </cell>
          <cell r="CE243" t="str">
            <v/>
          </cell>
          <cell r="CF243" t="str">
            <v/>
          </cell>
          <cell r="CG243" t="str">
            <v/>
          </cell>
          <cell r="CH243">
            <v>35968</v>
          </cell>
          <cell r="CI243">
            <v>35975</v>
          </cell>
          <cell r="CJ243">
            <v>35982</v>
          </cell>
          <cell r="CK243">
            <v>35989</v>
          </cell>
          <cell r="CL243">
            <v>35996</v>
          </cell>
          <cell r="CM243">
            <v>36003</v>
          </cell>
          <cell r="CN243">
            <v>36010</v>
          </cell>
          <cell r="CO243">
            <v>36017</v>
          </cell>
          <cell r="CP243">
            <v>36024</v>
          </cell>
          <cell r="CQ243">
            <v>36031</v>
          </cell>
          <cell r="CR243">
            <v>36038</v>
          </cell>
          <cell r="CS243">
            <v>36045</v>
          </cell>
          <cell r="CT243">
            <v>36052</v>
          </cell>
          <cell r="CU243">
            <v>36059</v>
          </cell>
          <cell r="CV243">
            <v>36066</v>
          </cell>
          <cell r="CW243">
            <v>36073</v>
          </cell>
          <cell r="CX243" t="str">
            <v/>
          </cell>
          <cell r="CY243" t="str">
            <v/>
          </cell>
          <cell r="CZ243" t="str">
            <v/>
          </cell>
          <cell r="DA243" t="str">
            <v/>
          </cell>
          <cell r="DB243" t="str">
            <v/>
          </cell>
          <cell r="DC243" t="str">
            <v/>
          </cell>
          <cell r="DD243" t="str">
            <v/>
          </cell>
          <cell r="DE243" t="str">
            <v/>
          </cell>
          <cell r="DF243" t="str">
            <v/>
          </cell>
          <cell r="DG243" t="str">
            <v/>
          </cell>
          <cell r="DH243" t="str">
            <v/>
          </cell>
          <cell r="DI243" t="str">
            <v/>
          </cell>
          <cell r="DJ243" t="str">
            <v/>
          </cell>
          <cell r="DK243" t="str">
            <v/>
          </cell>
          <cell r="DL243" t="str">
            <v/>
          </cell>
          <cell r="DM243" t="str">
            <v/>
          </cell>
          <cell r="DN243" t="str">
            <v/>
          </cell>
          <cell r="DO243" t="str">
            <v/>
          </cell>
          <cell r="DP243" t="str">
            <v/>
          </cell>
          <cell r="DQ243" t="str">
            <v/>
          </cell>
          <cell r="DR243" t="str">
            <v/>
          </cell>
          <cell r="DS243" t="str">
            <v/>
          </cell>
          <cell r="DT243" t="str">
            <v/>
          </cell>
          <cell r="DU243" t="str">
            <v/>
          </cell>
          <cell r="DV243" t="str">
            <v/>
          </cell>
          <cell r="DW243" t="str">
            <v/>
          </cell>
          <cell r="DX243" t="str">
            <v/>
          </cell>
          <cell r="DY243" t="str">
            <v/>
          </cell>
          <cell r="DZ243" t="str">
            <v/>
          </cell>
          <cell r="EA243" t="str">
            <v/>
          </cell>
          <cell r="EB243" t="str">
            <v/>
          </cell>
          <cell r="EC243" t="str">
            <v/>
          </cell>
          <cell r="ED243" t="str">
            <v/>
          </cell>
          <cell r="EE243" t="str">
            <v/>
          </cell>
          <cell r="EF243" t="str">
            <v/>
          </cell>
          <cell r="EG243" t="str">
            <v/>
          </cell>
          <cell r="EH243" t="str">
            <v/>
          </cell>
          <cell r="EI243" t="str">
            <v/>
          </cell>
          <cell r="EJ243" t="str">
            <v/>
          </cell>
          <cell r="EK243" t="str">
            <v/>
          </cell>
          <cell r="EL243" t="str">
            <v/>
          </cell>
          <cell r="EM243" t="str">
            <v/>
          </cell>
          <cell r="EN243" t="str">
            <v/>
          </cell>
          <cell r="EO243" t="str">
            <v/>
          </cell>
          <cell r="EP243" t="str">
            <v/>
          </cell>
          <cell r="EQ243" t="str">
            <v/>
          </cell>
          <cell r="ER243" t="str">
            <v/>
          </cell>
          <cell r="ES243" t="str">
            <v/>
          </cell>
          <cell r="ET243" t="str">
            <v/>
          </cell>
          <cell r="EU243" t="str">
            <v/>
          </cell>
          <cell r="EV243" t="str">
            <v/>
          </cell>
          <cell r="EW243" t="str">
            <v/>
          </cell>
          <cell r="EX243" t="str">
            <v/>
          </cell>
          <cell r="EY243" t="str">
            <v/>
          </cell>
          <cell r="EZ243" t="str">
            <v/>
          </cell>
          <cell r="FA243" t="str">
            <v/>
          </cell>
          <cell r="FB243" t="str">
            <v/>
          </cell>
          <cell r="FC243" t="str">
            <v/>
          </cell>
          <cell r="FD243" t="str">
            <v/>
          </cell>
          <cell r="FE243" t="str">
            <v/>
          </cell>
          <cell r="FF243" t="str">
            <v/>
          </cell>
          <cell r="FG243" t="str">
            <v/>
          </cell>
          <cell r="FH243" t="str">
            <v/>
          </cell>
          <cell r="FI243" t="str">
            <v/>
          </cell>
        </row>
        <row r="244">
          <cell r="V244" t="str">
            <v>INK &amp; PAINT</v>
          </cell>
          <cell r="W244">
            <v>8</v>
          </cell>
          <cell r="X244">
            <v>58000</v>
          </cell>
          <cell r="AA244" t="str">
            <v/>
          </cell>
          <cell r="AB244" t="str">
            <v/>
          </cell>
          <cell r="AC244" t="str">
            <v/>
          </cell>
          <cell r="AD244" t="str">
            <v/>
          </cell>
          <cell r="AE244" t="str">
            <v/>
          </cell>
          <cell r="AF244" t="str">
            <v/>
          </cell>
          <cell r="AG244" t="str">
            <v/>
          </cell>
          <cell r="AH244" t="str">
            <v/>
          </cell>
          <cell r="AI244" t="str">
            <v/>
          </cell>
          <cell r="AJ244" t="str">
            <v/>
          </cell>
          <cell r="AK244" t="str">
            <v/>
          </cell>
          <cell r="AL244" t="str">
            <v/>
          </cell>
          <cell r="AM244" t="str">
            <v/>
          </cell>
          <cell r="AN244" t="str">
            <v/>
          </cell>
          <cell r="AO244" t="str">
            <v/>
          </cell>
          <cell r="AP244" t="str">
            <v/>
          </cell>
          <cell r="AQ244" t="str">
            <v/>
          </cell>
          <cell r="AR244" t="str">
            <v/>
          </cell>
          <cell r="AS244" t="str">
            <v/>
          </cell>
          <cell r="AT244" t="str">
            <v/>
          </cell>
          <cell r="AU244" t="str">
            <v/>
          </cell>
          <cell r="AV244" t="str">
            <v/>
          </cell>
          <cell r="AW244" t="str">
            <v/>
          </cell>
          <cell r="AX244" t="str">
            <v/>
          </cell>
          <cell r="AY244" t="str">
            <v/>
          </cell>
          <cell r="AZ244" t="str">
            <v/>
          </cell>
          <cell r="BA244" t="str">
            <v/>
          </cell>
          <cell r="BB244" t="str">
            <v/>
          </cell>
          <cell r="BC244" t="str">
            <v/>
          </cell>
          <cell r="BD244" t="str">
            <v/>
          </cell>
          <cell r="BE244" t="str">
            <v/>
          </cell>
          <cell r="BF244" t="str">
            <v/>
          </cell>
          <cell r="BG244" t="str">
            <v/>
          </cell>
          <cell r="BH244" t="str">
            <v/>
          </cell>
          <cell r="BI244" t="str">
            <v/>
          </cell>
          <cell r="BJ244" t="str">
            <v/>
          </cell>
          <cell r="BK244" t="str">
            <v/>
          </cell>
          <cell r="BL244" t="str">
            <v/>
          </cell>
          <cell r="BM244" t="str">
            <v/>
          </cell>
          <cell r="BN244" t="str">
            <v/>
          </cell>
          <cell r="BO244" t="str">
            <v/>
          </cell>
          <cell r="BP244" t="str">
            <v/>
          </cell>
          <cell r="BQ244" t="str">
            <v/>
          </cell>
          <cell r="BR244" t="str">
            <v/>
          </cell>
          <cell r="BS244" t="str">
            <v/>
          </cell>
          <cell r="BT244" t="str">
            <v/>
          </cell>
          <cell r="BU244" t="str">
            <v/>
          </cell>
          <cell r="BV244" t="str">
            <v/>
          </cell>
          <cell r="BW244" t="str">
            <v/>
          </cell>
          <cell r="BX244" t="str">
            <v/>
          </cell>
          <cell r="BY244" t="str">
            <v/>
          </cell>
          <cell r="BZ244" t="str">
            <v/>
          </cell>
          <cell r="CA244" t="str">
            <v/>
          </cell>
          <cell r="CB244" t="str">
            <v/>
          </cell>
          <cell r="CC244" t="str">
            <v/>
          </cell>
          <cell r="CD244" t="str">
            <v/>
          </cell>
          <cell r="CE244" t="str">
            <v/>
          </cell>
          <cell r="CF244" t="str">
            <v/>
          </cell>
          <cell r="CG244" t="str">
            <v/>
          </cell>
          <cell r="CH244">
            <v>1000</v>
          </cell>
          <cell r="CI244">
            <v>2000</v>
          </cell>
          <cell r="CJ244">
            <v>3000</v>
          </cell>
          <cell r="CK244">
            <v>4000</v>
          </cell>
          <cell r="CL244">
            <v>4000</v>
          </cell>
          <cell r="CM244">
            <v>4000</v>
          </cell>
          <cell r="CN244">
            <v>4000</v>
          </cell>
          <cell r="CO244">
            <v>4000</v>
          </cell>
          <cell r="CP244">
            <v>4000</v>
          </cell>
          <cell r="CQ244">
            <v>4000</v>
          </cell>
          <cell r="CR244">
            <v>4000</v>
          </cell>
          <cell r="CS244">
            <v>4000</v>
          </cell>
          <cell r="CT244">
            <v>4000</v>
          </cell>
          <cell r="CU244">
            <v>4000</v>
          </cell>
          <cell r="CV244">
            <v>4000</v>
          </cell>
          <cell r="CW244">
            <v>4000</v>
          </cell>
          <cell r="CX244" t="str">
            <v/>
          </cell>
          <cell r="CY244" t="str">
            <v/>
          </cell>
          <cell r="CZ244" t="str">
            <v/>
          </cell>
          <cell r="DA244" t="str">
            <v/>
          </cell>
          <cell r="DB244" t="str">
            <v/>
          </cell>
          <cell r="DC244" t="str">
            <v/>
          </cell>
          <cell r="DD244" t="str">
            <v/>
          </cell>
          <cell r="DE244" t="str">
            <v/>
          </cell>
          <cell r="DF244" t="str">
            <v/>
          </cell>
          <cell r="DG244" t="str">
            <v/>
          </cell>
          <cell r="DH244" t="str">
            <v/>
          </cell>
          <cell r="DI244" t="str">
            <v/>
          </cell>
          <cell r="DJ244" t="str">
            <v/>
          </cell>
          <cell r="DK244" t="str">
            <v/>
          </cell>
          <cell r="DL244" t="str">
            <v/>
          </cell>
          <cell r="DM244" t="str">
            <v/>
          </cell>
          <cell r="DN244" t="str">
            <v/>
          </cell>
          <cell r="DO244" t="str">
            <v/>
          </cell>
          <cell r="DP244" t="str">
            <v/>
          </cell>
          <cell r="DQ244" t="str">
            <v/>
          </cell>
          <cell r="DR244" t="str">
            <v/>
          </cell>
          <cell r="DS244" t="str">
            <v/>
          </cell>
          <cell r="DT244" t="str">
            <v/>
          </cell>
          <cell r="DU244" t="str">
            <v/>
          </cell>
          <cell r="DV244" t="str">
            <v/>
          </cell>
          <cell r="DW244" t="str">
            <v/>
          </cell>
          <cell r="DX244" t="str">
            <v/>
          </cell>
          <cell r="DY244" t="str">
            <v/>
          </cell>
          <cell r="DZ244" t="str">
            <v/>
          </cell>
          <cell r="EA244" t="str">
            <v/>
          </cell>
          <cell r="EB244" t="str">
            <v/>
          </cell>
          <cell r="EC244" t="str">
            <v/>
          </cell>
          <cell r="ED244" t="str">
            <v/>
          </cell>
          <cell r="EE244" t="str">
            <v/>
          </cell>
          <cell r="EF244" t="str">
            <v/>
          </cell>
          <cell r="EG244" t="str">
            <v/>
          </cell>
          <cell r="EH244" t="str">
            <v/>
          </cell>
          <cell r="EI244" t="str">
            <v/>
          </cell>
          <cell r="EJ244" t="str">
            <v/>
          </cell>
          <cell r="EK244" t="str">
            <v/>
          </cell>
          <cell r="EL244" t="str">
            <v/>
          </cell>
          <cell r="EM244" t="str">
            <v/>
          </cell>
          <cell r="EN244" t="str">
            <v/>
          </cell>
          <cell r="EO244" t="str">
            <v/>
          </cell>
          <cell r="EP244" t="str">
            <v/>
          </cell>
          <cell r="EQ244" t="str">
            <v/>
          </cell>
          <cell r="ER244" t="str">
            <v/>
          </cell>
          <cell r="ES244" t="str">
            <v/>
          </cell>
          <cell r="ET244" t="str">
            <v/>
          </cell>
          <cell r="EU244" t="str">
            <v/>
          </cell>
          <cell r="EV244" t="str">
            <v/>
          </cell>
          <cell r="EW244" t="str">
            <v/>
          </cell>
          <cell r="EX244" t="str">
            <v/>
          </cell>
          <cell r="EY244" t="str">
            <v/>
          </cell>
          <cell r="EZ244" t="str">
            <v/>
          </cell>
          <cell r="FA244" t="str">
            <v/>
          </cell>
          <cell r="FB244" t="str">
            <v/>
          </cell>
          <cell r="FC244" t="str">
            <v/>
          </cell>
          <cell r="FD244" t="str">
            <v/>
          </cell>
          <cell r="FE244" t="str">
            <v/>
          </cell>
          <cell r="FF244" t="str">
            <v/>
          </cell>
          <cell r="FG244" t="str">
            <v/>
          </cell>
          <cell r="FH244" t="str">
            <v/>
          </cell>
          <cell r="FI244" t="str">
            <v/>
          </cell>
        </row>
        <row r="245">
          <cell r="X245" t="str">
            <v>DIRECT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3750</v>
          </cell>
          <cell r="BZ245">
            <v>7500</v>
          </cell>
          <cell r="CA245">
            <v>11250</v>
          </cell>
          <cell r="CB245">
            <v>15000</v>
          </cell>
          <cell r="CC245">
            <v>50933</v>
          </cell>
          <cell r="CD245">
            <v>50940</v>
          </cell>
          <cell r="CE245">
            <v>50947</v>
          </cell>
          <cell r="CF245">
            <v>69704</v>
          </cell>
          <cell r="CG245">
            <v>88461</v>
          </cell>
          <cell r="CH245">
            <v>144186</v>
          </cell>
          <cell r="CI245">
            <v>163950</v>
          </cell>
          <cell r="CJ245">
            <v>164964</v>
          </cell>
          <cell r="CK245">
            <v>165978</v>
          </cell>
          <cell r="CL245">
            <v>165992</v>
          </cell>
          <cell r="CM245">
            <v>166006</v>
          </cell>
          <cell r="CN245">
            <v>166020</v>
          </cell>
          <cell r="CO245">
            <v>151034</v>
          </cell>
          <cell r="CP245">
            <v>151048</v>
          </cell>
          <cell r="CQ245">
            <v>151062</v>
          </cell>
          <cell r="CR245">
            <v>151076</v>
          </cell>
          <cell r="CS245">
            <v>151090</v>
          </cell>
          <cell r="CT245">
            <v>151104</v>
          </cell>
          <cell r="CU245">
            <v>151118</v>
          </cell>
          <cell r="CV245">
            <v>40066</v>
          </cell>
          <cell r="CW245">
            <v>40073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  <cell r="DF245">
            <v>0</v>
          </cell>
          <cell r="DG245">
            <v>0</v>
          </cell>
          <cell r="DH245">
            <v>0</v>
          </cell>
          <cell r="DI245">
            <v>0</v>
          </cell>
          <cell r="DJ245">
            <v>0</v>
          </cell>
          <cell r="DK245">
            <v>0</v>
          </cell>
          <cell r="DL245">
            <v>0</v>
          </cell>
          <cell r="DM245">
            <v>0</v>
          </cell>
          <cell r="DN245">
            <v>0</v>
          </cell>
          <cell r="DO245">
            <v>0</v>
          </cell>
          <cell r="DP245">
            <v>0</v>
          </cell>
          <cell r="DQ245">
            <v>0</v>
          </cell>
          <cell r="DR245">
            <v>0</v>
          </cell>
          <cell r="DS245">
            <v>0</v>
          </cell>
          <cell r="DT245">
            <v>0</v>
          </cell>
          <cell r="DU245">
            <v>0</v>
          </cell>
          <cell r="DV245">
            <v>0</v>
          </cell>
          <cell r="DW245">
            <v>0</v>
          </cell>
          <cell r="DX245">
            <v>0</v>
          </cell>
          <cell r="DY245">
            <v>0</v>
          </cell>
          <cell r="DZ245">
            <v>0</v>
          </cell>
          <cell r="EA245">
            <v>0</v>
          </cell>
          <cell r="EB245">
            <v>0</v>
          </cell>
          <cell r="EC245">
            <v>0</v>
          </cell>
          <cell r="ED245">
            <v>0</v>
          </cell>
          <cell r="EE245">
            <v>0</v>
          </cell>
          <cell r="EF245">
            <v>0</v>
          </cell>
          <cell r="EG245">
            <v>0</v>
          </cell>
          <cell r="EH245">
            <v>0</v>
          </cell>
          <cell r="EI245">
            <v>0</v>
          </cell>
          <cell r="EJ245">
            <v>0</v>
          </cell>
          <cell r="EK245">
            <v>0</v>
          </cell>
          <cell r="EL245">
            <v>0</v>
          </cell>
          <cell r="EM245">
            <v>0</v>
          </cell>
          <cell r="EN245">
            <v>0</v>
          </cell>
          <cell r="EO245">
            <v>0</v>
          </cell>
          <cell r="EP245">
            <v>0</v>
          </cell>
          <cell r="EQ245">
            <v>0</v>
          </cell>
          <cell r="ER245">
            <v>0</v>
          </cell>
          <cell r="ES245">
            <v>0</v>
          </cell>
          <cell r="ET245">
            <v>0</v>
          </cell>
          <cell r="EU245">
            <v>0</v>
          </cell>
          <cell r="EV245">
            <v>0</v>
          </cell>
          <cell r="EW245">
            <v>0</v>
          </cell>
          <cell r="EX245">
            <v>0</v>
          </cell>
          <cell r="EY245">
            <v>0</v>
          </cell>
          <cell r="EZ245">
            <v>0</v>
          </cell>
          <cell r="FA245">
            <v>0</v>
          </cell>
          <cell r="FB245">
            <v>0</v>
          </cell>
          <cell r="FC245">
            <v>0</v>
          </cell>
          <cell r="FD245">
            <v>0</v>
          </cell>
          <cell r="FE245">
            <v>0</v>
          </cell>
          <cell r="FF245">
            <v>0</v>
          </cell>
          <cell r="FG245">
            <v>0</v>
          </cell>
          <cell r="FH245">
            <v>0</v>
          </cell>
          <cell r="FI245">
            <v>0</v>
          </cell>
        </row>
        <row r="246">
          <cell r="X246" t="str">
            <v>DIRECT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3750</v>
          </cell>
          <cell r="BZ246">
            <v>7500</v>
          </cell>
          <cell r="CA246">
            <v>11250</v>
          </cell>
          <cell r="CB246">
            <v>15000</v>
          </cell>
          <cell r="CC246">
            <v>50933</v>
          </cell>
          <cell r="CD246">
            <v>50940</v>
          </cell>
          <cell r="CE246">
            <v>50947</v>
          </cell>
          <cell r="CF246">
            <v>69704</v>
          </cell>
          <cell r="CG246">
            <v>88461</v>
          </cell>
          <cell r="CH246">
            <v>144186</v>
          </cell>
          <cell r="CI246">
            <v>163950</v>
          </cell>
          <cell r="CJ246">
            <v>164964</v>
          </cell>
          <cell r="CK246">
            <v>165978</v>
          </cell>
          <cell r="CL246">
            <v>165992</v>
          </cell>
          <cell r="CM246">
            <v>166006</v>
          </cell>
          <cell r="CN246">
            <v>166020</v>
          </cell>
          <cell r="CO246">
            <v>151034</v>
          </cell>
          <cell r="CP246">
            <v>151048</v>
          </cell>
          <cell r="CQ246">
            <v>151062</v>
          </cell>
          <cell r="CR246">
            <v>151076</v>
          </cell>
          <cell r="CS246">
            <v>151090</v>
          </cell>
          <cell r="CT246">
            <v>151104</v>
          </cell>
          <cell r="CU246">
            <v>151118</v>
          </cell>
          <cell r="CV246">
            <v>40066</v>
          </cell>
          <cell r="CW246">
            <v>40073</v>
          </cell>
          <cell r="CX246">
            <v>0</v>
          </cell>
          <cell r="CY246">
            <v>0</v>
          </cell>
          <cell r="CZ246">
            <v>0</v>
          </cell>
          <cell r="DA246">
            <v>0</v>
          </cell>
          <cell r="DB246">
            <v>0</v>
          </cell>
          <cell r="DC246">
            <v>0</v>
          </cell>
          <cell r="DD246">
            <v>0</v>
          </cell>
          <cell r="DE246">
            <v>0</v>
          </cell>
          <cell r="DF246">
            <v>0</v>
          </cell>
          <cell r="DG246">
            <v>0</v>
          </cell>
          <cell r="DH246">
            <v>0</v>
          </cell>
          <cell r="DI246">
            <v>0</v>
          </cell>
          <cell r="DJ246">
            <v>0</v>
          </cell>
          <cell r="DK246">
            <v>0</v>
          </cell>
          <cell r="DL246">
            <v>0</v>
          </cell>
          <cell r="DM246">
            <v>0</v>
          </cell>
          <cell r="DN246">
            <v>0</v>
          </cell>
          <cell r="DO246">
            <v>0</v>
          </cell>
          <cell r="DP246">
            <v>0</v>
          </cell>
          <cell r="DQ246">
            <v>0</v>
          </cell>
          <cell r="DR246">
            <v>0</v>
          </cell>
          <cell r="DS246">
            <v>0</v>
          </cell>
          <cell r="DT246">
            <v>0</v>
          </cell>
          <cell r="DU246">
            <v>0</v>
          </cell>
          <cell r="DV246">
            <v>0</v>
          </cell>
          <cell r="DW246">
            <v>0</v>
          </cell>
          <cell r="DX246">
            <v>0</v>
          </cell>
          <cell r="DY246">
            <v>0</v>
          </cell>
          <cell r="DZ246">
            <v>0</v>
          </cell>
          <cell r="EA246">
            <v>0</v>
          </cell>
          <cell r="EB246">
            <v>0</v>
          </cell>
          <cell r="EC246">
            <v>0</v>
          </cell>
          <cell r="ED246">
            <v>0</v>
          </cell>
          <cell r="EE246">
            <v>0</v>
          </cell>
          <cell r="EF246">
            <v>0</v>
          </cell>
          <cell r="EG246">
            <v>0</v>
          </cell>
          <cell r="EH246">
            <v>0</v>
          </cell>
          <cell r="EI246">
            <v>0</v>
          </cell>
          <cell r="EJ246">
            <v>0</v>
          </cell>
          <cell r="EK246">
            <v>0</v>
          </cell>
          <cell r="EL246">
            <v>0</v>
          </cell>
          <cell r="EM246">
            <v>0</v>
          </cell>
          <cell r="EN246">
            <v>0</v>
          </cell>
          <cell r="EO246">
            <v>0</v>
          </cell>
          <cell r="EP246">
            <v>0</v>
          </cell>
          <cell r="EQ246">
            <v>0</v>
          </cell>
          <cell r="ER246">
            <v>0</v>
          </cell>
          <cell r="ES246">
            <v>0</v>
          </cell>
          <cell r="ET246">
            <v>0</v>
          </cell>
          <cell r="EU246">
            <v>0</v>
          </cell>
          <cell r="EV246">
            <v>0</v>
          </cell>
          <cell r="EW246">
            <v>0</v>
          </cell>
          <cell r="EX246">
            <v>0</v>
          </cell>
          <cell r="EY246">
            <v>0</v>
          </cell>
          <cell r="EZ246">
            <v>0</v>
          </cell>
          <cell r="FA246">
            <v>0</v>
          </cell>
          <cell r="FB246">
            <v>0</v>
          </cell>
          <cell r="FC246">
            <v>0</v>
          </cell>
          <cell r="FD246">
            <v>0</v>
          </cell>
          <cell r="FE246">
            <v>0</v>
          </cell>
          <cell r="FF246">
            <v>0</v>
          </cell>
          <cell r="FG246">
            <v>0</v>
          </cell>
          <cell r="FH246">
            <v>0</v>
          </cell>
          <cell r="FI246">
            <v>0</v>
          </cell>
        </row>
        <row r="247">
          <cell r="X247" t="str">
            <v>LOADED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5062.5</v>
          </cell>
          <cell r="BZ247">
            <v>10125</v>
          </cell>
          <cell r="CA247">
            <v>15187.5</v>
          </cell>
          <cell r="CB247">
            <v>20250</v>
          </cell>
          <cell r="CC247">
            <v>68759.55</v>
          </cell>
          <cell r="CD247">
            <v>68769</v>
          </cell>
          <cell r="CE247">
            <v>68778.45</v>
          </cell>
          <cell r="CF247">
            <v>94100.4</v>
          </cell>
          <cell r="CG247">
            <v>119422.35</v>
          </cell>
          <cell r="CH247">
            <v>194651.1</v>
          </cell>
          <cell r="CI247">
            <v>221332.5</v>
          </cell>
          <cell r="CJ247">
            <v>222701.4</v>
          </cell>
          <cell r="CK247">
            <v>224070.3</v>
          </cell>
          <cell r="CL247">
            <v>224089.2</v>
          </cell>
          <cell r="CM247">
            <v>224108.1</v>
          </cell>
          <cell r="CN247">
            <v>224127</v>
          </cell>
          <cell r="CO247">
            <v>203895.9</v>
          </cell>
          <cell r="CP247">
            <v>203914.8</v>
          </cell>
          <cell r="CQ247">
            <v>203933.7</v>
          </cell>
          <cell r="CR247">
            <v>203952.6</v>
          </cell>
          <cell r="CS247">
            <v>203971.5</v>
          </cell>
          <cell r="CT247">
            <v>203990.39999999999</v>
          </cell>
          <cell r="CU247">
            <v>204009.3</v>
          </cell>
          <cell r="CV247">
            <v>54089.1</v>
          </cell>
          <cell r="CW247">
            <v>54098.55</v>
          </cell>
          <cell r="CX247">
            <v>0</v>
          </cell>
          <cell r="CY247">
            <v>0</v>
          </cell>
          <cell r="CZ247">
            <v>0</v>
          </cell>
          <cell r="DA247">
            <v>0</v>
          </cell>
          <cell r="DB247">
            <v>0</v>
          </cell>
          <cell r="DC247">
            <v>0</v>
          </cell>
          <cell r="DD247">
            <v>0</v>
          </cell>
          <cell r="DE247">
            <v>0</v>
          </cell>
          <cell r="DF247">
            <v>0</v>
          </cell>
          <cell r="DG247">
            <v>0</v>
          </cell>
          <cell r="DH247">
            <v>0</v>
          </cell>
          <cell r="DI247">
            <v>0</v>
          </cell>
          <cell r="DJ247">
            <v>0</v>
          </cell>
          <cell r="DK247">
            <v>0</v>
          </cell>
          <cell r="DL247">
            <v>0</v>
          </cell>
          <cell r="DM247">
            <v>0</v>
          </cell>
          <cell r="DN247">
            <v>0</v>
          </cell>
          <cell r="DO247">
            <v>0</v>
          </cell>
          <cell r="DP247">
            <v>0</v>
          </cell>
          <cell r="DQ247">
            <v>0</v>
          </cell>
          <cell r="DR247">
            <v>0</v>
          </cell>
          <cell r="DS247">
            <v>0</v>
          </cell>
          <cell r="DT247">
            <v>0</v>
          </cell>
          <cell r="DU247">
            <v>0</v>
          </cell>
          <cell r="DV247">
            <v>0</v>
          </cell>
          <cell r="DW247">
            <v>0</v>
          </cell>
          <cell r="DX247">
            <v>0</v>
          </cell>
          <cell r="DY247">
            <v>0</v>
          </cell>
          <cell r="DZ247">
            <v>0</v>
          </cell>
          <cell r="EA247">
            <v>0</v>
          </cell>
          <cell r="EB247">
            <v>0</v>
          </cell>
          <cell r="EC247">
            <v>0</v>
          </cell>
          <cell r="ED247">
            <v>0</v>
          </cell>
          <cell r="EE247">
            <v>0</v>
          </cell>
          <cell r="EF247">
            <v>0</v>
          </cell>
          <cell r="EG247">
            <v>0</v>
          </cell>
          <cell r="EH247">
            <v>0</v>
          </cell>
          <cell r="EI247">
            <v>0</v>
          </cell>
          <cell r="EJ247">
            <v>0</v>
          </cell>
          <cell r="EK247">
            <v>0</v>
          </cell>
          <cell r="EL247">
            <v>0</v>
          </cell>
          <cell r="EM247">
            <v>0</v>
          </cell>
          <cell r="EN247">
            <v>0</v>
          </cell>
          <cell r="EO247">
            <v>0</v>
          </cell>
          <cell r="EP247">
            <v>0</v>
          </cell>
          <cell r="EQ247">
            <v>0</v>
          </cell>
          <cell r="ER247">
            <v>0</v>
          </cell>
          <cell r="ES247">
            <v>0</v>
          </cell>
          <cell r="ET247">
            <v>0</v>
          </cell>
          <cell r="EU247">
            <v>0</v>
          </cell>
          <cell r="EV247">
            <v>0</v>
          </cell>
          <cell r="EW247">
            <v>0</v>
          </cell>
          <cell r="EX247">
            <v>0</v>
          </cell>
          <cell r="EY247">
            <v>0</v>
          </cell>
          <cell r="EZ247">
            <v>0</v>
          </cell>
          <cell r="FA247">
            <v>0</v>
          </cell>
          <cell r="FB247">
            <v>0</v>
          </cell>
          <cell r="FC247">
            <v>0</v>
          </cell>
          <cell r="FD247">
            <v>0</v>
          </cell>
          <cell r="FE247">
            <v>0</v>
          </cell>
          <cell r="FF247">
            <v>0</v>
          </cell>
          <cell r="FG247">
            <v>0</v>
          </cell>
          <cell r="FH247">
            <v>0</v>
          </cell>
          <cell r="FI247">
            <v>0</v>
          </cell>
        </row>
        <row r="248">
          <cell r="V248" t="str">
            <v>PROJECTED RTM</v>
          </cell>
          <cell r="X248" t="str">
            <v>CUMULATIVE TO DATE</v>
          </cell>
          <cell r="Y248">
            <v>175</v>
          </cell>
          <cell r="Z248">
            <v>98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5062.5</v>
          </cell>
          <cell r="BZ248">
            <v>10125</v>
          </cell>
          <cell r="CA248">
            <v>15187.5</v>
          </cell>
          <cell r="CB248">
            <v>20250</v>
          </cell>
          <cell r="CC248">
            <v>68759.55</v>
          </cell>
          <cell r="CD248">
            <v>68769</v>
          </cell>
          <cell r="CE248">
            <v>68778.45</v>
          </cell>
          <cell r="CF248">
            <v>94100.4</v>
          </cell>
          <cell r="CG248">
            <v>119422.35</v>
          </cell>
          <cell r="CH248">
            <v>194651.1</v>
          </cell>
          <cell r="CI248">
            <v>221332.5</v>
          </cell>
          <cell r="CJ248">
            <v>222701.4</v>
          </cell>
          <cell r="CK248">
            <v>224070.3</v>
          </cell>
          <cell r="CL248">
            <v>224089.2</v>
          </cell>
          <cell r="CM248">
            <v>224108.1</v>
          </cell>
          <cell r="CN248">
            <v>224127</v>
          </cell>
          <cell r="CO248">
            <v>203895.9</v>
          </cell>
          <cell r="CP248">
            <v>203914.8</v>
          </cell>
          <cell r="CQ248">
            <v>203933.7</v>
          </cell>
          <cell r="CR248">
            <v>203952.6</v>
          </cell>
          <cell r="CS248">
            <v>203971.5</v>
          </cell>
          <cell r="CT248">
            <v>203990.39999999999</v>
          </cell>
          <cell r="CU248">
            <v>204009.3</v>
          </cell>
          <cell r="CV248">
            <v>54089.1</v>
          </cell>
          <cell r="CW248">
            <v>54098.55</v>
          </cell>
          <cell r="CX248">
            <v>0</v>
          </cell>
          <cell r="CY248">
            <v>0</v>
          </cell>
          <cell r="CZ248">
            <v>0</v>
          </cell>
          <cell r="DA248">
            <v>0</v>
          </cell>
          <cell r="DB248">
            <v>0</v>
          </cell>
          <cell r="DC248">
            <v>0</v>
          </cell>
          <cell r="DD248">
            <v>0</v>
          </cell>
          <cell r="DE248">
            <v>0</v>
          </cell>
          <cell r="DF248">
            <v>0</v>
          </cell>
          <cell r="DG248">
            <v>0</v>
          </cell>
          <cell r="DH248">
            <v>0</v>
          </cell>
          <cell r="DI248">
            <v>0</v>
          </cell>
          <cell r="DJ248">
            <v>0</v>
          </cell>
          <cell r="DK248">
            <v>0</v>
          </cell>
          <cell r="DL248">
            <v>0</v>
          </cell>
          <cell r="DM248">
            <v>0</v>
          </cell>
          <cell r="DN248">
            <v>0</v>
          </cell>
          <cell r="DO248">
            <v>0</v>
          </cell>
          <cell r="DP248">
            <v>0</v>
          </cell>
          <cell r="DQ248">
            <v>0</v>
          </cell>
          <cell r="DR248">
            <v>0</v>
          </cell>
          <cell r="DS248">
            <v>0</v>
          </cell>
          <cell r="DT248">
            <v>0</v>
          </cell>
          <cell r="DU248">
            <v>0</v>
          </cell>
          <cell r="DV248">
            <v>0</v>
          </cell>
          <cell r="DW248">
            <v>0</v>
          </cell>
          <cell r="DX248">
            <v>0</v>
          </cell>
          <cell r="DY248">
            <v>0</v>
          </cell>
          <cell r="DZ248">
            <v>0</v>
          </cell>
          <cell r="EA248">
            <v>0</v>
          </cell>
          <cell r="EB248">
            <v>0</v>
          </cell>
          <cell r="EC248">
            <v>0</v>
          </cell>
          <cell r="ED248">
            <v>0</v>
          </cell>
          <cell r="EE248">
            <v>0</v>
          </cell>
          <cell r="EF248">
            <v>0</v>
          </cell>
          <cell r="EG248">
            <v>0</v>
          </cell>
          <cell r="EH248">
            <v>0</v>
          </cell>
          <cell r="EI248">
            <v>0</v>
          </cell>
          <cell r="EJ248">
            <v>0</v>
          </cell>
          <cell r="EK248">
            <v>0</v>
          </cell>
          <cell r="EL248">
            <v>0</v>
          </cell>
          <cell r="EM248">
            <v>0</v>
          </cell>
          <cell r="EN248">
            <v>0</v>
          </cell>
          <cell r="EO248">
            <v>0</v>
          </cell>
          <cell r="EP248">
            <v>0</v>
          </cell>
          <cell r="EQ248">
            <v>0</v>
          </cell>
          <cell r="ER248">
            <v>0</v>
          </cell>
          <cell r="ES248">
            <v>0</v>
          </cell>
          <cell r="ET248">
            <v>0</v>
          </cell>
          <cell r="EU248">
            <v>0</v>
          </cell>
          <cell r="EV248">
            <v>0</v>
          </cell>
          <cell r="EW248">
            <v>0</v>
          </cell>
          <cell r="EX248">
            <v>0</v>
          </cell>
          <cell r="EY248">
            <v>0</v>
          </cell>
          <cell r="EZ248">
            <v>0</v>
          </cell>
          <cell r="FA248">
            <v>0</v>
          </cell>
          <cell r="FB248">
            <v>0</v>
          </cell>
          <cell r="FC248">
            <v>0</v>
          </cell>
          <cell r="FD248">
            <v>0</v>
          </cell>
          <cell r="FE248">
            <v>0</v>
          </cell>
          <cell r="FF248">
            <v>0</v>
          </cell>
          <cell r="FG248">
            <v>0</v>
          </cell>
          <cell r="FH248">
            <v>0</v>
          </cell>
          <cell r="FI248">
            <v>0</v>
          </cell>
        </row>
        <row r="249">
          <cell r="V249" t="str">
            <v>PROJECTED RTM</v>
          </cell>
          <cell r="X249">
            <v>36154</v>
          </cell>
          <cell r="Y249">
            <v>175</v>
          </cell>
          <cell r="Z249">
            <v>98</v>
          </cell>
          <cell r="AA249" t="str">
            <v/>
          </cell>
          <cell r="AB249" t="str">
            <v/>
          </cell>
          <cell r="AC249" t="str">
            <v/>
          </cell>
          <cell r="AD249" t="str">
            <v/>
          </cell>
          <cell r="AE249" t="str">
            <v/>
          </cell>
          <cell r="AF249" t="str">
            <v/>
          </cell>
          <cell r="AG249" t="str">
            <v/>
          </cell>
          <cell r="AH249" t="str">
            <v/>
          </cell>
          <cell r="AI249" t="str">
            <v/>
          </cell>
          <cell r="AJ249" t="str">
            <v/>
          </cell>
          <cell r="AK249" t="str">
            <v/>
          </cell>
          <cell r="AL249" t="str">
            <v/>
          </cell>
          <cell r="AM249" t="str">
            <v/>
          </cell>
          <cell r="AN249" t="str">
            <v/>
          </cell>
          <cell r="AO249" t="str">
            <v/>
          </cell>
          <cell r="AP249" t="str">
            <v/>
          </cell>
          <cell r="AQ249" t="str">
            <v/>
          </cell>
          <cell r="AR249" t="str">
            <v/>
          </cell>
          <cell r="AS249" t="str">
            <v/>
          </cell>
          <cell r="AT249" t="str">
            <v/>
          </cell>
          <cell r="AU249" t="str">
            <v/>
          </cell>
          <cell r="AV249" t="str">
            <v/>
          </cell>
          <cell r="AW249" t="str">
            <v/>
          </cell>
          <cell r="AX249" t="str">
            <v/>
          </cell>
          <cell r="AY249" t="str">
            <v/>
          </cell>
          <cell r="AZ249" t="str">
            <v/>
          </cell>
          <cell r="BA249" t="str">
            <v/>
          </cell>
          <cell r="BB249" t="str">
            <v/>
          </cell>
          <cell r="BC249" t="str">
            <v/>
          </cell>
          <cell r="BD249" t="str">
            <v/>
          </cell>
          <cell r="BE249" t="str">
            <v/>
          </cell>
          <cell r="BF249" t="str">
            <v/>
          </cell>
          <cell r="BG249" t="str">
            <v/>
          </cell>
          <cell r="BH249" t="str">
            <v/>
          </cell>
          <cell r="BI249" t="str">
            <v/>
          </cell>
          <cell r="BJ249" t="str">
            <v/>
          </cell>
          <cell r="BK249" t="str">
            <v/>
          </cell>
          <cell r="BL249" t="str">
            <v/>
          </cell>
          <cell r="BM249" t="str">
            <v/>
          </cell>
          <cell r="BN249" t="str">
            <v/>
          </cell>
          <cell r="BO249" t="str">
            <v/>
          </cell>
          <cell r="BP249" t="str">
            <v/>
          </cell>
          <cell r="BQ249" t="str">
            <v/>
          </cell>
          <cell r="BR249" t="str">
            <v/>
          </cell>
          <cell r="BS249" t="str">
            <v/>
          </cell>
          <cell r="BT249" t="str">
            <v/>
          </cell>
          <cell r="BU249" t="str">
            <v/>
          </cell>
          <cell r="BV249" t="str">
            <v/>
          </cell>
          <cell r="BW249" t="str">
            <v/>
          </cell>
          <cell r="BX249" t="str">
            <v/>
          </cell>
          <cell r="BY249" t="str">
            <v/>
          </cell>
          <cell r="BZ249" t="str">
            <v/>
          </cell>
          <cell r="CA249" t="str">
            <v/>
          </cell>
          <cell r="CB249" t="str">
            <v/>
          </cell>
          <cell r="CC249" t="str">
            <v/>
          </cell>
          <cell r="CD249" t="str">
            <v/>
          </cell>
          <cell r="CE249" t="str">
            <v/>
          </cell>
          <cell r="CF249" t="str">
            <v/>
          </cell>
          <cell r="CG249" t="str">
            <v/>
          </cell>
          <cell r="CH249" t="str">
            <v/>
          </cell>
          <cell r="CI249" t="str">
            <v/>
          </cell>
          <cell r="CJ249" t="str">
            <v/>
          </cell>
          <cell r="CK249" t="str">
            <v/>
          </cell>
          <cell r="CL249" t="str">
            <v/>
          </cell>
          <cell r="CM249" t="str">
            <v/>
          </cell>
          <cell r="CN249" t="str">
            <v/>
          </cell>
          <cell r="CO249" t="str">
            <v/>
          </cell>
          <cell r="CP249" t="str">
            <v/>
          </cell>
          <cell r="CQ249" t="str">
            <v/>
          </cell>
          <cell r="CR249" t="str">
            <v/>
          </cell>
          <cell r="CS249" t="str">
            <v/>
          </cell>
          <cell r="CT249" t="str">
            <v/>
          </cell>
          <cell r="CU249" t="str">
            <v/>
          </cell>
          <cell r="CV249" t="str">
            <v/>
          </cell>
          <cell r="CW249" t="str">
            <v/>
          </cell>
          <cell r="CX249" t="str">
            <v/>
          </cell>
          <cell r="CY249" t="str">
            <v/>
          </cell>
          <cell r="CZ249" t="str">
            <v/>
          </cell>
          <cell r="DA249" t="str">
            <v/>
          </cell>
          <cell r="DB249" t="str">
            <v/>
          </cell>
          <cell r="DC249" t="str">
            <v/>
          </cell>
          <cell r="DD249" t="str">
            <v/>
          </cell>
          <cell r="DE249" t="str">
            <v/>
          </cell>
          <cell r="DF249" t="str">
            <v/>
          </cell>
          <cell r="DG249" t="str">
            <v/>
          </cell>
          <cell r="DH249" t="str">
            <v/>
          </cell>
          <cell r="DI249" t="str">
            <v/>
          </cell>
          <cell r="DJ249" t="str">
            <v/>
          </cell>
          <cell r="DK249" t="str">
            <v/>
          </cell>
          <cell r="DL249" t="str">
            <v/>
          </cell>
          <cell r="DM249" t="str">
            <v/>
          </cell>
          <cell r="DN249" t="str">
            <v/>
          </cell>
          <cell r="DO249" t="str">
            <v/>
          </cell>
          <cell r="DP249" t="str">
            <v/>
          </cell>
          <cell r="DQ249" t="str">
            <v/>
          </cell>
          <cell r="DR249" t="str">
            <v/>
          </cell>
          <cell r="DS249" t="str">
            <v/>
          </cell>
          <cell r="DT249" t="str">
            <v/>
          </cell>
          <cell r="DU249" t="str">
            <v/>
          </cell>
          <cell r="DV249" t="str">
            <v/>
          </cell>
          <cell r="DW249" t="str">
            <v/>
          </cell>
          <cell r="DX249" t="str">
            <v/>
          </cell>
          <cell r="DY249" t="str">
            <v/>
          </cell>
          <cell r="DZ249" t="str">
            <v/>
          </cell>
          <cell r="EA249" t="str">
            <v/>
          </cell>
          <cell r="EB249" t="str">
            <v/>
          </cell>
          <cell r="EC249" t="str">
            <v/>
          </cell>
          <cell r="ED249" t="str">
            <v/>
          </cell>
          <cell r="EE249" t="str">
            <v/>
          </cell>
          <cell r="EF249" t="str">
            <v/>
          </cell>
          <cell r="EG249" t="str">
            <v/>
          </cell>
          <cell r="EH249" t="str">
            <v/>
          </cell>
          <cell r="EI249" t="str">
            <v/>
          </cell>
          <cell r="EJ249" t="str">
            <v/>
          </cell>
          <cell r="EK249" t="str">
            <v/>
          </cell>
          <cell r="EL249" t="str">
            <v/>
          </cell>
          <cell r="EM249" t="str">
            <v/>
          </cell>
          <cell r="EN249" t="str">
            <v/>
          </cell>
          <cell r="EO249" t="str">
            <v/>
          </cell>
          <cell r="EP249" t="str">
            <v/>
          </cell>
          <cell r="EQ249" t="str">
            <v/>
          </cell>
          <cell r="ER249" t="str">
            <v/>
          </cell>
          <cell r="ES249" t="str">
            <v/>
          </cell>
          <cell r="ET249" t="str">
            <v/>
          </cell>
          <cell r="EU249" t="str">
            <v/>
          </cell>
          <cell r="EV249" t="str">
            <v/>
          </cell>
        </row>
        <row r="250">
          <cell r="V250" t="str">
            <v>PROJECTED STREET</v>
          </cell>
          <cell r="X250">
            <v>36184</v>
          </cell>
          <cell r="AA250" t="str">
            <v/>
          </cell>
          <cell r="AB250" t="str">
            <v/>
          </cell>
          <cell r="AC250" t="str">
            <v/>
          </cell>
          <cell r="AD250" t="str">
            <v/>
          </cell>
          <cell r="AE250" t="str">
            <v/>
          </cell>
          <cell r="AF250" t="str">
            <v/>
          </cell>
          <cell r="AG250" t="str">
            <v/>
          </cell>
          <cell r="AH250" t="str">
            <v/>
          </cell>
          <cell r="AI250" t="str">
            <v/>
          </cell>
          <cell r="AJ250" t="str">
            <v/>
          </cell>
          <cell r="AK250" t="str">
            <v/>
          </cell>
          <cell r="AL250" t="str">
            <v/>
          </cell>
          <cell r="AM250" t="str">
            <v/>
          </cell>
          <cell r="AN250" t="str">
            <v/>
          </cell>
          <cell r="AO250" t="str">
            <v/>
          </cell>
          <cell r="AP250" t="str">
            <v/>
          </cell>
          <cell r="AQ250" t="str">
            <v/>
          </cell>
          <cell r="AR250" t="str">
            <v/>
          </cell>
          <cell r="AS250" t="str">
            <v/>
          </cell>
          <cell r="AT250" t="str">
            <v/>
          </cell>
          <cell r="AU250" t="str">
            <v/>
          </cell>
          <cell r="AV250" t="str">
            <v/>
          </cell>
          <cell r="AW250" t="str">
            <v/>
          </cell>
          <cell r="AX250" t="str">
            <v/>
          </cell>
          <cell r="AY250" t="str">
            <v/>
          </cell>
          <cell r="AZ250" t="str">
            <v/>
          </cell>
          <cell r="BA250" t="str">
            <v/>
          </cell>
          <cell r="BB250" t="str">
            <v/>
          </cell>
          <cell r="BC250" t="str">
            <v/>
          </cell>
          <cell r="BD250" t="str">
            <v/>
          </cell>
          <cell r="BE250" t="str">
            <v/>
          </cell>
          <cell r="BF250" t="str">
            <v/>
          </cell>
          <cell r="BG250" t="str">
            <v/>
          </cell>
          <cell r="BH250" t="str">
            <v/>
          </cell>
          <cell r="BI250" t="str">
            <v/>
          </cell>
          <cell r="BJ250" t="str">
            <v/>
          </cell>
          <cell r="BK250" t="str">
            <v/>
          </cell>
          <cell r="BL250" t="str">
            <v/>
          </cell>
          <cell r="BM250" t="str">
            <v/>
          </cell>
          <cell r="BN250" t="str">
            <v/>
          </cell>
          <cell r="BO250" t="str">
            <v/>
          </cell>
          <cell r="BP250" t="str">
            <v/>
          </cell>
          <cell r="BQ250" t="str">
            <v/>
          </cell>
          <cell r="BR250" t="str">
            <v/>
          </cell>
          <cell r="BS250" t="str">
            <v/>
          </cell>
          <cell r="BT250" t="str">
            <v/>
          </cell>
          <cell r="BU250" t="str">
            <v/>
          </cell>
          <cell r="BV250" t="str">
            <v/>
          </cell>
          <cell r="BW250" t="str">
            <v/>
          </cell>
          <cell r="BX250" t="str">
            <v/>
          </cell>
          <cell r="BY250" t="str">
            <v/>
          </cell>
          <cell r="BZ250" t="str">
            <v/>
          </cell>
          <cell r="CA250" t="str">
            <v/>
          </cell>
          <cell r="CB250" t="str">
            <v/>
          </cell>
          <cell r="CC250" t="str">
            <v/>
          </cell>
          <cell r="CD250" t="str">
            <v/>
          </cell>
          <cell r="CE250" t="str">
            <v/>
          </cell>
          <cell r="CF250" t="str">
            <v/>
          </cell>
          <cell r="CG250" t="str">
            <v/>
          </cell>
          <cell r="CH250" t="str">
            <v/>
          </cell>
          <cell r="CI250" t="str">
            <v/>
          </cell>
          <cell r="CJ250" t="str">
            <v/>
          </cell>
          <cell r="CK250" t="str">
            <v/>
          </cell>
          <cell r="CL250" t="str">
            <v/>
          </cell>
          <cell r="CM250" t="str">
            <v/>
          </cell>
          <cell r="CN250" t="str">
            <v/>
          </cell>
          <cell r="CO250" t="str">
            <v/>
          </cell>
          <cell r="CP250" t="str">
            <v/>
          </cell>
          <cell r="CQ250" t="str">
            <v/>
          </cell>
          <cell r="CR250" t="str">
            <v/>
          </cell>
          <cell r="CS250" t="str">
            <v/>
          </cell>
          <cell r="CT250" t="str">
            <v/>
          </cell>
          <cell r="CU250" t="str">
            <v/>
          </cell>
          <cell r="CV250" t="str">
            <v/>
          </cell>
          <cell r="CW250" t="str">
            <v/>
          </cell>
          <cell r="CX250" t="str">
            <v/>
          </cell>
          <cell r="CY250" t="str">
            <v/>
          </cell>
          <cell r="CZ250" t="str">
            <v/>
          </cell>
          <cell r="DA250" t="str">
            <v/>
          </cell>
          <cell r="DB250" t="str">
            <v/>
          </cell>
          <cell r="DC250" t="str">
            <v/>
          </cell>
          <cell r="DD250" t="str">
            <v/>
          </cell>
          <cell r="DE250" t="str">
            <v/>
          </cell>
          <cell r="DF250" t="str">
            <v/>
          </cell>
          <cell r="DG250" t="str">
            <v/>
          </cell>
          <cell r="DH250" t="str">
            <v/>
          </cell>
          <cell r="DI250" t="str">
            <v/>
          </cell>
          <cell r="DJ250" t="str">
            <v/>
          </cell>
          <cell r="DK250" t="str">
            <v/>
          </cell>
          <cell r="DL250" t="str">
            <v/>
          </cell>
          <cell r="DM250" t="str">
            <v/>
          </cell>
          <cell r="DN250" t="str">
            <v/>
          </cell>
          <cell r="DO250" t="str">
            <v/>
          </cell>
          <cell r="DP250" t="str">
            <v/>
          </cell>
          <cell r="DQ250" t="str">
            <v/>
          </cell>
          <cell r="DR250" t="str">
            <v/>
          </cell>
          <cell r="DS250" t="str">
            <v/>
          </cell>
          <cell r="DT250" t="str">
            <v/>
          </cell>
          <cell r="DU250" t="str">
            <v/>
          </cell>
          <cell r="DV250" t="str">
            <v/>
          </cell>
          <cell r="DW250" t="str">
            <v/>
          </cell>
          <cell r="DX250" t="str">
            <v/>
          </cell>
          <cell r="DY250" t="str">
            <v/>
          </cell>
          <cell r="DZ250" t="str">
            <v/>
          </cell>
          <cell r="EA250" t="str">
            <v/>
          </cell>
          <cell r="EB250" t="str">
            <v/>
          </cell>
          <cell r="EC250" t="str">
            <v/>
          </cell>
          <cell r="ED250" t="str">
            <v/>
          </cell>
          <cell r="EE250" t="str">
            <v/>
          </cell>
          <cell r="EF250" t="str">
            <v/>
          </cell>
          <cell r="EG250" t="str">
            <v/>
          </cell>
          <cell r="EH250" t="str">
            <v/>
          </cell>
          <cell r="EI250" t="str">
            <v/>
          </cell>
          <cell r="EJ250" t="str">
            <v/>
          </cell>
          <cell r="EK250" t="str">
            <v/>
          </cell>
          <cell r="EL250" t="str">
            <v/>
          </cell>
          <cell r="EM250" t="str">
            <v/>
          </cell>
          <cell r="EN250" t="str">
            <v/>
          </cell>
          <cell r="EO250" t="str">
            <v/>
          </cell>
          <cell r="EP250" t="str">
            <v/>
          </cell>
          <cell r="EQ250" t="str">
            <v/>
          </cell>
          <cell r="ER250" t="str">
            <v/>
          </cell>
          <cell r="ES250" t="str">
            <v/>
          </cell>
          <cell r="ET250" t="str">
            <v/>
          </cell>
          <cell r="EU250" t="str">
            <v/>
          </cell>
          <cell r="EV250" t="str">
            <v/>
          </cell>
        </row>
        <row r="251">
          <cell r="V251" t="str">
            <v>+ or - Scheduled Date</v>
          </cell>
          <cell r="X251">
            <v>128</v>
          </cell>
        </row>
        <row r="252">
          <cell r="N252" t="str">
            <v>ENGINEERING</v>
          </cell>
          <cell r="R252" t="str">
            <v>TARZAN STORY STUDIO</v>
          </cell>
          <cell r="V252" t="str">
            <v>START DATE</v>
          </cell>
          <cell r="W252" t="str">
            <v>END     DATE</v>
          </cell>
          <cell r="X252">
            <v>4504.91</v>
          </cell>
          <cell r="Y252" t="str">
            <v>WK Count</v>
          </cell>
          <cell r="Z252" t="str">
            <v>Total Days</v>
          </cell>
        </row>
        <row r="253">
          <cell r="N253" t="str">
            <v>ENGINEERING</v>
          </cell>
          <cell r="R253" t="str">
            <v>TARZAN STORY STUDIO</v>
          </cell>
          <cell r="T253" t="str">
            <v>ANIMATION PRODUCTION</v>
          </cell>
          <cell r="V253" t="str">
            <v>START DATE</v>
          </cell>
          <cell r="W253" t="str">
            <v>END     DATE</v>
          </cell>
          <cell r="X253">
            <v>4504.91</v>
          </cell>
          <cell r="Y253" t="str">
            <v>WK Count</v>
          </cell>
          <cell r="Z253" t="str">
            <v>Total Days</v>
          </cell>
          <cell r="AA253" t="str">
            <v/>
          </cell>
          <cell r="AB253" t="str">
            <v/>
          </cell>
          <cell r="AC253" t="str">
            <v/>
          </cell>
          <cell r="AD253" t="str">
            <v/>
          </cell>
          <cell r="AE253" t="str">
            <v/>
          </cell>
          <cell r="AF253" t="str">
            <v/>
          </cell>
          <cell r="AG253" t="str">
            <v/>
          </cell>
          <cell r="AH253" t="str">
            <v/>
          </cell>
          <cell r="AI253" t="str">
            <v/>
          </cell>
          <cell r="AJ253" t="str">
            <v/>
          </cell>
          <cell r="AK253" t="str">
            <v/>
          </cell>
          <cell r="AL253" t="str">
            <v/>
          </cell>
          <cell r="AM253" t="str">
            <v/>
          </cell>
          <cell r="AN253" t="str">
            <v/>
          </cell>
          <cell r="AO253" t="str">
            <v/>
          </cell>
          <cell r="AP253" t="str">
            <v/>
          </cell>
          <cell r="AQ253" t="str">
            <v/>
          </cell>
          <cell r="AR253" t="str">
            <v/>
          </cell>
          <cell r="AS253" t="str">
            <v/>
          </cell>
          <cell r="AT253" t="str">
            <v/>
          </cell>
          <cell r="AU253" t="str">
            <v/>
          </cell>
          <cell r="AV253" t="str">
            <v/>
          </cell>
          <cell r="AW253" t="str">
            <v/>
          </cell>
          <cell r="AX253" t="str">
            <v/>
          </cell>
          <cell r="AY253" t="str">
            <v/>
          </cell>
          <cell r="AZ253" t="str">
            <v/>
          </cell>
          <cell r="BA253" t="str">
            <v/>
          </cell>
          <cell r="BB253" t="str">
            <v/>
          </cell>
          <cell r="BC253" t="str">
            <v/>
          </cell>
          <cell r="BD253" t="str">
            <v/>
          </cell>
          <cell r="BE253" t="str">
            <v/>
          </cell>
          <cell r="BF253" t="str">
            <v/>
          </cell>
          <cell r="BG253" t="str">
            <v/>
          </cell>
          <cell r="BH253" t="str">
            <v/>
          </cell>
          <cell r="BI253" t="str">
            <v/>
          </cell>
          <cell r="BJ253" t="str">
            <v/>
          </cell>
          <cell r="BK253" t="str">
            <v/>
          </cell>
          <cell r="BL253" t="str">
            <v/>
          </cell>
          <cell r="BM253" t="str">
            <v/>
          </cell>
          <cell r="BN253" t="str">
            <v/>
          </cell>
          <cell r="BO253" t="str">
            <v/>
          </cell>
          <cell r="BP253" t="str">
            <v/>
          </cell>
          <cell r="BQ253" t="str">
            <v/>
          </cell>
          <cell r="BR253" t="str">
            <v/>
          </cell>
          <cell r="BS253" t="str">
            <v/>
          </cell>
          <cell r="BT253" t="str">
            <v/>
          </cell>
          <cell r="BU253" t="str">
            <v/>
          </cell>
          <cell r="BV253" t="str">
            <v/>
          </cell>
          <cell r="BW253" t="str">
            <v/>
          </cell>
          <cell r="BX253" t="str">
            <v/>
          </cell>
          <cell r="BY253" t="str">
            <v/>
          </cell>
          <cell r="BZ253" t="str">
            <v/>
          </cell>
          <cell r="CA253" t="str">
            <v/>
          </cell>
          <cell r="CB253" t="str">
            <v/>
          </cell>
          <cell r="CC253" t="str">
            <v/>
          </cell>
          <cell r="CD253" t="str">
            <v/>
          </cell>
          <cell r="CE253" t="str">
            <v/>
          </cell>
          <cell r="CF253" t="str">
            <v/>
          </cell>
          <cell r="CG253" t="str">
            <v/>
          </cell>
          <cell r="CH253" t="str">
            <v/>
          </cell>
          <cell r="CI253">
            <v>35975</v>
          </cell>
          <cell r="CJ253">
            <v>35982</v>
          </cell>
          <cell r="CK253">
            <v>35989</v>
          </cell>
          <cell r="CL253">
            <v>35996</v>
          </cell>
          <cell r="CM253">
            <v>36003</v>
          </cell>
          <cell r="CN253">
            <v>36010</v>
          </cell>
          <cell r="CO253">
            <v>36017</v>
          </cell>
          <cell r="CP253">
            <v>36024</v>
          </cell>
          <cell r="CQ253">
            <v>36031</v>
          </cell>
          <cell r="CR253">
            <v>36038</v>
          </cell>
          <cell r="CS253">
            <v>36045</v>
          </cell>
          <cell r="CT253">
            <v>36052</v>
          </cell>
          <cell r="CU253" t="str">
            <v/>
          </cell>
          <cell r="CV253" t="str">
            <v/>
          </cell>
          <cell r="CW253" t="str">
            <v/>
          </cell>
          <cell r="CX253" t="str">
            <v/>
          </cell>
          <cell r="CY253" t="str">
            <v/>
          </cell>
          <cell r="CZ253" t="str">
            <v/>
          </cell>
          <cell r="DA253" t="str">
            <v/>
          </cell>
          <cell r="DB253" t="str">
            <v/>
          </cell>
          <cell r="DC253" t="str">
            <v/>
          </cell>
          <cell r="DD253" t="str">
            <v/>
          </cell>
          <cell r="DE253" t="str">
            <v/>
          </cell>
          <cell r="DF253" t="str">
            <v/>
          </cell>
          <cell r="DG253" t="str">
            <v/>
          </cell>
          <cell r="DH253" t="str">
            <v/>
          </cell>
          <cell r="DI253" t="str">
            <v/>
          </cell>
          <cell r="DJ253" t="str">
            <v/>
          </cell>
          <cell r="DK253" t="str">
            <v/>
          </cell>
          <cell r="DL253" t="str">
            <v/>
          </cell>
          <cell r="DM253" t="str">
            <v/>
          </cell>
          <cell r="DN253" t="str">
            <v/>
          </cell>
          <cell r="DO253" t="str">
            <v/>
          </cell>
          <cell r="DP253" t="str">
            <v/>
          </cell>
          <cell r="DQ253" t="str">
            <v/>
          </cell>
          <cell r="DR253" t="str">
            <v/>
          </cell>
          <cell r="DS253" t="str">
            <v/>
          </cell>
          <cell r="DT253" t="str">
            <v/>
          </cell>
          <cell r="DU253" t="str">
            <v/>
          </cell>
          <cell r="DV253" t="str">
            <v/>
          </cell>
          <cell r="DW253" t="str">
            <v/>
          </cell>
          <cell r="DX253" t="str">
            <v/>
          </cell>
          <cell r="DY253" t="str">
            <v/>
          </cell>
          <cell r="DZ253" t="str">
            <v/>
          </cell>
          <cell r="EA253" t="str">
            <v/>
          </cell>
          <cell r="EB253" t="str">
            <v/>
          </cell>
          <cell r="EC253" t="str">
            <v/>
          </cell>
          <cell r="ED253" t="str">
            <v/>
          </cell>
          <cell r="EE253" t="str">
            <v/>
          </cell>
          <cell r="EF253" t="str">
            <v/>
          </cell>
          <cell r="EG253" t="str">
            <v/>
          </cell>
          <cell r="EH253" t="str">
            <v/>
          </cell>
          <cell r="EI253" t="str">
            <v/>
          </cell>
          <cell r="EJ253" t="str">
            <v/>
          </cell>
          <cell r="EK253" t="str">
            <v/>
          </cell>
          <cell r="EL253" t="str">
            <v/>
          </cell>
          <cell r="EM253" t="str">
            <v/>
          </cell>
          <cell r="EN253" t="str">
            <v/>
          </cell>
          <cell r="EO253" t="str">
            <v/>
          </cell>
          <cell r="EP253" t="str">
            <v/>
          </cell>
          <cell r="EQ253" t="str">
            <v/>
          </cell>
          <cell r="ER253" t="str">
            <v/>
          </cell>
          <cell r="ES253" t="str">
            <v/>
          </cell>
          <cell r="ET253" t="str">
            <v/>
          </cell>
          <cell r="EU253" t="str">
            <v/>
          </cell>
          <cell r="EV253" t="str">
            <v/>
          </cell>
        </row>
        <row r="254">
          <cell r="A254" t="str">
            <v>PREP</v>
          </cell>
          <cell r="F254" t="str">
            <v>ANIMATION</v>
          </cell>
          <cell r="I254" t="str">
            <v>INK &amp; PAINT</v>
          </cell>
          <cell r="L254" t="str">
            <v>ALPHA</v>
          </cell>
          <cell r="N254" t="str">
            <v>BETA</v>
          </cell>
          <cell r="P254" t="str">
            <v>RTM</v>
          </cell>
          <cell r="R254" t="str">
            <v>STREET</v>
          </cell>
          <cell r="T254" t="str">
            <v>ANIMATION PRODUCTION</v>
          </cell>
          <cell r="V254">
            <v>35975</v>
          </cell>
          <cell r="W254">
            <v>36052.068740000002</v>
          </cell>
          <cell r="X254">
            <v>500</v>
          </cell>
          <cell r="Y254">
            <v>12</v>
          </cell>
          <cell r="Z254">
            <v>77.068739999999991</v>
          </cell>
          <cell r="AA254" t="str">
            <v/>
          </cell>
          <cell r="AB254" t="str">
            <v/>
          </cell>
          <cell r="AC254" t="str">
            <v/>
          </cell>
          <cell r="AD254" t="str">
            <v/>
          </cell>
          <cell r="AE254" t="str">
            <v/>
          </cell>
          <cell r="AF254" t="str">
            <v/>
          </cell>
          <cell r="AG254" t="str">
            <v/>
          </cell>
          <cell r="AH254" t="str">
            <v/>
          </cell>
          <cell r="AI254" t="str">
            <v/>
          </cell>
          <cell r="AJ254" t="str">
            <v/>
          </cell>
          <cell r="AK254" t="str">
            <v/>
          </cell>
          <cell r="AL254" t="str">
            <v/>
          </cell>
          <cell r="AM254" t="str">
            <v/>
          </cell>
          <cell r="AN254" t="str">
            <v/>
          </cell>
          <cell r="AO254" t="str">
            <v/>
          </cell>
          <cell r="AP254" t="str">
            <v/>
          </cell>
          <cell r="AQ254" t="str">
            <v/>
          </cell>
          <cell r="AR254" t="str">
            <v/>
          </cell>
          <cell r="AS254" t="str">
            <v/>
          </cell>
          <cell r="AT254" t="str">
            <v/>
          </cell>
          <cell r="AU254" t="str">
            <v/>
          </cell>
          <cell r="AV254" t="str">
            <v/>
          </cell>
          <cell r="AW254" t="str">
            <v/>
          </cell>
          <cell r="AX254" t="str">
            <v/>
          </cell>
          <cell r="AY254" t="str">
            <v/>
          </cell>
          <cell r="AZ254" t="str">
            <v/>
          </cell>
          <cell r="BA254" t="str">
            <v/>
          </cell>
          <cell r="BB254" t="str">
            <v/>
          </cell>
          <cell r="BC254" t="str">
            <v/>
          </cell>
          <cell r="BD254" t="str">
            <v/>
          </cell>
          <cell r="BE254" t="str">
            <v/>
          </cell>
          <cell r="BF254" t="str">
            <v/>
          </cell>
          <cell r="BG254" t="str">
            <v/>
          </cell>
          <cell r="BH254" t="str">
            <v/>
          </cell>
          <cell r="BI254" t="str">
            <v/>
          </cell>
          <cell r="BJ254" t="str">
            <v/>
          </cell>
          <cell r="BK254" t="str">
            <v/>
          </cell>
          <cell r="BL254" t="str">
            <v/>
          </cell>
          <cell r="BM254" t="str">
            <v/>
          </cell>
          <cell r="BN254" t="str">
            <v/>
          </cell>
          <cell r="BO254" t="str">
            <v/>
          </cell>
          <cell r="BP254" t="str">
            <v/>
          </cell>
          <cell r="BQ254" t="str">
            <v/>
          </cell>
          <cell r="BR254" t="str">
            <v/>
          </cell>
          <cell r="BS254" t="str">
            <v/>
          </cell>
          <cell r="BT254" t="str">
            <v/>
          </cell>
          <cell r="BU254" t="str">
            <v/>
          </cell>
          <cell r="BV254" t="str">
            <v/>
          </cell>
          <cell r="BW254" t="str">
            <v/>
          </cell>
          <cell r="BX254" t="str">
            <v/>
          </cell>
          <cell r="BY254" t="str">
            <v/>
          </cell>
          <cell r="BZ254" t="str">
            <v/>
          </cell>
          <cell r="CA254" t="str">
            <v/>
          </cell>
          <cell r="CB254" t="str">
            <v/>
          </cell>
          <cell r="CC254" t="str">
            <v/>
          </cell>
          <cell r="CD254" t="str">
            <v/>
          </cell>
          <cell r="CE254" t="str">
            <v/>
          </cell>
          <cell r="CF254" t="str">
            <v/>
          </cell>
          <cell r="CG254" t="str">
            <v/>
          </cell>
          <cell r="CH254" t="str">
            <v/>
          </cell>
          <cell r="CI254">
            <v>35975</v>
          </cell>
          <cell r="CJ254">
            <v>35982</v>
          </cell>
          <cell r="CK254">
            <v>35989</v>
          </cell>
          <cell r="CL254">
            <v>35996</v>
          </cell>
          <cell r="CM254">
            <v>36003</v>
          </cell>
          <cell r="CN254">
            <v>36010</v>
          </cell>
          <cell r="CO254">
            <v>36017</v>
          </cell>
          <cell r="CP254">
            <v>36024</v>
          </cell>
          <cell r="CQ254">
            <v>36031</v>
          </cell>
          <cell r="CR254">
            <v>36038</v>
          </cell>
          <cell r="CS254">
            <v>36045</v>
          </cell>
          <cell r="CT254">
            <v>36052</v>
          </cell>
          <cell r="CU254" t="str">
            <v/>
          </cell>
          <cell r="CV254" t="str">
            <v/>
          </cell>
          <cell r="CW254" t="str">
            <v/>
          </cell>
          <cell r="CX254" t="str">
            <v/>
          </cell>
          <cell r="CY254" t="str">
            <v/>
          </cell>
          <cell r="CZ254" t="str">
            <v/>
          </cell>
          <cell r="DA254" t="str">
            <v/>
          </cell>
          <cell r="DB254" t="str">
            <v/>
          </cell>
          <cell r="DC254" t="str">
            <v/>
          </cell>
          <cell r="DD254" t="str">
            <v/>
          </cell>
          <cell r="DE254" t="str">
            <v/>
          </cell>
          <cell r="DF254" t="str">
            <v/>
          </cell>
          <cell r="DG254" t="str">
            <v/>
          </cell>
          <cell r="DH254" t="str">
            <v/>
          </cell>
          <cell r="DI254" t="str">
            <v/>
          </cell>
          <cell r="DJ254" t="str">
            <v/>
          </cell>
          <cell r="DK254" t="str">
            <v/>
          </cell>
          <cell r="DL254" t="str">
            <v/>
          </cell>
          <cell r="DM254" t="str">
            <v/>
          </cell>
          <cell r="DN254" t="str">
            <v/>
          </cell>
          <cell r="DO254" t="str">
            <v/>
          </cell>
          <cell r="DP254" t="str">
            <v/>
          </cell>
          <cell r="DQ254" t="str">
            <v/>
          </cell>
          <cell r="DR254" t="str">
            <v/>
          </cell>
          <cell r="DS254" t="str">
            <v/>
          </cell>
          <cell r="DT254" t="str">
            <v/>
          </cell>
          <cell r="DU254" t="str">
            <v/>
          </cell>
          <cell r="DV254" t="str">
            <v/>
          </cell>
          <cell r="DW254" t="str">
            <v/>
          </cell>
          <cell r="DX254" t="str">
            <v/>
          </cell>
          <cell r="DY254" t="str">
            <v/>
          </cell>
          <cell r="DZ254" t="str">
            <v/>
          </cell>
          <cell r="EA254" t="str">
            <v/>
          </cell>
          <cell r="EB254" t="str">
            <v/>
          </cell>
          <cell r="EC254" t="str">
            <v/>
          </cell>
          <cell r="ED254" t="str">
            <v/>
          </cell>
          <cell r="EE254" t="str">
            <v/>
          </cell>
          <cell r="EF254" t="str">
            <v/>
          </cell>
          <cell r="EG254" t="str">
            <v/>
          </cell>
          <cell r="EH254" t="str">
            <v/>
          </cell>
          <cell r="EI254" t="str">
            <v/>
          </cell>
          <cell r="EJ254" t="str">
            <v/>
          </cell>
          <cell r="EK254" t="str">
            <v/>
          </cell>
          <cell r="EL254" t="str">
            <v/>
          </cell>
          <cell r="EM254" t="str">
            <v/>
          </cell>
          <cell r="EN254" t="str">
            <v/>
          </cell>
          <cell r="EO254" t="str">
            <v/>
          </cell>
          <cell r="EP254" t="str">
            <v/>
          </cell>
          <cell r="EQ254" t="str">
            <v/>
          </cell>
          <cell r="ER254" t="str">
            <v/>
          </cell>
          <cell r="ES254" t="str">
            <v/>
          </cell>
          <cell r="ET254" t="str">
            <v/>
          </cell>
          <cell r="EU254" t="str">
            <v/>
          </cell>
          <cell r="EV254" t="str">
            <v/>
          </cell>
        </row>
        <row r="255">
          <cell r="A255" t="str">
            <v>PREP</v>
          </cell>
          <cell r="B255" t="str">
            <v>Days</v>
          </cell>
          <cell r="F255" t="str">
            <v>ANIMATION</v>
          </cell>
          <cell r="G255" t="str">
            <v>Days</v>
          </cell>
          <cell r="H255" t="str">
            <v>Frames</v>
          </cell>
          <cell r="I255" t="str">
            <v>INK &amp; PAINT</v>
          </cell>
          <cell r="J255" t="str">
            <v>Days</v>
          </cell>
          <cell r="L255" t="str">
            <v>ALPHA</v>
          </cell>
          <cell r="N255" t="str">
            <v>BETA</v>
          </cell>
          <cell r="P255" t="str">
            <v>RTM</v>
          </cell>
          <cell r="R255" t="str">
            <v>STREET</v>
          </cell>
          <cell r="T255" t="str">
            <v>Prep Projection</v>
          </cell>
          <cell r="V255">
            <v>35975</v>
          </cell>
          <cell r="W255">
            <v>36052.068740000002</v>
          </cell>
          <cell r="X255">
            <v>500</v>
          </cell>
          <cell r="Y255">
            <v>12</v>
          </cell>
          <cell r="Z255">
            <v>77.068739999999991</v>
          </cell>
          <cell r="AA255" t="str">
            <v/>
          </cell>
          <cell r="AB255" t="str">
            <v/>
          </cell>
          <cell r="AC255" t="str">
            <v/>
          </cell>
          <cell r="AD255" t="str">
            <v/>
          </cell>
          <cell r="AE255" t="str">
            <v/>
          </cell>
          <cell r="AF255" t="str">
            <v/>
          </cell>
          <cell r="AG255" t="str">
            <v/>
          </cell>
          <cell r="AH255" t="str">
            <v/>
          </cell>
          <cell r="AI255" t="str">
            <v/>
          </cell>
          <cell r="AJ255" t="str">
            <v/>
          </cell>
          <cell r="AK255" t="str">
            <v/>
          </cell>
          <cell r="AL255" t="str">
            <v/>
          </cell>
          <cell r="AM255" t="str">
            <v/>
          </cell>
          <cell r="AN255" t="str">
            <v/>
          </cell>
          <cell r="AO255" t="str">
            <v/>
          </cell>
          <cell r="AP255" t="str">
            <v/>
          </cell>
          <cell r="AQ255" t="str">
            <v/>
          </cell>
          <cell r="AR255" t="str">
            <v/>
          </cell>
          <cell r="AS255" t="str">
            <v/>
          </cell>
          <cell r="AT255" t="str">
            <v/>
          </cell>
          <cell r="AU255" t="str">
            <v/>
          </cell>
          <cell r="AV255" t="str">
            <v/>
          </cell>
          <cell r="AW255" t="str">
            <v/>
          </cell>
          <cell r="AX255" t="str">
            <v/>
          </cell>
          <cell r="AY255" t="str">
            <v/>
          </cell>
          <cell r="AZ255" t="str">
            <v/>
          </cell>
          <cell r="BA255" t="str">
            <v/>
          </cell>
          <cell r="BB255" t="str">
            <v/>
          </cell>
          <cell r="BC255" t="str">
            <v/>
          </cell>
          <cell r="BD255" t="str">
            <v/>
          </cell>
          <cell r="BE255" t="str">
            <v/>
          </cell>
          <cell r="BF255" t="str">
            <v/>
          </cell>
          <cell r="BG255" t="str">
            <v/>
          </cell>
          <cell r="BH255" t="str">
            <v/>
          </cell>
          <cell r="BI255" t="str">
            <v/>
          </cell>
          <cell r="BJ255" t="str">
            <v/>
          </cell>
          <cell r="BK255" t="str">
            <v/>
          </cell>
          <cell r="BL255" t="str">
            <v/>
          </cell>
          <cell r="BM255" t="str">
            <v/>
          </cell>
          <cell r="BN255" t="str">
            <v/>
          </cell>
          <cell r="BO255" t="str">
            <v/>
          </cell>
          <cell r="BP255" t="str">
            <v/>
          </cell>
          <cell r="BQ255" t="str">
            <v/>
          </cell>
          <cell r="BR255" t="str">
            <v/>
          </cell>
          <cell r="BS255" t="str">
            <v/>
          </cell>
          <cell r="BT255" t="str">
            <v/>
          </cell>
          <cell r="BU255" t="str">
            <v/>
          </cell>
          <cell r="BV255" t="str">
            <v/>
          </cell>
          <cell r="BW255" t="str">
            <v/>
          </cell>
          <cell r="BX255" t="str">
            <v/>
          </cell>
          <cell r="BY255" t="str">
            <v/>
          </cell>
          <cell r="BZ255" t="str">
            <v/>
          </cell>
          <cell r="CA255" t="str">
            <v/>
          </cell>
          <cell r="CB255" t="str">
            <v/>
          </cell>
          <cell r="CC255" t="str">
            <v/>
          </cell>
          <cell r="CD255" t="str">
            <v/>
          </cell>
          <cell r="CE255" t="str">
            <v/>
          </cell>
          <cell r="CF255" t="str">
            <v/>
          </cell>
          <cell r="CG255" t="str">
            <v/>
          </cell>
          <cell r="CH255" t="str">
            <v/>
          </cell>
          <cell r="CI255">
            <v>125</v>
          </cell>
          <cell r="CJ255">
            <v>250</v>
          </cell>
          <cell r="CK255">
            <v>375</v>
          </cell>
          <cell r="CL255">
            <v>500</v>
          </cell>
          <cell r="CM255">
            <v>500</v>
          </cell>
          <cell r="CN255">
            <v>500</v>
          </cell>
          <cell r="CO255">
            <v>500</v>
          </cell>
          <cell r="CP255">
            <v>500</v>
          </cell>
          <cell r="CQ255">
            <v>500</v>
          </cell>
          <cell r="CR255">
            <v>500</v>
          </cell>
          <cell r="CS255">
            <v>500</v>
          </cell>
          <cell r="CT255">
            <v>500</v>
          </cell>
          <cell r="CU255" t="str">
            <v/>
          </cell>
          <cell r="CV255" t="str">
            <v/>
          </cell>
          <cell r="CW255" t="str">
            <v/>
          </cell>
          <cell r="CX255" t="str">
            <v/>
          </cell>
          <cell r="CY255" t="str">
            <v/>
          </cell>
          <cell r="CZ255" t="str">
            <v/>
          </cell>
          <cell r="DA255" t="str">
            <v/>
          </cell>
          <cell r="DB255" t="str">
            <v/>
          </cell>
          <cell r="DC255" t="str">
            <v/>
          </cell>
          <cell r="DD255" t="str">
            <v/>
          </cell>
          <cell r="DE255" t="str">
            <v/>
          </cell>
          <cell r="DF255" t="str">
            <v/>
          </cell>
          <cell r="DG255" t="str">
            <v/>
          </cell>
          <cell r="DH255" t="str">
            <v/>
          </cell>
          <cell r="DI255" t="str">
            <v/>
          </cell>
          <cell r="DJ255" t="str">
            <v/>
          </cell>
          <cell r="DK255" t="str">
            <v/>
          </cell>
          <cell r="DL255" t="str">
            <v/>
          </cell>
          <cell r="DM255" t="str">
            <v/>
          </cell>
          <cell r="DN255" t="str">
            <v/>
          </cell>
          <cell r="DO255" t="str">
            <v/>
          </cell>
          <cell r="DP255" t="str">
            <v/>
          </cell>
          <cell r="DQ255" t="str">
            <v/>
          </cell>
          <cell r="DR255" t="str">
            <v/>
          </cell>
          <cell r="DS255" t="str">
            <v/>
          </cell>
          <cell r="DT255" t="str">
            <v/>
          </cell>
          <cell r="DU255" t="str">
            <v/>
          </cell>
          <cell r="DV255" t="str">
            <v/>
          </cell>
          <cell r="DW255" t="str">
            <v/>
          </cell>
          <cell r="DX255" t="str">
            <v/>
          </cell>
          <cell r="DY255" t="str">
            <v/>
          </cell>
          <cell r="DZ255" t="str">
            <v/>
          </cell>
          <cell r="EA255" t="str">
            <v/>
          </cell>
          <cell r="EB255" t="str">
            <v/>
          </cell>
          <cell r="EC255" t="str">
            <v/>
          </cell>
          <cell r="ED255" t="str">
            <v/>
          </cell>
          <cell r="EE255" t="str">
            <v/>
          </cell>
          <cell r="EF255" t="str">
            <v/>
          </cell>
          <cell r="EG255" t="str">
            <v/>
          </cell>
          <cell r="EH255" t="str">
            <v/>
          </cell>
          <cell r="EI255" t="str">
            <v/>
          </cell>
          <cell r="EJ255" t="str">
            <v/>
          </cell>
          <cell r="EK255" t="str">
            <v/>
          </cell>
          <cell r="EL255" t="str">
            <v/>
          </cell>
          <cell r="EM255" t="str">
            <v/>
          </cell>
          <cell r="EN255" t="str">
            <v/>
          </cell>
          <cell r="EO255" t="str">
            <v/>
          </cell>
          <cell r="EP255" t="str">
            <v/>
          </cell>
          <cell r="EQ255" t="str">
            <v/>
          </cell>
          <cell r="ER255" t="str">
            <v/>
          </cell>
          <cell r="ES255" t="str">
            <v/>
          </cell>
          <cell r="ET255" t="str">
            <v/>
          </cell>
          <cell r="EU255" t="str">
            <v/>
          </cell>
          <cell r="EV255" t="str">
            <v/>
          </cell>
        </row>
        <row r="256">
          <cell r="A256" t="str">
            <v>Wks</v>
          </cell>
          <cell r="B256" t="str">
            <v>Days</v>
          </cell>
          <cell r="F256" t="str">
            <v>Wks</v>
          </cell>
          <cell r="G256" t="str">
            <v>Days</v>
          </cell>
          <cell r="H256" t="str">
            <v>Frames</v>
          </cell>
          <cell r="I256" t="str">
            <v>Wks</v>
          </cell>
          <cell r="J256" t="str">
            <v>Days</v>
          </cell>
          <cell r="K256">
            <v>21</v>
          </cell>
          <cell r="M256">
            <v>29</v>
          </cell>
          <cell r="O256">
            <v>29</v>
          </cell>
          <cell r="Q256">
            <v>29</v>
          </cell>
          <cell r="R256">
            <v>36342</v>
          </cell>
          <cell r="T256" t="str">
            <v>Animation Projection</v>
          </cell>
          <cell r="V256">
            <v>36003</v>
          </cell>
          <cell r="W256">
            <v>36096.068740000002</v>
          </cell>
          <cell r="X256">
            <v>500</v>
          </cell>
          <cell r="Y256">
            <v>14</v>
          </cell>
          <cell r="Z256">
            <v>93.068739999999991</v>
          </cell>
          <cell r="AA256" t="str">
            <v/>
          </cell>
          <cell r="AB256" t="str">
            <v/>
          </cell>
          <cell r="AC256" t="str">
            <v/>
          </cell>
          <cell r="AD256" t="str">
            <v/>
          </cell>
          <cell r="AE256" t="str">
            <v/>
          </cell>
          <cell r="AF256" t="str">
            <v/>
          </cell>
          <cell r="AG256" t="str">
            <v/>
          </cell>
          <cell r="AH256" t="str">
            <v/>
          </cell>
          <cell r="AI256" t="str">
            <v/>
          </cell>
          <cell r="AJ256" t="str">
            <v/>
          </cell>
          <cell r="AK256" t="str">
            <v/>
          </cell>
          <cell r="AL256" t="str">
            <v/>
          </cell>
          <cell r="AM256" t="str">
            <v/>
          </cell>
          <cell r="AN256" t="str">
            <v/>
          </cell>
          <cell r="AO256" t="str">
            <v/>
          </cell>
          <cell r="AP256" t="str">
            <v/>
          </cell>
          <cell r="AQ256" t="str">
            <v/>
          </cell>
          <cell r="AR256" t="str">
            <v/>
          </cell>
          <cell r="AS256" t="str">
            <v/>
          </cell>
          <cell r="AT256" t="str">
            <v/>
          </cell>
          <cell r="AU256" t="str">
            <v/>
          </cell>
          <cell r="AV256" t="str">
            <v/>
          </cell>
          <cell r="AW256" t="str">
            <v/>
          </cell>
          <cell r="AX256" t="str">
            <v/>
          </cell>
          <cell r="AY256" t="str">
            <v/>
          </cell>
          <cell r="AZ256" t="str">
            <v/>
          </cell>
          <cell r="BA256" t="str">
            <v/>
          </cell>
          <cell r="BB256" t="str">
            <v/>
          </cell>
          <cell r="BC256" t="str">
            <v/>
          </cell>
          <cell r="BD256" t="str">
            <v/>
          </cell>
          <cell r="BE256" t="str">
            <v/>
          </cell>
          <cell r="BF256" t="str">
            <v/>
          </cell>
          <cell r="BG256" t="str">
            <v/>
          </cell>
          <cell r="BH256" t="str">
            <v/>
          </cell>
          <cell r="BI256" t="str">
            <v/>
          </cell>
          <cell r="BJ256" t="str">
            <v/>
          </cell>
          <cell r="BK256" t="str">
            <v/>
          </cell>
          <cell r="BL256" t="str">
            <v/>
          </cell>
          <cell r="BM256" t="str">
            <v/>
          </cell>
          <cell r="BN256" t="str">
            <v/>
          </cell>
          <cell r="BO256" t="str">
            <v/>
          </cell>
          <cell r="BP256" t="str">
            <v/>
          </cell>
          <cell r="BQ256" t="str">
            <v/>
          </cell>
          <cell r="BR256" t="str">
            <v/>
          </cell>
          <cell r="BS256" t="str">
            <v/>
          </cell>
          <cell r="BT256" t="str">
            <v/>
          </cell>
          <cell r="BU256" t="str">
            <v/>
          </cell>
          <cell r="BV256" t="str">
            <v/>
          </cell>
          <cell r="BW256" t="str">
            <v/>
          </cell>
          <cell r="BX256" t="str">
            <v/>
          </cell>
          <cell r="BY256" t="str">
            <v/>
          </cell>
          <cell r="BZ256" t="str">
            <v/>
          </cell>
          <cell r="CA256" t="str">
            <v/>
          </cell>
          <cell r="CB256" t="str">
            <v/>
          </cell>
          <cell r="CC256" t="str">
            <v/>
          </cell>
          <cell r="CD256" t="str">
            <v/>
          </cell>
          <cell r="CE256" t="str">
            <v/>
          </cell>
          <cell r="CF256" t="str">
            <v/>
          </cell>
          <cell r="CG256" t="str">
            <v/>
          </cell>
          <cell r="CH256" t="str">
            <v/>
          </cell>
          <cell r="CI256" t="str">
            <v/>
          </cell>
          <cell r="CJ256" t="str">
            <v/>
          </cell>
          <cell r="CK256" t="str">
            <v/>
          </cell>
          <cell r="CL256" t="str">
            <v/>
          </cell>
          <cell r="CM256">
            <v>0</v>
          </cell>
          <cell r="CN256">
            <v>0</v>
          </cell>
          <cell r="CO256">
            <v>0</v>
          </cell>
          <cell r="CP256">
            <v>125</v>
          </cell>
          <cell r="CQ256">
            <v>250</v>
          </cell>
          <cell r="CR256">
            <v>375</v>
          </cell>
          <cell r="CS256">
            <v>500</v>
          </cell>
          <cell r="CT256">
            <v>500</v>
          </cell>
          <cell r="CU256">
            <v>500</v>
          </cell>
          <cell r="CV256">
            <v>500</v>
          </cell>
          <cell r="CW256">
            <v>500</v>
          </cell>
          <cell r="CX256">
            <v>500</v>
          </cell>
          <cell r="CY256">
            <v>500</v>
          </cell>
          <cell r="CZ256">
            <v>500</v>
          </cell>
          <cell r="DA256" t="str">
            <v/>
          </cell>
          <cell r="DB256" t="str">
            <v/>
          </cell>
          <cell r="DC256" t="str">
            <v/>
          </cell>
          <cell r="DD256" t="str">
            <v/>
          </cell>
          <cell r="DE256" t="str">
            <v/>
          </cell>
          <cell r="DF256" t="str">
            <v/>
          </cell>
          <cell r="DG256" t="str">
            <v/>
          </cell>
          <cell r="DH256" t="str">
            <v/>
          </cell>
          <cell r="DI256" t="str">
            <v/>
          </cell>
          <cell r="DJ256" t="str">
            <v/>
          </cell>
          <cell r="DK256" t="str">
            <v/>
          </cell>
          <cell r="DL256" t="str">
            <v/>
          </cell>
          <cell r="DM256" t="str">
            <v/>
          </cell>
          <cell r="DN256" t="str">
            <v/>
          </cell>
          <cell r="DO256" t="str">
            <v/>
          </cell>
          <cell r="DP256" t="str">
            <v/>
          </cell>
          <cell r="DQ256" t="str">
            <v/>
          </cell>
          <cell r="DR256" t="str">
            <v/>
          </cell>
          <cell r="DS256" t="str">
            <v/>
          </cell>
          <cell r="DT256" t="str">
            <v/>
          </cell>
          <cell r="DU256" t="str">
            <v/>
          </cell>
          <cell r="DV256" t="str">
            <v/>
          </cell>
          <cell r="DW256" t="str">
            <v/>
          </cell>
          <cell r="DX256" t="str">
            <v/>
          </cell>
          <cell r="DY256" t="str">
            <v/>
          </cell>
          <cell r="DZ256" t="str">
            <v/>
          </cell>
          <cell r="EA256" t="str">
            <v/>
          </cell>
          <cell r="EB256" t="str">
            <v/>
          </cell>
          <cell r="EC256" t="str">
            <v/>
          </cell>
          <cell r="ED256" t="str">
            <v/>
          </cell>
          <cell r="EE256" t="str">
            <v/>
          </cell>
          <cell r="EF256" t="str">
            <v/>
          </cell>
          <cell r="EG256" t="str">
            <v/>
          </cell>
          <cell r="EH256" t="str">
            <v/>
          </cell>
          <cell r="EI256" t="str">
            <v/>
          </cell>
          <cell r="EJ256" t="str">
            <v/>
          </cell>
          <cell r="EK256" t="str">
            <v/>
          </cell>
          <cell r="EL256" t="str">
            <v/>
          </cell>
          <cell r="EM256" t="str">
            <v/>
          </cell>
          <cell r="EN256" t="str">
            <v/>
          </cell>
          <cell r="EO256" t="str">
            <v/>
          </cell>
          <cell r="EP256" t="str">
            <v/>
          </cell>
          <cell r="EQ256" t="str">
            <v/>
          </cell>
          <cell r="ER256" t="str">
            <v/>
          </cell>
          <cell r="ES256" t="str">
            <v/>
          </cell>
          <cell r="ET256" t="str">
            <v/>
          </cell>
          <cell r="EU256" t="str">
            <v/>
          </cell>
          <cell r="EV256" t="str">
            <v/>
          </cell>
        </row>
        <row r="257">
          <cell r="A257">
            <v>9.0098199999999995</v>
          </cell>
          <cell r="B257">
            <v>77.068739999999991</v>
          </cell>
          <cell r="F257">
            <v>9.0098199999999995</v>
          </cell>
          <cell r="G257">
            <v>93.068739999999991</v>
          </cell>
          <cell r="H257">
            <v>4504.91</v>
          </cell>
          <cell r="I257">
            <v>9.0098199999999995</v>
          </cell>
          <cell r="J257">
            <v>77.068739999999991</v>
          </cell>
          <cell r="K257">
            <v>21</v>
          </cell>
          <cell r="M257">
            <v>29</v>
          </cell>
          <cell r="O257">
            <v>29</v>
          </cell>
          <cell r="Q257">
            <v>29</v>
          </cell>
          <cell r="R257">
            <v>36342</v>
          </cell>
          <cell r="T257" t="str">
            <v>Ink &amp; Paint Projection</v>
          </cell>
          <cell r="V257">
            <v>36033</v>
          </cell>
          <cell r="W257">
            <v>36110.068740000002</v>
          </cell>
          <cell r="X257">
            <v>500</v>
          </cell>
          <cell r="Y257">
            <v>11</v>
          </cell>
          <cell r="Z257">
            <v>77.068739999999991</v>
          </cell>
          <cell r="AA257" t="str">
            <v/>
          </cell>
          <cell r="AB257" t="str">
            <v/>
          </cell>
          <cell r="AC257" t="str">
            <v/>
          </cell>
          <cell r="AD257" t="str">
            <v/>
          </cell>
          <cell r="AE257" t="str">
            <v/>
          </cell>
          <cell r="AF257" t="str">
            <v/>
          </cell>
          <cell r="AG257" t="str">
            <v/>
          </cell>
          <cell r="AH257" t="str">
            <v/>
          </cell>
          <cell r="AI257" t="str">
            <v/>
          </cell>
          <cell r="AJ257" t="str">
            <v/>
          </cell>
          <cell r="AK257" t="str">
            <v/>
          </cell>
          <cell r="AL257" t="str">
            <v/>
          </cell>
          <cell r="AM257" t="str">
            <v/>
          </cell>
          <cell r="AN257" t="str">
            <v/>
          </cell>
          <cell r="AO257" t="str">
            <v/>
          </cell>
          <cell r="AP257" t="str">
            <v/>
          </cell>
          <cell r="AQ257" t="str">
            <v/>
          </cell>
          <cell r="AR257" t="str">
            <v/>
          </cell>
          <cell r="AS257" t="str">
            <v/>
          </cell>
          <cell r="AT257" t="str">
            <v/>
          </cell>
          <cell r="AU257" t="str">
            <v/>
          </cell>
          <cell r="AV257" t="str">
            <v/>
          </cell>
          <cell r="AW257" t="str">
            <v/>
          </cell>
          <cell r="AX257" t="str">
            <v/>
          </cell>
          <cell r="AY257" t="str">
            <v/>
          </cell>
          <cell r="AZ257" t="str">
            <v/>
          </cell>
          <cell r="BA257" t="str">
            <v/>
          </cell>
          <cell r="BB257" t="str">
            <v/>
          </cell>
          <cell r="BC257" t="str">
            <v/>
          </cell>
          <cell r="BD257" t="str">
            <v/>
          </cell>
          <cell r="BE257" t="str">
            <v/>
          </cell>
          <cell r="BF257" t="str">
            <v/>
          </cell>
          <cell r="BG257" t="str">
            <v/>
          </cell>
          <cell r="BH257" t="str">
            <v/>
          </cell>
          <cell r="BI257" t="str">
            <v/>
          </cell>
          <cell r="BJ257" t="str">
            <v/>
          </cell>
          <cell r="BK257" t="str">
            <v/>
          </cell>
          <cell r="BL257" t="str">
            <v/>
          </cell>
          <cell r="BM257" t="str">
            <v/>
          </cell>
          <cell r="BN257" t="str">
            <v/>
          </cell>
          <cell r="BO257" t="str">
            <v/>
          </cell>
          <cell r="BP257" t="str">
            <v/>
          </cell>
          <cell r="BQ257" t="str">
            <v/>
          </cell>
          <cell r="BR257" t="str">
            <v/>
          </cell>
          <cell r="BS257" t="str">
            <v/>
          </cell>
          <cell r="BT257" t="str">
            <v/>
          </cell>
          <cell r="BU257" t="str">
            <v/>
          </cell>
          <cell r="BV257" t="str">
            <v/>
          </cell>
          <cell r="BW257" t="str">
            <v/>
          </cell>
          <cell r="BX257" t="str">
            <v/>
          </cell>
          <cell r="BY257" t="str">
            <v/>
          </cell>
          <cell r="BZ257" t="str">
            <v/>
          </cell>
          <cell r="CA257" t="str">
            <v/>
          </cell>
          <cell r="CB257" t="str">
            <v/>
          </cell>
          <cell r="CC257" t="str">
            <v/>
          </cell>
          <cell r="CD257" t="str">
            <v/>
          </cell>
          <cell r="CE257" t="str">
            <v/>
          </cell>
          <cell r="CF257" t="str">
            <v/>
          </cell>
          <cell r="CG257" t="str">
            <v/>
          </cell>
          <cell r="CH257" t="str">
            <v/>
          </cell>
          <cell r="CI257" t="str">
            <v/>
          </cell>
          <cell r="CJ257" t="str">
            <v/>
          </cell>
          <cell r="CK257" t="str">
            <v/>
          </cell>
          <cell r="CL257" t="str">
            <v/>
          </cell>
          <cell r="CM257" t="str">
            <v/>
          </cell>
          <cell r="CN257" t="str">
            <v/>
          </cell>
          <cell r="CO257" t="str">
            <v/>
          </cell>
          <cell r="CP257" t="str">
            <v/>
          </cell>
          <cell r="CQ257" t="str">
            <v/>
          </cell>
          <cell r="CR257">
            <v>125</v>
          </cell>
          <cell r="CS257">
            <v>250</v>
          </cell>
          <cell r="CT257">
            <v>375</v>
          </cell>
          <cell r="CU257">
            <v>500</v>
          </cell>
          <cell r="CV257">
            <v>500</v>
          </cell>
          <cell r="CW257">
            <v>500</v>
          </cell>
          <cell r="CX257">
            <v>500</v>
          </cell>
          <cell r="CY257">
            <v>500</v>
          </cell>
          <cell r="CZ257">
            <v>500</v>
          </cell>
          <cell r="DA257">
            <v>500</v>
          </cell>
          <cell r="DB257">
            <v>500</v>
          </cell>
          <cell r="DC257" t="str">
            <v/>
          </cell>
          <cell r="DD257" t="str">
            <v/>
          </cell>
          <cell r="DE257" t="str">
            <v/>
          </cell>
          <cell r="DF257" t="str">
            <v/>
          </cell>
          <cell r="DG257" t="str">
            <v/>
          </cell>
          <cell r="DH257" t="str">
            <v/>
          </cell>
          <cell r="DI257" t="str">
            <v/>
          </cell>
          <cell r="DJ257" t="str">
            <v/>
          </cell>
          <cell r="DK257" t="str">
            <v/>
          </cell>
          <cell r="DL257" t="str">
            <v/>
          </cell>
          <cell r="DM257" t="str">
            <v/>
          </cell>
          <cell r="DN257" t="str">
            <v/>
          </cell>
          <cell r="DO257" t="str">
            <v/>
          </cell>
          <cell r="DP257" t="str">
            <v/>
          </cell>
          <cell r="DQ257" t="str">
            <v/>
          </cell>
          <cell r="DR257" t="str">
            <v/>
          </cell>
          <cell r="DS257" t="str">
            <v/>
          </cell>
          <cell r="DT257" t="str">
            <v/>
          </cell>
          <cell r="DU257" t="str">
            <v/>
          </cell>
          <cell r="DV257" t="str">
            <v/>
          </cell>
          <cell r="DW257" t="str">
            <v/>
          </cell>
          <cell r="DX257" t="str">
            <v/>
          </cell>
          <cell r="DY257" t="str">
            <v/>
          </cell>
          <cell r="DZ257" t="str">
            <v/>
          </cell>
          <cell r="EA257" t="str">
            <v/>
          </cell>
          <cell r="EB257" t="str">
            <v/>
          </cell>
          <cell r="EC257" t="str">
            <v/>
          </cell>
          <cell r="ED257" t="str">
            <v/>
          </cell>
          <cell r="EE257" t="str">
            <v/>
          </cell>
          <cell r="EF257" t="str">
            <v/>
          </cell>
          <cell r="EG257" t="str">
            <v/>
          </cell>
          <cell r="EH257" t="str">
            <v/>
          </cell>
          <cell r="EI257" t="str">
            <v/>
          </cell>
          <cell r="EJ257" t="str">
            <v/>
          </cell>
          <cell r="EK257" t="str">
            <v/>
          </cell>
          <cell r="EL257" t="str">
            <v/>
          </cell>
          <cell r="EM257" t="str">
            <v/>
          </cell>
          <cell r="EN257" t="str">
            <v/>
          </cell>
          <cell r="EO257" t="str">
            <v/>
          </cell>
          <cell r="EP257" t="str">
            <v/>
          </cell>
          <cell r="EQ257" t="str">
            <v/>
          </cell>
          <cell r="ER257" t="str">
            <v/>
          </cell>
          <cell r="ES257" t="str">
            <v/>
          </cell>
          <cell r="ET257" t="str">
            <v/>
          </cell>
          <cell r="EU257" t="str">
            <v/>
          </cell>
          <cell r="EV257" t="str">
            <v/>
          </cell>
        </row>
        <row r="259">
          <cell r="T259" t="str">
            <v>BUDGET FORECAST</v>
          </cell>
          <cell r="AA259" t="str">
            <v/>
          </cell>
          <cell r="AB259" t="str">
            <v/>
          </cell>
          <cell r="AC259" t="str">
            <v/>
          </cell>
          <cell r="AD259" t="str">
            <v/>
          </cell>
          <cell r="AE259" t="str">
            <v/>
          </cell>
          <cell r="AF259" t="str">
            <v/>
          </cell>
          <cell r="AG259" t="str">
            <v/>
          </cell>
          <cell r="AH259" t="str">
            <v/>
          </cell>
          <cell r="AI259" t="str">
            <v/>
          </cell>
          <cell r="AJ259" t="str">
            <v/>
          </cell>
          <cell r="AK259" t="str">
            <v/>
          </cell>
          <cell r="AL259" t="str">
            <v/>
          </cell>
          <cell r="AM259" t="str">
            <v/>
          </cell>
          <cell r="AN259" t="str">
            <v/>
          </cell>
          <cell r="AO259" t="str">
            <v/>
          </cell>
          <cell r="AP259" t="str">
            <v/>
          </cell>
          <cell r="AQ259" t="str">
            <v/>
          </cell>
          <cell r="AR259" t="str">
            <v/>
          </cell>
          <cell r="AS259" t="str">
            <v/>
          </cell>
          <cell r="AT259" t="str">
            <v/>
          </cell>
          <cell r="AU259" t="str">
            <v/>
          </cell>
          <cell r="AV259" t="str">
            <v/>
          </cell>
          <cell r="AW259" t="str">
            <v/>
          </cell>
          <cell r="AX259" t="str">
            <v/>
          </cell>
          <cell r="AY259" t="str">
            <v/>
          </cell>
          <cell r="AZ259" t="str">
            <v/>
          </cell>
          <cell r="BA259" t="str">
            <v/>
          </cell>
          <cell r="BB259" t="str">
            <v/>
          </cell>
          <cell r="BC259" t="str">
            <v/>
          </cell>
          <cell r="BD259" t="str">
            <v/>
          </cell>
          <cell r="BE259" t="str">
            <v/>
          </cell>
          <cell r="BF259" t="str">
            <v/>
          </cell>
          <cell r="BG259" t="str">
            <v/>
          </cell>
          <cell r="BH259" t="str">
            <v/>
          </cell>
          <cell r="BI259" t="str">
            <v/>
          </cell>
          <cell r="BJ259" t="str">
            <v/>
          </cell>
          <cell r="BK259" t="str">
            <v/>
          </cell>
          <cell r="BL259" t="str">
            <v/>
          </cell>
          <cell r="BM259" t="str">
            <v/>
          </cell>
          <cell r="BN259" t="str">
            <v/>
          </cell>
          <cell r="BO259" t="str">
            <v/>
          </cell>
          <cell r="BP259" t="str">
            <v/>
          </cell>
          <cell r="BQ259" t="str">
            <v/>
          </cell>
          <cell r="BR259" t="str">
            <v/>
          </cell>
          <cell r="BS259" t="str">
            <v/>
          </cell>
          <cell r="BT259" t="str">
            <v/>
          </cell>
          <cell r="BU259" t="str">
            <v/>
          </cell>
          <cell r="BV259" t="str">
            <v/>
          </cell>
          <cell r="BW259" t="str">
            <v/>
          </cell>
          <cell r="BX259" t="str">
            <v/>
          </cell>
          <cell r="BY259" t="str">
            <v/>
          </cell>
          <cell r="BZ259" t="str">
            <v/>
          </cell>
          <cell r="CA259" t="str">
            <v/>
          </cell>
          <cell r="CB259" t="str">
            <v/>
          </cell>
          <cell r="CC259" t="str">
            <v/>
          </cell>
          <cell r="CD259" t="str">
            <v/>
          </cell>
          <cell r="CE259" t="str">
            <v/>
          </cell>
          <cell r="CF259" t="str">
            <v/>
          </cell>
          <cell r="CG259" t="str">
            <v/>
          </cell>
          <cell r="CH259" t="str">
            <v/>
          </cell>
          <cell r="CI259">
            <v>35975</v>
          </cell>
          <cell r="CJ259">
            <v>35982</v>
          </cell>
          <cell r="CK259">
            <v>35989</v>
          </cell>
          <cell r="CL259">
            <v>35996</v>
          </cell>
          <cell r="CM259">
            <v>36003</v>
          </cell>
          <cell r="CN259">
            <v>36010</v>
          </cell>
          <cell r="CO259">
            <v>36017</v>
          </cell>
          <cell r="CP259">
            <v>36024</v>
          </cell>
          <cell r="CQ259">
            <v>36031</v>
          </cell>
          <cell r="CR259">
            <v>36038</v>
          </cell>
          <cell r="CS259">
            <v>36045</v>
          </cell>
          <cell r="CT259">
            <v>36052</v>
          </cell>
          <cell r="CU259" t="str">
            <v/>
          </cell>
          <cell r="CV259" t="str">
            <v/>
          </cell>
          <cell r="CW259" t="str">
            <v/>
          </cell>
          <cell r="CX259" t="str">
            <v/>
          </cell>
          <cell r="CY259" t="str">
            <v/>
          </cell>
          <cell r="CZ259" t="str">
            <v/>
          </cell>
          <cell r="DA259" t="str">
            <v/>
          </cell>
          <cell r="DB259" t="str">
            <v/>
          </cell>
          <cell r="DC259" t="str">
            <v/>
          </cell>
          <cell r="DD259" t="str">
            <v/>
          </cell>
          <cell r="DE259" t="str">
            <v/>
          </cell>
          <cell r="DF259" t="str">
            <v/>
          </cell>
          <cell r="DG259" t="str">
            <v/>
          </cell>
          <cell r="DH259" t="str">
            <v/>
          </cell>
          <cell r="DI259" t="str">
            <v/>
          </cell>
          <cell r="DJ259" t="str">
            <v/>
          </cell>
          <cell r="DK259" t="str">
            <v/>
          </cell>
          <cell r="DL259" t="str">
            <v/>
          </cell>
          <cell r="DM259" t="str">
            <v/>
          </cell>
          <cell r="DN259" t="str">
            <v/>
          </cell>
          <cell r="DO259" t="str">
            <v/>
          </cell>
          <cell r="DP259" t="str">
            <v/>
          </cell>
          <cell r="DQ259" t="str">
            <v/>
          </cell>
          <cell r="DR259" t="str">
            <v/>
          </cell>
          <cell r="DS259" t="str">
            <v/>
          </cell>
          <cell r="DT259" t="str">
            <v/>
          </cell>
          <cell r="DU259" t="str">
            <v/>
          </cell>
          <cell r="DV259" t="str">
            <v/>
          </cell>
          <cell r="DW259" t="str">
            <v/>
          </cell>
          <cell r="DX259" t="str">
            <v/>
          </cell>
          <cell r="DY259" t="str">
            <v/>
          </cell>
          <cell r="DZ259" t="str">
            <v/>
          </cell>
          <cell r="EA259" t="str">
            <v/>
          </cell>
          <cell r="EB259" t="str">
            <v/>
          </cell>
          <cell r="EC259" t="str">
            <v/>
          </cell>
          <cell r="ED259" t="str">
            <v/>
          </cell>
          <cell r="EE259" t="str">
            <v/>
          </cell>
          <cell r="EF259" t="str">
            <v/>
          </cell>
          <cell r="EG259" t="str">
            <v/>
          </cell>
          <cell r="EH259" t="str">
            <v/>
          </cell>
          <cell r="EI259" t="str">
            <v/>
          </cell>
          <cell r="EJ259" t="str">
            <v/>
          </cell>
          <cell r="EK259" t="str">
            <v/>
          </cell>
          <cell r="EL259" t="str">
            <v/>
          </cell>
          <cell r="EM259" t="str">
            <v/>
          </cell>
          <cell r="EN259" t="str">
            <v/>
          </cell>
          <cell r="EO259" t="str">
            <v/>
          </cell>
          <cell r="EP259" t="str">
            <v/>
          </cell>
          <cell r="EQ259" t="str">
            <v/>
          </cell>
          <cell r="ER259" t="str">
            <v/>
          </cell>
          <cell r="ES259" t="str">
            <v/>
          </cell>
          <cell r="ET259" t="str">
            <v/>
          </cell>
          <cell r="EU259" t="str">
            <v/>
          </cell>
          <cell r="EV259" t="str">
            <v/>
          </cell>
          <cell r="EW259" t="str">
            <v/>
          </cell>
          <cell r="EX259" t="str">
            <v/>
          </cell>
          <cell r="EY259" t="str">
            <v/>
          </cell>
          <cell r="EZ259" t="str">
            <v/>
          </cell>
          <cell r="FA259" t="str">
            <v/>
          </cell>
          <cell r="FB259" t="str">
            <v/>
          </cell>
          <cell r="FC259" t="str">
            <v/>
          </cell>
          <cell r="FD259" t="str">
            <v/>
          </cell>
          <cell r="FE259" t="str">
            <v/>
          </cell>
          <cell r="FF259" t="str">
            <v/>
          </cell>
          <cell r="FG259" t="str">
            <v/>
          </cell>
          <cell r="FH259" t="str">
            <v/>
          </cell>
          <cell r="FI259" t="str">
            <v/>
          </cell>
        </row>
        <row r="260">
          <cell r="T260" t="str">
            <v>BUDGET FORECAST</v>
          </cell>
          <cell r="V260" t="str">
            <v>PRE PROD</v>
          </cell>
          <cell r="W260">
            <v>30</v>
          </cell>
          <cell r="X260">
            <v>157500</v>
          </cell>
          <cell r="AA260" t="str">
            <v/>
          </cell>
          <cell r="AB260" t="str">
            <v/>
          </cell>
          <cell r="AC260" t="str">
            <v/>
          </cell>
          <cell r="AD260" t="str">
            <v/>
          </cell>
          <cell r="AE260" t="str">
            <v/>
          </cell>
          <cell r="AF260" t="str">
            <v/>
          </cell>
          <cell r="AG260" t="str">
            <v/>
          </cell>
          <cell r="AH260" t="str">
            <v/>
          </cell>
          <cell r="AI260" t="str">
            <v/>
          </cell>
          <cell r="AJ260" t="str">
            <v/>
          </cell>
          <cell r="AK260" t="str">
            <v/>
          </cell>
          <cell r="AL260" t="str">
            <v/>
          </cell>
          <cell r="AM260" t="str">
            <v/>
          </cell>
          <cell r="AN260" t="str">
            <v/>
          </cell>
          <cell r="AO260" t="str">
            <v/>
          </cell>
          <cell r="AP260" t="str">
            <v/>
          </cell>
          <cell r="AQ260" t="str">
            <v/>
          </cell>
          <cell r="AR260" t="str">
            <v/>
          </cell>
          <cell r="AS260" t="str">
            <v/>
          </cell>
          <cell r="AT260" t="str">
            <v/>
          </cell>
          <cell r="AU260" t="str">
            <v/>
          </cell>
          <cell r="AV260" t="str">
            <v/>
          </cell>
          <cell r="AW260" t="str">
            <v/>
          </cell>
          <cell r="AX260" t="str">
            <v/>
          </cell>
          <cell r="AY260" t="str">
            <v/>
          </cell>
          <cell r="AZ260" t="str">
            <v/>
          </cell>
          <cell r="BA260" t="str">
            <v/>
          </cell>
          <cell r="BB260" t="str">
            <v/>
          </cell>
          <cell r="BC260" t="str">
            <v/>
          </cell>
          <cell r="BD260" t="str">
            <v/>
          </cell>
          <cell r="BE260" t="str">
            <v/>
          </cell>
          <cell r="BF260" t="str">
            <v/>
          </cell>
          <cell r="BG260" t="str">
            <v/>
          </cell>
          <cell r="BH260" t="str">
            <v/>
          </cell>
          <cell r="BI260" t="str">
            <v/>
          </cell>
          <cell r="BJ260" t="str">
            <v/>
          </cell>
          <cell r="BK260" t="str">
            <v/>
          </cell>
          <cell r="BL260" t="str">
            <v/>
          </cell>
          <cell r="BM260" t="str">
            <v/>
          </cell>
          <cell r="BN260" t="str">
            <v/>
          </cell>
          <cell r="BO260" t="str">
            <v/>
          </cell>
          <cell r="BP260" t="str">
            <v/>
          </cell>
          <cell r="BQ260" t="str">
            <v/>
          </cell>
          <cell r="BR260" t="str">
            <v/>
          </cell>
          <cell r="BS260" t="str">
            <v/>
          </cell>
          <cell r="BT260" t="str">
            <v/>
          </cell>
          <cell r="BU260" t="str">
            <v/>
          </cell>
          <cell r="BV260" t="str">
            <v/>
          </cell>
          <cell r="BW260" t="str">
            <v/>
          </cell>
          <cell r="BX260" t="str">
            <v/>
          </cell>
          <cell r="BY260" t="str">
            <v/>
          </cell>
          <cell r="BZ260" t="str">
            <v/>
          </cell>
          <cell r="CA260" t="str">
            <v/>
          </cell>
          <cell r="CB260" t="str">
            <v/>
          </cell>
          <cell r="CC260" t="str">
            <v/>
          </cell>
          <cell r="CD260" t="str">
            <v/>
          </cell>
          <cell r="CE260" t="str">
            <v/>
          </cell>
          <cell r="CF260" t="str">
            <v/>
          </cell>
          <cell r="CG260" t="str">
            <v/>
          </cell>
          <cell r="CH260" t="str">
            <v/>
          </cell>
          <cell r="CI260">
            <v>35975</v>
          </cell>
          <cell r="CJ260">
            <v>35982</v>
          </cell>
          <cell r="CK260">
            <v>35989</v>
          </cell>
          <cell r="CL260">
            <v>35996</v>
          </cell>
          <cell r="CM260">
            <v>36003</v>
          </cell>
          <cell r="CN260">
            <v>36010</v>
          </cell>
          <cell r="CO260">
            <v>36017</v>
          </cell>
          <cell r="CP260">
            <v>36024</v>
          </cell>
          <cell r="CQ260">
            <v>36031</v>
          </cell>
          <cell r="CR260">
            <v>36038</v>
          </cell>
          <cell r="CS260">
            <v>36045</v>
          </cell>
          <cell r="CT260">
            <v>36052</v>
          </cell>
          <cell r="CU260" t="str">
            <v/>
          </cell>
          <cell r="CV260" t="str">
            <v/>
          </cell>
          <cell r="CW260" t="str">
            <v/>
          </cell>
          <cell r="CX260" t="str">
            <v/>
          </cell>
          <cell r="CY260" t="str">
            <v/>
          </cell>
          <cell r="CZ260" t="str">
            <v/>
          </cell>
          <cell r="DA260" t="str">
            <v/>
          </cell>
          <cell r="DB260" t="str">
            <v/>
          </cell>
          <cell r="DC260" t="str">
            <v/>
          </cell>
          <cell r="DD260" t="str">
            <v/>
          </cell>
          <cell r="DE260" t="str">
            <v/>
          </cell>
          <cell r="DF260" t="str">
            <v/>
          </cell>
          <cell r="DG260" t="str">
            <v/>
          </cell>
          <cell r="DH260" t="str">
            <v/>
          </cell>
          <cell r="DI260" t="str">
            <v/>
          </cell>
          <cell r="DJ260" t="str">
            <v/>
          </cell>
          <cell r="DK260" t="str">
            <v/>
          </cell>
          <cell r="DL260" t="str">
            <v/>
          </cell>
          <cell r="DM260" t="str">
            <v/>
          </cell>
          <cell r="DN260" t="str">
            <v/>
          </cell>
          <cell r="DO260" t="str">
            <v/>
          </cell>
          <cell r="DP260" t="str">
            <v/>
          </cell>
          <cell r="DQ260" t="str">
            <v/>
          </cell>
          <cell r="DR260" t="str">
            <v/>
          </cell>
          <cell r="DS260" t="str">
            <v/>
          </cell>
          <cell r="DT260" t="str">
            <v/>
          </cell>
          <cell r="DU260" t="str">
            <v/>
          </cell>
          <cell r="DV260" t="str">
            <v/>
          </cell>
          <cell r="DW260" t="str">
            <v/>
          </cell>
          <cell r="DX260" t="str">
            <v/>
          </cell>
          <cell r="DY260" t="str">
            <v/>
          </cell>
          <cell r="DZ260" t="str">
            <v/>
          </cell>
          <cell r="EA260" t="str">
            <v/>
          </cell>
          <cell r="EB260" t="str">
            <v/>
          </cell>
          <cell r="EC260" t="str">
            <v/>
          </cell>
          <cell r="ED260" t="str">
            <v/>
          </cell>
          <cell r="EE260" t="str">
            <v/>
          </cell>
          <cell r="EF260" t="str">
            <v/>
          </cell>
          <cell r="EG260" t="str">
            <v/>
          </cell>
          <cell r="EH260" t="str">
            <v/>
          </cell>
          <cell r="EI260" t="str">
            <v/>
          </cell>
          <cell r="EJ260" t="str">
            <v/>
          </cell>
          <cell r="EK260" t="str">
            <v/>
          </cell>
          <cell r="EL260" t="str">
            <v/>
          </cell>
          <cell r="EM260" t="str">
            <v/>
          </cell>
          <cell r="EN260" t="str">
            <v/>
          </cell>
          <cell r="EO260" t="str">
            <v/>
          </cell>
          <cell r="EP260" t="str">
            <v/>
          </cell>
          <cell r="EQ260" t="str">
            <v/>
          </cell>
          <cell r="ER260" t="str">
            <v/>
          </cell>
          <cell r="ES260" t="str">
            <v/>
          </cell>
          <cell r="ET260" t="str">
            <v/>
          </cell>
          <cell r="EU260" t="str">
            <v/>
          </cell>
          <cell r="EV260" t="str">
            <v/>
          </cell>
          <cell r="EW260" t="str">
            <v/>
          </cell>
          <cell r="EX260" t="str">
            <v/>
          </cell>
          <cell r="EY260" t="str">
            <v/>
          </cell>
          <cell r="EZ260" t="str">
            <v/>
          </cell>
          <cell r="FA260" t="str">
            <v/>
          </cell>
          <cell r="FB260" t="str">
            <v/>
          </cell>
          <cell r="FC260" t="str">
            <v/>
          </cell>
          <cell r="FD260" t="str">
            <v/>
          </cell>
          <cell r="FE260" t="str">
            <v/>
          </cell>
          <cell r="FF260" t="str">
            <v/>
          </cell>
          <cell r="FG260" t="str">
            <v/>
          </cell>
          <cell r="FH260" t="str">
            <v/>
          </cell>
          <cell r="FI260" t="str">
            <v/>
          </cell>
        </row>
        <row r="261">
          <cell r="V261" t="str">
            <v>PRE PROD</v>
          </cell>
          <cell r="W261">
            <v>30</v>
          </cell>
          <cell r="X261">
            <v>157500</v>
          </cell>
          <cell r="AA261" t="str">
            <v/>
          </cell>
          <cell r="AB261" t="str">
            <v/>
          </cell>
          <cell r="AC261" t="str">
            <v/>
          </cell>
          <cell r="AD261" t="str">
            <v/>
          </cell>
          <cell r="AE261" t="str">
            <v/>
          </cell>
          <cell r="AF261" t="str">
            <v/>
          </cell>
          <cell r="AG261" t="str">
            <v/>
          </cell>
          <cell r="AH261" t="str">
            <v/>
          </cell>
          <cell r="AI261" t="str">
            <v/>
          </cell>
          <cell r="AJ261" t="str">
            <v/>
          </cell>
          <cell r="AK261" t="str">
            <v/>
          </cell>
          <cell r="AL261" t="str">
            <v/>
          </cell>
          <cell r="AM261" t="str">
            <v/>
          </cell>
          <cell r="AN261" t="str">
            <v/>
          </cell>
          <cell r="AO261" t="str">
            <v/>
          </cell>
          <cell r="AP261" t="str">
            <v/>
          </cell>
          <cell r="AQ261" t="str">
            <v/>
          </cell>
          <cell r="AR261" t="str">
            <v/>
          </cell>
          <cell r="AS261" t="str">
            <v/>
          </cell>
          <cell r="AT261" t="str">
            <v/>
          </cell>
          <cell r="AU261" t="str">
            <v/>
          </cell>
          <cell r="AV261" t="str">
            <v/>
          </cell>
          <cell r="AW261" t="str">
            <v/>
          </cell>
          <cell r="AX261" t="str">
            <v/>
          </cell>
          <cell r="AY261" t="str">
            <v/>
          </cell>
          <cell r="AZ261" t="str">
            <v/>
          </cell>
          <cell r="BA261" t="str">
            <v/>
          </cell>
          <cell r="BB261" t="str">
            <v/>
          </cell>
          <cell r="BC261" t="str">
            <v/>
          </cell>
          <cell r="BD261" t="str">
            <v/>
          </cell>
          <cell r="BE261" t="str">
            <v/>
          </cell>
          <cell r="BF261" t="str">
            <v/>
          </cell>
          <cell r="BG261" t="str">
            <v/>
          </cell>
          <cell r="BH261" t="str">
            <v/>
          </cell>
          <cell r="BI261" t="str">
            <v/>
          </cell>
          <cell r="BJ261" t="str">
            <v/>
          </cell>
          <cell r="BK261" t="str">
            <v/>
          </cell>
          <cell r="BL261" t="str">
            <v/>
          </cell>
          <cell r="BM261" t="str">
            <v/>
          </cell>
          <cell r="BN261" t="str">
            <v/>
          </cell>
          <cell r="BO261" t="str">
            <v/>
          </cell>
          <cell r="BP261" t="str">
            <v/>
          </cell>
          <cell r="BQ261" t="str">
            <v/>
          </cell>
          <cell r="BR261" t="str">
            <v/>
          </cell>
          <cell r="BS261" t="str">
            <v/>
          </cell>
          <cell r="BT261" t="str">
            <v/>
          </cell>
          <cell r="BU261" t="str">
            <v/>
          </cell>
          <cell r="BV261" t="str">
            <v/>
          </cell>
          <cell r="BW261" t="str">
            <v/>
          </cell>
          <cell r="BX261" t="str">
            <v/>
          </cell>
          <cell r="BY261" t="str">
            <v/>
          </cell>
          <cell r="BZ261" t="str">
            <v/>
          </cell>
          <cell r="CA261" t="str">
            <v/>
          </cell>
          <cell r="CB261" t="str">
            <v/>
          </cell>
          <cell r="CC261" t="str">
            <v/>
          </cell>
          <cell r="CD261" t="str">
            <v/>
          </cell>
          <cell r="CE261" t="str">
            <v/>
          </cell>
          <cell r="CF261" t="str">
            <v/>
          </cell>
          <cell r="CG261" t="str">
            <v/>
          </cell>
          <cell r="CH261" t="str">
            <v/>
          </cell>
          <cell r="CI261">
            <v>3750</v>
          </cell>
          <cell r="CJ261">
            <v>7500</v>
          </cell>
          <cell r="CK261">
            <v>11250</v>
          </cell>
          <cell r="CL261">
            <v>15000</v>
          </cell>
          <cell r="CM261">
            <v>15000</v>
          </cell>
          <cell r="CN261">
            <v>15000</v>
          </cell>
          <cell r="CO261">
            <v>15000</v>
          </cell>
          <cell r="CP261">
            <v>15000</v>
          </cell>
          <cell r="CQ261">
            <v>15000</v>
          </cell>
          <cell r="CR261">
            <v>15000</v>
          </cell>
          <cell r="CS261">
            <v>15000</v>
          </cell>
          <cell r="CT261">
            <v>15000</v>
          </cell>
          <cell r="CU261" t="str">
            <v/>
          </cell>
          <cell r="CV261" t="str">
            <v/>
          </cell>
          <cell r="CW261" t="str">
            <v/>
          </cell>
          <cell r="CX261" t="str">
            <v/>
          </cell>
          <cell r="CY261" t="str">
            <v/>
          </cell>
          <cell r="CZ261" t="str">
            <v/>
          </cell>
          <cell r="DA261" t="str">
            <v/>
          </cell>
          <cell r="DB261" t="str">
            <v/>
          </cell>
          <cell r="DC261" t="str">
            <v/>
          </cell>
          <cell r="DD261" t="str">
            <v/>
          </cell>
          <cell r="DE261" t="str">
            <v/>
          </cell>
          <cell r="DF261" t="str">
            <v/>
          </cell>
          <cell r="DG261" t="str">
            <v/>
          </cell>
          <cell r="DH261" t="str">
            <v/>
          </cell>
          <cell r="DI261" t="str">
            <v/>
          </cell>
          <cell r="DJ261" t="str">
            <v/>
          </cell>
          <cell r="DK261" t="str">
            <v/>
          </cell>
          <cell r="DL261" t="str">
            <v/>
          </cell>
          <cell r="DM261" t="str">
            <v/>
          </cell>
          <cell r="DN261" t="str">
            <v/>
          </cell>
          <cell r="DO261" t="str">
            <v/>
          </cell>
          <cell r="DP261" t="str">
            <v/>
          </cell>
          <cell r="DQ261" t="str">
            <v/>
          </cell>
          <cell r="DR261" t="str">
            <v/>
          </cell>
          <cell r="DS261" t="str">
            <v/>
          </cell>
          <cell r="DT261" t="str">
            <v/>
          </cell>
          <cell r="DU261" t="str">
            <v/>
          </cell>
          <cell r="DV261" t="str">
            <v/>
          </cell>
          <cell r="DW261" t="str">
            <v/>
          </cell>
          <cell r="DX261" t="str">
            <v/>
          </cell>
          <cell r="DY261" t="str">
            <v/>
          </cell>
          <cell r="DZ261" t="str">
            <v/>
          </cell>
          <cell r="EA261" t="str">
            <v/>
          </cell>
          <cell r="EB261" t="str">
            <v/>
          </cell>
          <cell r="EC261" t="str">
            <v/>
          </cell>
          <cell r="ED261" t="str">
            <v/>
          </cell>
          <cell r="EE261" t="str">
            <v/>
          </cell>
          <cell r="EF261" t="str">
            <v/>
          </cell>
          <cell r="EG261" t="str">
            <v/>
          </cell>
          <cell r="EH261" t="str">
            <v/>
          </cell>
          <cell r="EI261" t="str">
            <v/>
          </cell>
          <cell r="EJ261" t="str">
            <v/>
          </cell>
          <cell r="EK261" t="str">
            <v/>
          </cell>
          <cell r="EL261" t="str">
            <v/>
          </cell>
          <cell r="EM261" t="str">
            <v/>
          </cell>
          <cell r="EN261" t="str">
            <v/>
          </cell>
          <cell r="EO261" t="str">
            <v/>
          </cell>
          <cell r="EP261" t="str">
            <v/>
          </cell>
          <cell r="EQ261" t="str">
            <v/>
          </cell>
          <cell r="ER261" t="str">
            <v/>
          </cell>
          <cell r="ES261" t="str">
            <v/>
          </cell>
          <cell r="ET261" t="str">
            <v/>
          </cell>
          <cell r="EU261" t="str">
            <v/>
          </cell>
          <cell r="EV261" t="str">
            <v/>
          </cell>
          <cell r="EW261" t="str">
            <v/>
          </cell>
          <cell r="EX261" t="str">
            <v/>
          </cell>
          <cell r="EY261" t="str">
            <v/>
          </cell>
          <cell r="EZ261" t="str">
            <v/>
          </cell>
          <cell r="FA261" t="str">
            <v/>
          </cell>
          <cell r="FB261" t="str">
            <v/>
          </cell>
          <cell r="FC261" t="str">
            <v/>
          </cell>
          <cell r="FD261" t="str">
            <v/>
          </cell>
          <cell r="FE261" t="str">
            <v/>
          </cell>
          <cell r="FF261" t="str">
            <v/>
          </cell>
          <cell r="FG261" t="str">
            <v/>
          </cell>
          <cell r="FH261" t="str">
            <v/>
          </cell>
          <cell r="FI261" t="str">
            <v/>
          </cell>
        </row>
        <row r="262">
          <cell r="V262" t="str">
            <v>PRODUCTION</v>
          </cell>
          <cell r="W262">
            <v>150</v>
          </cell>
          <cell r="X262">
            <v>712500</v>
          </cell>
          <cell r="AA262" t="str">
            <v/>
          </cell>
          <cell r="AB262" t="str">
            <v/>
          </cell>
          <cell r="AC262" t="str">
            <v/>
          </cell>
          <cell r="AD262" t="str">
            <v/>
          </cell>
          <cell r="AE262" t="str">
            <v/>
          </cell>
          <cell r="AF262" t="str">
            <v/>
          </cell>
          <cell r="AG262" t="str">
            <v/>
          </cell>
          <cell r="AH262" t="str">
            <v/>
          </cell>
          <cell r="AI262" t="str">
            <v/>
          </cell>
          <cell r="AJ262" t="str">
            <v/>
          </cell>
          <cell r="AK262" t="str">
            <v/>
          </cell>
          <cell r="AL262" t="str">
            <v/>
          </cell>
          <cell r="AM262" t="str">
            <v/>
          </cell>
          <cell r="AN262" t="str">
            <v/>
          </cell>
          <cell r="AO262" t="str">
            <v/>
          </cell>
          <cell r="AP262" t="str">
            <v/>
          </cell>
          <cell r="AQ262" t="str">
            <v/>
          </cell>
          <cell r="AR262" t="str">
            <v/>
          </cell>
          <cell r="AS262" t="str">
            <v/>
          </cell>
          <cell r="AT262" t="str">
            <v/>
          </cell>
          <cell r="AU262" t="str">
            <v/>
          </cell>
          <cell r="AV262" t="str">
            <v/>
          </cell>
          <cell r="AW262" t="str">
            <v/>
          </cell>
          <cell r="AX262" t="str">
            <v/>
          </cell>
          <cell r="AY262" t="str">
            <v/>
          </cell>
          <cell r="AZ262" t="str">
            <v/>
          </cell>
          <cell r="BA262" t="str">
            <v/>
          </cell>
          <cell r="BB262" t="str">
            <v/>
          </cell>
          <cell r="BC262" t="str">
            <v/>
          </cell>
          <cell r="BD262" t="str">
            <v/>
          </cell>
          <cell r="BE262" t="str">
            <v/>
          </cell>
          <cell r="BF262" t="str">
            <v/>
          </cell>
          <cell r="BG262" t="str">
            <v/>
          </cell>
          <cell r="BH262" t="str">
            <v/>
          </cell>
          <cell r="BI262" t="str">
            <v/>
          </cell>
          <cell r="BJ262" t="str">
            <v/>
          </cell>
          <cell r="BK262" t="str">
            <v/>
          </cell>
          <cell r="BL262" t="str">
            <v/>
          </cell>
          <cell r="BM262" t="str">
            <v/>
          </cell>
          <cell r="BN262" t="str">
            <v/>
          </cell>
          <cell r="BO262" t="str">
            <v/>
          </cell>
          <cell r="BP262" t="str">
            <v/>
          </cell>
          <cell r="BQ262" t="str">
            <v/>
          </cell>
          <cell r="BR262" t="str">
            <v/>
          </cell>
          <cell r="BS262" t="str">
            <v/>
          </cell>
          <cell r="BT262" t="str">
            <v/>
          </cell>
          <cell r="BU262" t="str">
            <v/>
          </cell>
          <cell r="BV262" t="str">
            <v/>
          </cell>
          <cell r="BW262" t="str">
            <v/>
          </cell>
          <cell r="BX262" t="str">
            <v/>
          </cell>
          <cell r="BY262" t="str">
            <v/>
          </cell>
          <cell r="BZ262" t="str">
            <v/>
          </cell>
          <cell r="CA262" t="str">
            <v/>
          </cell>
          <cell r="CB262" t="str">
            <v/>
          </cell>
          <cell r="CC262" t="str">
            <v/>
          </cell>
          <cell r="CD262" t="str">
            <v/>
          </cell>
          <cell r="CE262" t="str">
            <v/>
          </cell>
          <cell r="CF262" t="str">
            <v/>
          </cell>
          <cell r="CG262" t="str">
            <v/>
          </cell>
          <cell r="CH262" t="str">
            <v/>
          </cell>
          <cell r="CI262" t="str">
            <v/>
          </cell>
          <cell r="CJ262" t="str">
            <v/>
          </cell>
          <cell r="CK262" t="str">
            <v/>
          </cell>
          <cell r="CL262" t="str">
            <v/>
          </cell>
          <cell r="CM262">
            <v>36003</v>
          </cell>
          <cell r="CN262">
            <v>36010</v>
          </cell>
          <cell r="CO262">
            <v>36017</v>
          </cell>
          <cell r="CP262">
            <v>36024</v>
          </cell>
          <cell r="CQ262">
            <v>36031</v>
          </cell>
          <cell r="CR262">
            <v>36038</v>
          </cell>
          <cell r="CS262">
            <v>36045</v>
          </cell>
          <cell r="CT262">
            <v>36052</v>
          </cell>
          <cell r="CU262">
            <v>36059</v>
          </cell>
          <cell r="CV262">
            <v>36066</v>
          </cell>
          <cell r="CW262">
            <v>36073</v>
          </cell>
          <cell r="CX262">
            <v>36080</v>
          </cell>
          <cell r="CY262">
            <v>36087</v>
          </cell>
          <cell r="CZ262">
            <v>36094</v>
          </cell>
          <cell r="DA262" t="str">
            <v/>
          </cell>
          <cell r="DB262" t="str">
            <v/>
          </cell>
          <cell r="DC262" t="str">
            <v/>
          </cell>
          <cell r="DD262" t="str">
            <v/>
          </cell>
          <cell r="DE262" t="str">
            <v/>
          </cell>
          <cell r="DF262" t="str">
            <v/>
          </cell>
          <cell r="DG262" t="str">
            <v/>
          </cell>
          <cell r="DH262" t="str">
            <v/>
          </cell>
          <cell r="DI262" t="str">
            <v/>
          </cell>
          <cell r="DJ262" t="str">
            <v/>
          </cell>
          <cell r="DK262" t="str">
            <v/>
          </cell>
          <cell r="DL262" t="str">
            <v/>
          </cell>
          <cell r="DM262" t="str">
            <v/>
          </cell>
          <cell r="DN262" t="str">
            <v/>
          </cell>
          <cell r="DO262" t="str">
            <v/>
          </cell>
          <cell r="DP262" t="str">
            <v/>
          </cell>
          <cell r="DQ262" t="str">
            <v/>
          </cell>
          <cell r="DR262" t="str">
            <v/>
          </cell>
          <cell r="DS262" t="str">
            <v/>
          </cell>
          <cell r="DT262" t="str">
            <v/>
          </cell>
          <cell r="DU262" t="str">
            <v/>
          </cell>
          <cell r="DV262" t="str">
            <v/>
          </cell>
          <cell r="DW262" t="str">
            <v/>
          </cell>
          <cell r="DX262" t="str">
            <v/>
          </cell>
          <cell r="DY262" t="str">
            <v/>
          </cell>
          <cell r="DZ262" t="str">
            <v/>
          </cell>
          <cell r="EA262" t="str">
            <v/>
          </cell>
          <cell r="EB262" t="str">
            <v/>
          </cell>
          <cell r="EC262" t="str">
            <v/>
          </cell>
          <cell r="ED262" t="str">
            <v/>
          </cell>
          <cell r="EE262" t="str">
            <v/>
          </cell>
          <cell r="EF262" t="str">
            <v/>
          </cell>
          <cell r="EG262" t="str">
            <v/>
          </cell>
          <cell r="EH262" t="str">
            <v/>
          </cell>
          <cell r="EI262" t="str">
            <v/>
          </cell>
          <cell r="EJ262" t="str">
            <v/>
          </cell>
          <cell r="EK262" t="str">
            <v/>
          </cell>
          <cell r="EL262" t="str">
            <v/>
          </cell>
          <cell r="EM262" t="str">
            <v/>
          </cell>
          <cell r="EN262" t="str">
            <v/>
          </cell>
          <cell r="EO262" t="str">
            <v/>
          </cell>
          <cell r="EP262" t="str">
            <v/>
          </cell>
          <cell r="EQ262" t="str">
            <v/>
          </cell>
          <cell r="ER262" t="str">
            <v/>
          </cell>
          <cell r="ES262" t="str">
            <v/>
          </cell>
          <cell r="ET262" t="str">
            <v/>
          </cell>
          <cell r="EU262" t="str">
            <v/>
          </cell>
          <cell r="EV262" t="str">
            <v/>
          </cell>
          <cell r="EW262" t="str">
            <v/>
          </cell>
          <cell r="EX262" t="str">
            <v/>
          </cell>
          <cell r="EY262" t="str">
            <v/>
          </cell>
          <cell r="EZ262" t="str">
            <v/>
          </cell>
          <cell r="FA262" t="str">
            <v/>
          </cell>
          <cell r="FB262" t="str">
            <v/>
          </cell>
          <cell r="FC262" t="str">
            <v/>
          </cell>
          <cell r="FD262" t="str">
            <v/>
          </cell>
          <cell r="FE262" t="str">
            <v/>
          </cell>
          <cell r="FF262" t="str">
            <v/>
          </cell>
          <cell r="FG262" t="str">
            <v/>
          </cell>
          <cell r="FH262" t="str">
            <v/>
          </cell>
          <cell r="FI262" t="str">
            <v/>
          </cell>
        </row>
        <row r="263">
          <cell r="V263" t="str">
            <v>PRODUCTION</v>
          </cell>
          <cell r="W263">
            <v>150</v>
          </cell>
          <cell r="X263">
            <v>712500</v>
          </cell>
          <cell r="AA263" t="str">
            <v/>
          </cell>
          <cell r="AB263" t="str">
            <v/>
          </cell>
          <cell r="AC263" t="str">
            <v/>
          </cell>
          <cell r="AD263" t="str">
            <v/>
          </cell>
          <cell r="AE263" t="str">
            <v/>
          </cell>
          <cell r="AF263" t="str">
            <v/>
          </cell>
          <cell r="AG263" t="str">
            <v/>
          </cell>
          <cell r="AH263" t="str">
            <v/>
          </cell>
          <cell r="AI263" t="str">
            <v/>
          </cell>
          <cell r="AJ263" t="str">
            <v/>
          </cell>
          <cell r="AK263" t="str">
            <v/>
          </cell>
          <cell r="AL263" t="str">
            <v/>
          </cell>
          <cell r="AM263" t="str">
            <v/>
          </cell>
          <cell r="AN263" t="str">
            <v/>
          </cell>
          <cell r="AO263" t="str">
            <v/>
          </cell>
          <cell r="AP263" t="str">
            <v/>
          </cell>
          <cell r="AQ263" t="str">
            <v/>
          </cell>
          <cell r="AR263" t="str">
            <v/>
          </cell>
          <cell r="AS263" t="str">
            <v/>
          </cell>
          <cell r="AT263" t="str">
            <v/>
          </cell>
          <cell r="AU263" t="str">
            <v/>
          </cell>
          <cell r="AV263" t="str">
            <v/>
          </cell>
          <cell r="AW263" t="str">
            <v/>
          </cell>
          <cell r="AX263" t="str">
            <v/>
          </cell>
          <cell r="AY263" t="str">
            <v/>
          </cell>
          <cell r="AZ263" t="str">
            <v/>
          </cell>
          <cell r="BA263" t="str">
            <v/>
          </cell>
          <cell r="BB263" t="str">
            <v/>
          </cell>
          <cell r="BC263" t="str">
            <v/>
          </cell>
          <cell r="BD263" t="str">
            <v/>
          </cell>
          <cell r="BE263" t="str">
            <v/>
          </cell>
          <cell r="BF263" t="str">
            <v/>
          </cell>
          <cell r="BG263" t="str">
            <v/>
          </cell>
          <cell r="BH263" t="str">
            <v/>
          </cell>
          <cell r="BI263" t="str">
            <v/>
          </cell>
          <cell r="BJ263" t="str">
            <v/>
          </cell>
          <cell r="BK263" t="str">
            <v/>
          </cell>
          <cell r="BL263" t="str">
            <v/>
          </cell>
          <cell r="BM263" t="str">
            <v/>
          </cell>
          <cell r="BN263" t="str">
            <v/>
          </cell>
          <cell r="BO263" t="str">
            <v/>
          </cell>
          <cell r="BP263" t="str">
            <v/>
          </cell>
          <cell r="BQ263" t="str">
            <v/>
          </cell>
          <cell r="BR263" t="str">
            <v/>
          </cell>
          <cell r="BS263" t="str">
            <v/>
          </cell>
          <cell r="BT263" t="str">
            <v/>
          </cell>
          <cell r="BU263" t="str">
            <v/>
          </cell>
          <cell r="BV263" t="str">
            <v/>
          </cell>
          <cell r="BW263" t="str">
            <v/>
          </cell>
          <cell r="BX263" t="str">
            <v/>
          </cell>
          <cell r="BY263" t="str">
            <v/>
          </cell>
          <cell r="BZ263" t="str">
            <v/>
          </cell>
          <cell r="CA263" t="str">
            <v/>
          </cell>
          <cell r="CB263" t="str">
            <v/>
          </cell>
          <cell r="CC263" t="str">
            <v/>
          </cell>
          <cell r="CD263" t="str">
            <v/>
          </cell>
          <cell r="CE263" t="str">
            <v/>
          </cell>
          <cell r="CF263" t="str">
            <v/>
          </cell>
          <cell r="CG263" t="str">
            <v/>
          </cell>
          <cell r="CH263" t="str">
            <v/>
          </cell>
          <cell r="CI263" t="str">
            <v/>
          </cell>
          <cell r="CJ263" t="str">
            <v/>
          </cell>
          <cell r="CK263" t="str">
            <v/>
          </cell>
          <cell r="CL263" t="str">
            <v/>
          </cell>
          <cell r="CM263">
            <v>0</v>
          </cell>
          <cell r="CN263">
            <v>0</v>
          </cell>
          <cell r="CO263">
            <v>0</v>
          </cell>
          <cell r="CP263">
            <v>18750</v>
          </cell>
          <cell r="CQ263">
            <v>37500</v>
          </cell>
          <cell r="CR263">
            <v>56250</v>
          </cell>
          <cell r="CS263">
            <v>75000</v>
          </cell>
          <cell r="CT263">
            <v>75000</v>
          </cell>
          <cell r="CU263">
            <v>75000</v>
          </cell>
          <cell r="CV263">
            <v>75000</v>
          </cell>
          <cell r="CW263">
            <v>75000</v>
          </cell>
          <cell r="CX263">
            <v>75000</v>
          </cell>
          <cell r="CY263">
            <v>75000</v>
          </cell>
          <cell r="CZ263">
            <v>75000</v>
          </cell>
          <cell r="DA263" t="str">
            <v/>
          </cell>
          <cell r="DB263" t="str">
            <v/>
          </cell>
          <cell r="DC263" t="str">
            <v/>
          </cell>
          <cell r="DD263" t="str">
            <v/>
          </cell>
          <cell r="DE263" t="str">
            <v/>
          </cell>
          <cell r="DF263" t="str">
            <v/>
          </cell>
          <cell r="DG263" t="str">
            <v/>
          </cell>
          <cell r="DH263" t="str">
            <v/>
          </cell>
          <cell r="DI263" t="str">
            <v/>
          </cell>
          <cell r="DJ263" t="str">
            <v/>
          </cell>
          <cell r="DK263" t="str">
            <v/>
          </cell>
          <cell r="DL263" t="str">
            <v/>
          </cell>
          <cell r="DM263" t="str">
            <v/>
          </cell>
          <cell r="DN263" t="str">
            <v/>
          </cell>
          <cell r="DO263" t="str">
            <v/>
          </cell>
          <cell r="DP263" t="str">
            <v/>
          </cell>
          <cell r="DQ263" t="str">
            <v/>
          </cell>
          <cell r="DR263" t="str">
            <v/>
          </cell>
          <cell r="DS263" t="str">
            <v/>
          </cell>
          <cell r="DT263" t="str">
            <v/>
          </cell>
          <cell r="DU263" t="str">
            <v/>
          </cell>
          <cell r="DV263" t="str">
            <v/>
          </cell>
          <cell r="DW263" t="str">
            <v/>
          </cell>
          <cell r="DX263" t="str">
            <v/>
          </cell>
          <cell r="DY263" t="str">
            <v/>
          </cell>
          <cell r="DZ263" t="str">
            <v/>
          </cell>
          <cell r="EA263" t="str">
            <v/>
          </cell>
          <cell r="EB263" t="str">
            <v/>
          </cell>
          <cell r="EC263" t="str">
            <v/>
          </cell>
          <cell r="ED263" t="str">
            <v/>
          </cell>
          <cell r="EE263" t="str">
            <v/>
          </cell>
          <cell r="EF263" t="str">
            <v/>
          </cell>
          <cell r="EG263" t="str">
            <v/>
          </cell>
          <cell r="EH263" t="str">
            <v/>
          </cell>
          <cell r="EI263" t="str">
            <v/>
          </cell>
          <cell r="EJ263" t="str">
            <v/>
          </cell>
          <cell r="EK263" t="str">
            <v/>
          </cell>
          <cell r="EL263" t="str">
            <v/>
          </cell>
          <cell r="EM263" t="str">
            <v/>
          </cell>
          <cell r="EN263" t="str">
            <v/>
          </cell>
          <cell r="EO263" t="str">
            <v/>
          </cell>
          <cell r="EP263" t="str">
            <v/>
          </cell>
          <cell r="EQ263" t="str">
            <v/>
          </cell>
          <cell r="ER263" t="str">
            <v/>
          </cell>
          <cell r="ES263" t="str">
            <v/>
          </cell>
          <cell r="ET263" t="str">
            <v/>
          </cell>
          <cell r="EU263" t="str">
            <v/>
          </cell>
          <cell r="EV263" t="str">
            <v/>
          </cell>
          <cell r="EW263" t="str">
            <v/>
          </cell>
          <cell r="EX263" t="str">
            <v/>
          </cell>
          <cell r="EY263" t="str">
            <v/>
          </cell>
          <cell r="EZ263" t="str">
            <v/>
          </cell>
          <cell r="FA263" t="str">
            <v/>
          </cell>
          <cell r="FB263" t="str">
            <v/>
          </cell>
          <cell r="FC263" t="str">
            <v/>
          </cell>
          <cell r="FD263" t="str">
            <v/>
          </cell>
          <cell r="FE263" t="str">
            <v/>
          </cell>
          <cell r="FF263" t="str">
            <v/>
          </cell>
          <cell r="FG263" t="str">
            <v/>
          </cell>
          <cell r="FH263" t="str">
            <v/>
          </cell>
          <cell r="FI263" t="str">
            <v/>
          </cell>
        </row>
        <row r="264">
          <cell r="V264" t="str">
            <v>INK &amp; PAINT</v>
          </cell>
          <cell r="W264">
            <v>8</v>
          </cell>
          <cell r="X264">
            <v>38000</v>
          </cell>
          <cell r="AA264" t="str">
            <v/>
          </cell>
          <cell r="AB264" t="str">
            <v/>
          </cell>
          <cell r="AC264" t="str">
            <v/>
          </cell>
          <cell r="AD264" t="str">
            <v/>
          </cell>
          <cell r="AE264" t="str">
            <v/>
          </cell>
          <cell r="AF264" t="str">
            <v/>
          </cell>
          <cell r="AG264" t="str">
            <v/>
          </cell>
          <cell r="AH264" t="str">
            <v/>
          </cell>
          <cell r="AI264" t="str">
            <v/>
          </cell>
          <cell r="AJ264" t="str">
            <v/>
          </cell>
          <cell r="AK264" t="str">
            <v/>
          </cell>
          <cell r="AL264" t="str">
            <v/>
          </cell>
          <cell r="AM264" t="str">
            <v/>
          </cell>
          <cell r="AN264" t="str">
            <v/>
          </cell>
          <cell r="AO264" t="str">
            <v/>
          </cell>
          <cell r="AP264" t="str">
            <v/>
          </cell>
          <cell r="AQ264" t="str">
            <v/>
          </cell>
          <cell r="AR264" t="str">
            <v/>
          </cell>
          <cell r="AS264" t="str">
            <v/>
          </cell>
          <cell r="AT264" t="str">
            <v/>
          </cell>
          <cell r="AU264" t="str">
            <v/>
          </cell>
          <cell r="AV264" t="str">
            <v/>
          </cell>
          <cell r="AW264" t="str">
            <v/>
          </cell>
          <cell r="AX264" t="str">
            <v/>
          </cell>
          <cell r="AY264" t="str">
            <v/>
          </cell>
          <cell r="AZ264" t="str">
            <v/>
          </cell>
          <cell r="BA264" t="str">
            <v/>
          </cell>
          <cell r="BB264" t="str">
            <v/>
          </cell>
          <cell r="BC264" t="str">
            <v/>
          </cell>
          <cell r="BD264" t="str">
            <v/>
          </cell>
          <cell r="BE264" t="str">
            <v/>
          </cell>
          <cell r="BF264" t="str">
            <v/>
          </cell>
          <cell r="BG264" t="str">
            <v/>
          </cell>
          <cell r="BH264" t="str">
            <v/>
          </cell>
          <cell r="BI264" t="str">
            <v/>
          </cell>
          <cell r="BJ264" t="str">
            <v/>
          </cell>
          <cell r="BK264" t="str">
            <v/>
          </cell>
          <cell r="BL264" t="str">
            <v/>
          </cell>
          <cell r="BM264" t="str">
            <v/>
          </cell>
          <cell r="BN264" t="str">
            <v/>
          </cell>
          <cell r="BO264" t="str">
            <v/>
          </cell>
          <cell r="BP264" t="str">
            <v/>
          </cell>
          <cell r="BQ264" t="str">
            <v/>
          </cell>
          <cell r="BR264" t="str">
            <v/>
          </cell>
          <cell r="BS264" t="str">
            <v/>
          </cell>
          <cell r="BT264" t="str">
            <v/>
          </cell>
          <cell r="BU264" t="str">
            <v/>
          </cell>
          <cell r="BV264" t="str">
            <v/>
          </cell>
          <cell r="BW264" t="str">
            <v/>
          </cell>
          <cell r="BX264" t="str">
            <v/>
          </cell>
          <cell r="BY264" t="str">
            <v/>
          </cell>
          <cell r="BZ264" t="str">
            <v/>
          </cell>
          <cell r="CA264" t="str">
            <v/>
          </cell>
          <cell r="CB264" t="str">
            <v/>
          </cell>
          <cell r="CC264" t="str">
            <v/>
          </cell>
          <cell r="CD264" t="str">
            <v/>
          </cell>
          <cell r="CE264" t="str">
            <v/>
          </cell>
          <cell r="CF264" t="str">
            <v/>
          </cell>
          <cell r="CG264" t="str">
            <v/>
          </cell>
          <cell r="CH264" t="str">
            <v/>
          </cell>
          <cell r="CI264" t="str">
            <v/>
          </cell>
          <cell r="CJ264" t="str">
            <v/>
          </cell>
          <cell r="CK264" t="str">
            <v/>
          </cell>
          <cell r="CL264" t="str">
            <v/>
          </cell>
          <cell r="CM264" t="str">
            <v/>
          </cell>
          <cell r="CN264" t="str">
            <v/>
          </cell>
          <cell r="CO264" t="str">
            <v/>
          </cell>
          <cell r="CP264" t="str">
            <v/>
          </cell>
          <cell r="CQ264" t="str">
            <v/>
          </cell>
          <cell r="CR264">
            <v>36038</v>
          </cell>
          <cell r="CS264">
            <v>36045</v>
          </cell>
          <cell r="CT264">
            <v>36052</v>
          </cell>
          <cell r="CU264">
            <v>36059</v>
          </cell>
          <cell r="CV264">
            <v>36066</v>
          </cell>
          <cell r="CW264">
            <v>36073</v>
          </cell>
          <cell r="CX264">
            <v>36080</v>
          </cell>
          <cell r="CY264">
            <v>36087</v>
          </cell>
          <cell r="CZ264">
            <v>36094</v>
          </cell>
          <cell r="DA264">
            <v>36101</v>
          </cell>
          <cell r="DB264">
            <v>36108</v>
          </cell>
          <cell r="DC264" t="str">
            <v/>
          </cell>
          <cell r="DD264" t="str">
            <v/>
          </cell>
          <cell r="DE264" t="str">
            <v/>
          </cell>
          <cell r="DF264" t="str">
            <v/>
          </cell>
          <cell r="DG264" t="str">
            <v/>
          </cell>
          <cell r="DH264" t="str">
            <v/>
          </cell>
          <cell r="DI264" t="str">
            <v/>
          </cell>
          <cell r="DJ264" t="str">
            <v/>
          </cell>
          <cell r="DK264" t="str">
            <v/>
          </cell>
          <cell r="DL264" t="str">
            <v/>
          </cell>
          <cell r="DM264" t="str">
            <v/>
          </cell>
          <cell r="DN264" t="str">
            <v/>
          </cell>
          <cell r="DO264" t="str">
            <v/>
          </cell>
          <cell r="DP264" t="str">
            <v/>
          </cell>
          <cell r="DQ264" t="str">
            <v/>
          </cell>
          <cell r="DR264" t="str">
            <v/>
          </cell>
          <cell r="DS264" t="str">
            <v/>
          </cell>
          <cell r="DT264" t="str">
            <v/>
          </cell>
          <cell r="DU264" t="str">
            <v/>
          </cell>
          <cell r="DV264" t="str">
            <v/>
          </cell>
          <cell r="DW264" t="str">
            <v/>
          </cell>
          <cell r="DX264" t="str">
            <v/>
          </cell>
          <cell r="DY264" t="str">
            <v/>
          </cell>
          <cell r="DZ264" t="str">
            <v/>
          </cell>
          <cell r="EA264" t="str">
            <v/>
          </cell>
          <cell r="EB264" t="str">
            <v/>
          </cell>
          <cell r="EC264" t="str">
            <v/>
          </cell>
          <cell r="ED264" t="str">
            <v/>
          </cell>
          <cell r="EE264" t="str">
            <v/>
          </cell>
          <cell r="EF264" t="str">
            <v/>
          </cell>
          <cell r="EG264" t="str">
            <v/>
          </cell>
          <cell r="EH264" t="str">
            <v/>
          </cell>
          <cell r="EI264" t="str">
            <v/>
          </cell>
          <cell r="EJ264" t="str">
            <v/>
          </cell>
          <cell r="EK264" t="str">
            <v/>
          </cell>
          <cell r="EL264" t="str">
            <v/>
          </cell>
          <cell r="EM264" t="str">
            <v/>
          </cell>
          <cell r="EN264" t="str">
            <v/>
          </cell>
          <cell r="EO264" t="str">
            <v/>
          </cell>
          <cell r="EP264" t="str">
            <v/>
          </cell>
          <cell r="EQ264" t="str">
            <v/>
          </cell>
          <cell r="ER264" t="str">
            <v/>
          </cell>
          <cell r="ES264" t="str">
            <v/>
          </cell>
          <cell r="ET264" t="str">
            <v/>
          </cell>
          <cell r="EU264" t="str">
            <v/>
          </cell>
          <cell r="EV264" t="str">
            <v/>
          </cell>
          <cell r="EW264" t="str">
            <v/>
          </cell>
          <cell r="EX264" t="str">
            <v/>
          </cell>
          <cell r="EY264" t="str">
            <v/>
          </cell>
          <cell r="EZ264" t="str">
            <v/>
          </cell>
          <cell r="FA264" t="str">
            <v/>
          </cell>
          <cell r="FB264" t="str">
            <v/>
          </cell>
          <cell r="FC264" t="str">
            <v/>
          </cell>
          <cell r="FD264" t="str">
            <v/>
          </cell>
          <cell r="FE264" t="str">
            <v/>
          </cell>
          <cell r="FF264" t="str">
            <v/>
          </cell>
          <cell r="FG264" t="str">
            <v/>
          </cell>
          <cell r="FH264" t="str">
            <v/>
          </cell>
          <cell r="FI264" t="str">
            <v/>
          </cell>
        </row>
        <row r="265">
          <cell r="V265" t="str">
            <v>INK &amp; PAINT</v>
          </cell>
          <cell r="W265">
            <v>8</v>
          </cell>
          <cell r="X265">
            <v>38000</v>
          </cell>
          <cell r="AA265" t="str">
            <v/>
          </cell>
          <cell r="AB265" t="str">
            <v/>
          </cell>
          <cell r="AC265" t="str">
            <v/>
          </cell>
          <cell r="AD265" t="str">
            <v/>
          </cell>
          <cell r="AE265" t="str">
            <v/>
          </cell>
          <cell r="AF265" t="str">
            <v/>
          </cell>
          <cell r="AG265" t="str">
            <v/>
          </cell>
          <cell r="AH265" t="str">
            <v/>
          </cell>
          <cell r="AI265" t="str">
            <v/>
          </cell>
          <cell r="AJ265" t="str">
            <v/>
          </cell>
          <cell r="AK265" t="str">
            <v/>
          </cell>
          <cell r="AL265" t="str">
            <v/>
          </cell>
          <cell r="AM265" t="str">
            <v/>
          </cell>
          <cell r="AN265" t="str">
            <v/>
          </cell>
          <cell r="AO265" t="str">
            <v/>
          </cell>
          <cell r="AP265" t="str">
            <v/>
          </cell>
          <cell r="AQ265" t="str">
            <v/>
          </cell>
          <cell r="AR265" t="str">
            <v/>
          </cell>
          <cell r="AS265" t="str">
            <v/>
          </cell>
          <cell r="AT265" t="str">
            <v/>
          </cell>
          <cell r="AU265" t="str">
            <v/>
          </cell>
          <cell r="AV265" t="str">
            <v/>
          </cell>
          <cell r="AW265" t="str">
            <v/>
          </cell>
          <cell r="AX265" t="str">
            <v/>
          </cell>
          <cell r="AY265" t="str">
            <v/>
          </cell>
          <cell r="AZ265" t="str">
            <v/>
          </cell>
          <cell r="BA265" t="str">
            <v/>
          </cell>
          <cell r="BB265" t="str">
            <v/>
          </cell>
          <cell r="BC265" t="str">
            <v/>
          </cell>
          <cell r="BD265" t="str">
            <v/>
          </cell>
          <cell r="BE265" t="str">
            <v/>
          </cell>
          <cell r="BF265" t="str">
            <v/>
          </cell>
          <cell r="BG265" t="str">
            <v/>
          </cell>
          <cell r="BH265" t="str">
            <v/>
          </cell>
          <cell r="BI265" t="str">
            <v/>
          </cell>
          <cell r="BJ265" t="str">
            <v/>
          </cell>
          <cell r="BK265" t="str">
            <v/>
          </cell>
          <cell r="BL265" t="str">
            <v/>
          </cell>
          <cell r="BM265" t="str">
            <v/>
          </cell>
          <cell r="BN265" t="str">
            <v/>
          </cell>
          <cell r="BO265" t="str">
            <v/>
          </cell>
          <cell r="BP265" t="str">
            <v/>
          </cell>
          <cell r="BQ265" t="str">
            <v/>
          </cell>
          <cell r="BR265" t="str">
            <v/>
          </cell>
          <cell r="BS265" t="str">
            <v/>
          </cell>
          <cell r="BT265" t="str">
            <v/>
          </cell>
          <cell r="BU265" t="str">
            <v/>
          </cell>
          <cell r="BV265" t="str">
            <v/>
          </cell>
          <cell r="BW265" t="str">
            <v/>
          </cell>
          <cell r="BX265" t="str">
            <v/>
          </cell>
          <cell r="BY265" t="str">
            <v/>
          </cell>
          <cell r="BZ265" t="str">
            <v/>
          </cell>
          <cell r="CA265" t="str">
            <v/>
          </cell>
          <cell r="CB265" t="str">
            <v/>
          </cell>
          <cell r="CC265" t="str">
            <v/>
          </cell>
          <cell r="CD265" t="str">
            <v/>
          </cell>
          <cell r="CE265" t="str">
            <v/>
          </cell>
          <cell r="CF265" t="str">
            <v/>
          </cell>
          <cell r="CG265" t="str">
            <v/>
          </cell>
          <cell r="CH265" t="str">
            <v/>
          </cell>
          <cell r="CI265" t="str">
            <v/>
          </cell>
          <cell r="CJ265" t="str">
            <v/>
          </cell>
          <cell r="CK265" t="str">
            <v/>
          </cell>
          <cell r="CL265" t="str">
            <v/>
          </cell>
          <cell r="CM265" t="str">
            <v/>
          </cell>
          <cell r="CN265" t="str">
            <v/>
          </cell>
          <cell r="CO265" t="str">
            <v/>
          </cell>
          <cell r="CP265" t="str">
            <v/>
          </cell>
          <cell r="CQ265" t="str">
            <v/>
          </cell>
          <cell r="CR265">
            <v>1000</v>
          </cell>
          <cell r="CS265">
            <v>2000</v>
          </cell>
          <cell r="CT265">
            <v>3000</v>
          </cell>
          <cell r="CU265">
            <v>4000</v>
          </cell>
          <cell r="CV265">
            <v>4000</v>
          </cell>
          <cell r="CW265">
            <v>4000</v>
          </cell>
          <cell r="CX265">
            <v>4000</v>
          </cell>
          <cell r="CY265">
            <v>4000</v>
          </cell>
          <cell r="CZ265">
            <v>4000</v>
          </cell>
          <cell r="DA265">
            <v>4000</v>
          </cell>
          <cell r="DB265">
            <v>4000</v>
          </cell>
          <cell r="DC265" t="str">
            <v/>
          </cell>
          <cell r="DD265" t="str">
            <v/>
          </cell>
          <cell r="DE265" t="str">
            <v/>
          </cell>
          <cell r="DF265" t="str">
            <v/>
          </cell>
          <cell r="DG265" t="str">
            <v/>
          </cell>
          <cell r="DH265" t="str">
            <v/>
          </cell>
          <cell r="DI265" t="str">
            <v/>
          </cell>
          <cell r="DJ265" t="str">
            <v/>
          </cell>
          <cell r="DK265" t="str">
            <v/>
          </cell>
          <cell r="DL265" t="str">
            <v/>
          </cell>
          <cell r="DM265" t="str">
            <v/>
          </cell>
          <cell r="DN265" t="str">
            <v/>
          </cell>
          <cell r="DO265" t="str">
            <v/>
          </cell>
          <cell r="DP265" t="str">
            <v/>
          </cell>
          <cell r="DQ265" t="str">
            <v/>
          </cell>
          <cell r="DR265" t="str">
            <v/>
          </cell>
          <cell r="DS265" t="str">
            <v/>
          </cell>
          <cell r="DT265" t="str">
            <v/>
          </cell>
          <cell r="DU265" t="str">
            <v/>
          </cell>
          <cell r="DV265" t="str">
            <v/>
          </cell>
          <cell r="DW265" t="str">
            <v/>
          </cell>
          <cell r="DX265" t="str">
            <v/>
          </cell>
          <cell r="DY265" t="str">
            <v/>
          </cell>
          <cell r="DZ265" t="str">
            <v/>
          </cell>
          <cell r="EA265" t="str">
            <v/>
          </cell>
          <cell r="EB265" t="str">
            <v/>
          </cell>
          <cell r="EC265" t="str">
            <v/>
          </cell>
          <cell r="ED265" t="str">
            <v/>
          </cell>
          <cell r="EE265" t="str">
            <v/>
          </cell>
          <cell r="EF265" t="str">
            <v/>
          </cell>
          <cell r="EG265" t="str">
            <v/>
          </cell>
          <cell r="EH265" t="str">
            <v/>
          </cell>
          <cell r="EI265" t="str">
            <v/>
          </cell>
          <cell r="EJ265" t="str">
            <v/>
          </cell>
          <cell r="EK265" t="str">
            <v/>
          </cell>
          <cell r="EL265" t="str">
            <v/>
          </cell>
          <cell r="EM265" t="str">
            <v/>
          </cell>
          <cell r="EN265" t="str">
            <v/>
          </cell>
          <cell r="EO265" t="str">
            <v/>
          </cell>
          <cell r="EP265" t="str">
            <v/>
          </cell>
          <cell r="EQ265" t="str">
            <v/>
          </cell>
          <cell r="ER265" t="str">
            <v/>
          </cell>
          <cell r="ES265" t="str">
            <v/>
          </cell>
          <cell r="ET265" t="str">
            <v/>
          </cell>
          <cell r="EU265" t="str">
            <v/>
          </cell>
          <cell r="EV265" t="str">
            <v/>
          </cell>
          <cell r="EW265" t="str">
            <v/>
          </cell>
          <cell r="EX265" t="str">
            <v/>
          </cell>
          <cell r="EY265" t="str">
            <v/>
          </cell>
          <cell r="EZ265" t="str">
            <v/>
          </cell>
          <cell r="FA265" t="str">
            <v/>
          </cell>
          <cell r="FB265" t="str">
            <v/>
          </cell>
          <cell r="FC265" t="str">
            <v/>
          </cell>
          <cell r="FD265" t="str">
            <v/>
          </cell>
          <cell r="FE265" t="str">
            <v/>
          </cell>
          <cell r="FF265" t="str">
            <v/>
          </cell>
          <cell r="FG265" t="str">
            <v/>
          </cell>
          <cell r="FH265" t="str">
            <v/>
          </cell>
          <cell r="FI265" t="str">
            <v/>
          </cell>
        </row>
        <row r="266">
          <cell r="X266" t="str">
            <v>DIRECT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>
            <v>0</v>
          </cell>
          <cell r="BO266">
            <v>0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0</v>
          </cell>
          <cell r="BV266">
            <v>0</v>
          </cell>
          <cell r="BW266">
            <v>0</v>
          </cell>
          <cell r="BX266">
            <v>0</v>
          </cell>
          <cell r="BY266">
            <v>0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0</v>
          </cell>
          <cell r="CI266">
            <v>3750</v>
          </cell>
          <cell r="CJ266">
            <v>7500</v>
          </cell>
          <cell r="CK266">
            <v>11250</v>
          </cell>
          <cell r="CL266">
            <v>15000</v>
          </cell>
          <cell r="CM266">
            <v>51003</v>
          </cell>
          <cell r="CN266">
            <v>51010</v>
          </cell>
          <cell r="CO266">
            <v>51017</v>
          </cell>
          <cell r="CP266">
            <v>69774</v>
          </cell>
          <cell r="CQ266">
            <v>88531</v>
          </cell>
          <cell r="CR266">
            <v>144326</v>
          </cell>
          <cell r="CS266">
            <v>164090</v>
          </cell>
          <cell r="CT266">
            <v>165104</v>
          </cell>
          <cell r="CU266">
            <v>151118</v>
          </cell>
          <cell r="CV266">
            <v>151132</v>
          </cell>
          <cell r="CW266">
            <v>151146</v>
          </cell>
          <cell r="CX266">
            <v>151160</v>
          </cell>
          <cell r="CY266">
            <v>151174</v>
          </cell>
          <cell r="CZ266">
            <v>151188</v>
          </cell>
          <cell r="DA266">
            <v>40101</v>
          </cell>
          <cell r="DB266">
            <v>40108</v>
          </cell>
          <cell r="DC266">
            <v>0</v>
          </cell>
          <cell r="DD266">
            <v>0</v>
          </cell>
          <cell r="DE266">
            <v>0</v>
          </cell>
          <cell r="DF266">
            <v>0</v>
          </cell>
          <cell r="DG266">
            <v>0</v>
          </cell>
          <cell r="DH266">
            <v>0</v>
          </cell>
          <cell r="DI266">
            <v>0</v>
          </cell>
          <cell r="DJ266">
            <v>0</v>
          </cell>
          <cell r="DK266">
            <v>0</v>
          </cell>
          <cell r="DL266">
            <v>0</v>
          </cell>
          <cell r="DM266">
            <v>0</v>
          </cell>
          <cell r="DN266">
            <v>0</v>
          </cell>
          <cell r="DO266">
            <v>0</v>
          </cell>
          <cell r="DP266">
            <v>0</v>
          </cell>
          <cell r="DQ266">
            <v>0</v>
          </cell>
          <cell r="DR266">
            <v>0</v>
          </cell>
          <cell r="DS266">
            <v>0</v>
          </cell>
          <cell r="DT266">
            <v>0</v>
          </cell>
          <cell r="DU266">
            <v>0</v>
          </cell>
          <cell r="DV266">
            <v>0</v>
          </cell>
          <cell r="DW266">
            <v>0</v>
          </cell>
          <cell r="DX266">
            <v>0</v>
          </cell>
          <cell r="DY266">
            <v>0</v>
          </cell>
          <cell r="DZ266">
            <v>0</v>
          </cell>
          <cell r="EA266">
            <v>0</v>
          </cell>
          <cell r="EB266">
            <v>0</v>
          </cell>
          <cell r="EC266">
            <v>0</v>
          </cell>
          <cell r="ED266">
            <v>0</v>
          </cell>
          <cell r="EE266">
            <v>0</v>
          </cell>
          <cell r="EF266">
            <v>0</v>
          </cell>
          <cell r="EG266">
            <v>0</v>
          </cell>
          <cell r="EH266">
            <v>0</v>
          </cell>
          <cell r="EI266">
            <v>0</v>
          </cell>
          <cell r="EJ266">
            <v>0</v>
          </cell>
          <cell r="EK266">
            <v>0</v>
          </cell>
          <cell r="EL266">
            <v>0</v>
          </cell>
          <cell r="EM266">
            <v>0</v>
          </cell>
          <cell r="EN266">
            <v>0</v>
          </cell>
          <cell r="EO266">
            <v>0</v>
          </cell>
          <cell r="EP266">
            <v>0</v>
          </cell>
          <cell r="EQ266">
            <v>0</v>
          </cell>
          <cell r="ER266">
            <v>0</v>
          </cell>
          <cell r="ES266">
            <v>0</v>
          </cell>
          <cell r="ET266">
            <v>0</v>
          </cell>
          <cell r="EU266">
            <v>0</v>
          </cell>
          <cell r="EV266">
            <v>0</v>
          </cell>
          <cell r="EW266">
            <v>0</v>
          </cell>
          <cell r="EX266">
            <v>0</v>
          </cell>
          <cell r="EY266">
            <v>0</v>
          </cell>
          <cell r="EZ266">
            <v>0</v>
          </cell>
          <cell r="FA266">
            <v>0</v>
          </cell>
          <cell r="FB266">
            <v>0</v>
          </cell>
          <cell r="FC266">
            <v>0</v>
          </cell>
          <cell r="FD266">
            <v>0</v>
          </cell>
          <cell r="FE266">
            <v>0</v>
          </cell>
          <cell r="FF266">
            <v>0</v>
          </cell>
          <cell r="FG266">
            <v>0</v>
          </cell>
          <cell r="FH266">
            <v>0</v>
          </cell>
          <cell r="FI266">
            <v>0</v>
          </cell>
        </row>
        <row r="267">
          <cell r="X267" t="str">
            <v>DIRECT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3750</v>
          </cell>
          <cell r="CJ267">
            <v>7500</v>
          </cell>
          <cell r="CK267">
            <v>11250</v>
          </cell>
          <cell r="CL267">
            <v>15000</v>
          </cell>
          <cell r="CM267">
            <v>51003</v>
          </cell>
          <cell r="CN267">
            <v>51010</v>
          </cell>
          <cell r="CO267">
            <v>51017</v>
          </cell>
          <cell r="CP267">
            <v>69774</v>
          </cell>
          <cell r="CQ267">
            <v>88531</v>
          </cell>
          <cell r="CR267">
            <v>144326</v>
          </cell>
          <cell r="CS267">
            <v>164090</v>
          </cell>
          <cell r="CT267">
            <v>165104</v>
          </cell>
          <cell r="CU267">
            <v>151118</v>
          </cell>
          <cell r="CV267">
            <v>151132</v>
          </cell>
          <cell r="CW267">
            <v>151146</v>
          </cell>
          <cell r="CX267">
            <v>151160</v>
          </cell>
          <cell r="CY267">
            <v>151174</v>
          </cell>
          <cell r="CZ267">
            <v>151188</v>
          </cell>
          <cell r="DA267">
            <v>40101</v>
          </cell>
          <cell r="DB267">
            <v>40108</v>
          </cell>
          <cell r="DC267">
            <v>0</v>
          </cell>
          <cell r="DD267">
            <v>0</v>
          </cell>
          <cell r="DE267">
            <v>0</v>
          </cell>
          <cell r="DF267">
            <v>0</v>
          </cell>
          <cell r="DG267">
            <v>0</v>
          </cell>
          <cell r="DH267">
            <v>0</v>
          </cell>
          <cell r="DI267">
            <v>0</v>
          </cell>
          <cell r="DJ267">
            <v>0</v>
          </cell>
          <cell r="DK267">
            <v>0</v>
          </cell>
          <cell r="DL267">
            <v>0</v>
          </cell>
          <cell r="DM267">
            <v>0</v>
          </cell>
          <cell r="DN267">
            <v>0</v>
          </cell>
          <cell r="DO267">
            <v>0</v>
          </cell>
          <cell r="DP267">
            <v>0</v>
          </cell>
          <cell r="DQ267">
            <v>0</v>
          </cell>
          <cell r="DR267">
            <v>0</v>
          </cell>
          <cell r="DS267">
            <v>0</v>
          </cell>
          <cell r="DT267">
            <v>0</v>
          </cell>
          <cell r="DU267">
            <v>0</v>
          </cell>
          <cell r="DV267">
            <v>0</v>
          </cell>
          <cell r="DW267">
            <v>0</v>
          </cell>
          <cell r="DX267">
            <v>0</v>
          </cell>
          <cell r="DY267">
            <v>0</v>
          </cell>
          <cell r="DZ267">
            <v>0</v>
          </cell>
          <cell r="EA267">
            <v>0</v>
          </cell>
          <cell r="EB267">
            <v>0</v>
          </cell>
          <cell r="EC267">
            <v>0</v>
          </cell>
          <cell r="ED267">
            <v>0</v>
          </cell>
          <cell r="EE267">
            <v>0</v>
          </cell>
          <cell r="EF267">
            <v>0</v>
          </cell>
          <cell r="EG267">
            <v>0</v>
          </cell>
          <cell r="EH267">
            <v>0</v>
          </cell>
          <cell r="EI267">
            <v>0</v>
          </cell>
          <cell r="EJ267">
            <v>0</v>
          </cell>
          <cell r="EK267">
            <v>0</v>
          </cell>
          <cell r="EL267">
            <v>0</v>
          </cell>
          <cell r="EM267">
            <v>0</v>
          </cell>
          <cell r="EN267">
            <v>0</v>
          </cell>
          <cell r="EO267">
            <v>0</v>
          </cell>
          <cell r="EP267">
            <v>0</v>
          </cell>
          <cell r="EQ267">
            <v>0</v>
          </cell>
          <cell r="ER267">
            <v>0</v>
          </cell>
          <cell r="ES267">
            <v>0</v>
          </cell>
          <cell r="ET267">
            <v>0</v>
          </cell>
          <cell r="EU267">
            <v>0</v>
          </cell>
          <cell r="EV267">
            <v>0</v>
          </cell>
          <cell r="EW267">
            <v>0</v>
          </cell>
          <cell r="EX267">
            <v>0</v>
          </cell>
          <cell r="EY267">
            <v>0</v>
          </cell>
          <cell r="EZ267">
            <v>0</v>
          </cell>
          <cell r="FA267">
            <v>0</v>
          </cell>
          <cell r="FB267">
            <v>0</v>
          </cell>
          <cell r="FC267">
            <v>0</v>
          </cell>
          <cell r="FD267">
            <v>0</v>
          </cell>
          <cell r="FE267">
            <v>0</v>
          </cell>
          <cell r="FF267">
            <v>0</v>
          </cell>
          <cell r="FG267">
            <v>0</v>
          </cell>
          <cell r="FH267">
            <v>0</v>
          </cell>
          <cell r="FI267">
            <v>0</v>
          </cell>
        </row>
        <row r="268">
          <cell r="X268" t="str">
            <v>LOADED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0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</v>
          </cell>
          <cell r="BN268">
            <v>0</v>
          </cell>
          <cell r="BO268">
            <v>0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0</v>
          </cell>
          <cell r="BV268">
            <v>0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D268">
            <v>0</v>
          </cell>
          <cell r="CE268">
            <v>0</v>
          </cell>
          <cell r="CF268">
            <v>0</v>
          </cell>
          <cell r="CG268">
            <v>0</v>
          </cell>
          <cell r="CH268">
            <v>0</v>
          </cell>
          <cell r="CI268">
            <v>5062.5</v>
          </cell>
          <cell r="CJ268">
            <v>10125</v>
          </cell>
          <cell r="CK268">
            <v>15187.5</v>
          </cell>
          <cell r="CL268">
            <v>20250</v>
          </cell>
          <cell r="CM268">
            <v>68854.05</v>
          </cell>
          <cell r="CN268">
            <v>68863.5</v>
          </cell>
          <cell r="CO268">
            <v>68872.95</v>
          </cell>
          <cell r="CP268">
            <v>94194.9</v>
          </cell>
          <cell r="CQ268">
            <v>119516.85</v>
          </cell>
          <cell r="CR268">
            <v>194840.1</v>
          </cell>
          <cell r="CS268">
            <v>221521.5</v>
          </cell>
          <cell r="CT268">
            <v>222890.4</v>
          </cell>
          <cell r="CU268">
            <v>204009.3</v>
          </cell>
          <cell r="CV268">
            <v>204028.2</v>
          </cell>
          <cell r="CW268">
            <v>204047.1</v>
          </cell>
          <cell r="CX268">
            <v>204066</v>
          </cell>
          <cell r="CY268">
            <v>204084.9</v>
          </cell>
          <cell r="CZ268">
            <v>204103.8</v>
          </cell>
          <cell r="DA268">
            <v>54136.35</v>
          </cell>
          <cell r="DB268">
            <v>54145.8</v>
          </cell>
          <cell r="DC268">
            <v>0</v>
          </cell>
          <cell r="DD268">
            <v>0</v>
          </cell>
          <cell r="DE268">
            <v>0</v>
          </cell>
          <cell r="DF268">
            <v>0</v>
          </cell>
          <cell r="DG268">
            <v>0</v>
          </cell>
          <cell r="DH268">
            <v>0</v>
          </cell>
          <cell r="DI268">
            <v>0</v>
          </cell>
          <cell r="DJ268">
            <v>0</v>
          </cell>
          <cell r="DK268">
            <v>0</v>
          </cell>
          <cell r="DL268">
            <v>0</v>
          </cell>
          <cell r="DM268">
            <v>0</v>
          </cell>
          <cell r="DN268">
            <v>0</v>
          </cell>
          <cell r="DO268">
            <v>0</v>
          </cell>
          <cell r="DP268">
            <v>0</v>
          </cell>
          <cell r="DQ268">
            <v>0</v>
          </cell>
          <cell r="DR268">
            <v>0</v>
          </cell>
          <cell r="DS268">
            <v>0</v>
          </cell>
          <cell r="DT268">
            <v>0</v>
          </cell>
          <cell r="DU268">
            <v>0</v>
          </cell>
          <cell r="DV268">
            <v>0</v>
          </cell>
          <cell r="DW268">
            <v>0</v>
          </cell>
          <cell r="DX268">
            <v>0</v>
          </cell>
          <cell r="DY268">
            <v>0</v>
          </cell>
          <cell r="DZ268">
            <v>0</v>
          </cell>
          <cell r="EA268">
            <v>0</v>
          </cell>
          <cell r="EB268">
            <v>0</v>
          </cell>
          <cell r="EC268">
            <v>0</v>
          </cell>
          <cell r="ED268">
            <v>0</v>
          </cell>
          <cell r="EE268">
            <v>0</v>
          </cell>
          <cell r="EF268">
            <v>0</v>
          </cell>
          <cell r="EG268">
            <v>0</v>
          </cell>
          <cell r="EH268">
            <v>0</v>
          </cell>
          <cell r="EI268">
            <v>0</v>
          </cell>
          <cell r="EJ268">
            <v>0</v>
          </cell>
          <cell r="EK268">
            <v>0</v>
          </cell>
          <cell r="EL268">
            <v>0</v>
          </cell>
          <cell r="EM268">
            <v>0</v>
          </cell>
          <cell r="EN268">
            <v>0</v>
          </cell>
          <cell r="EO268">
            <v>0</v>
          </cell>
          <cell r="EP268">
            <v>0</v>
          </cell>
          <cell r="EQ268">
            <v>0</v>
          </cell>
          <cell r="ER268">
            <v>0</v>
          </cell>
          <cell r="ES268">
            <v>0</v>
          </cell>
          <cell r="ET268">
            <v>0</v>
          </cell>
          <cell r="EU268">
            <v>0</v>
          </cell>
          <cell r="EV268">
            <v>0</v>
          </cell>
          <cell r="EW268">
            <v>0</v>
          </cell>
          <cell r="EX268">
            <v>0</v>
          </cell>
          <cell r="EY268">
            <v>0</v>
          </cell>
          <cell r="EZ268">
            <v>0</v>
          </cell>
          <cell r="FA268">
            <v>0</v>
          </cell>
          <cell r="FB268">
            <v>0</v>
          </cell>
          <cell r="FC268">
            <v>0</v>
          </cell>
          <cell r="FD268">
            <v>0</v>
          </cell>
          <cell r="FE268">
            <v>0</v>
          </cell>
          <cell r="FF268">
            <v>0</v>
          </cell>
          <cell r="FG268">
            <v>0</v>
          </cell>
          <cell r="FH268">
            <v>0</v>
          </cell>
          <cell r="FI268">
            <v>0</v>
          </cell>
        </row>
        <row r="269">
          <cell r="V269" t="str">
            <v>PROJECTED RTM</v>
          </cell>
          <cell r="X269" t="str">
            <v>CUMULATIVE TO DATE</v>
          </cell>
          <cell r="Y269">
            <v>140</v>
          </cell>
          <cell r="Z269">
            <v>63.068739999999991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</v>
          </cell>
          <cell r="BF269">
            <v>0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</v>
          </cell>
          <cell r="CB269">
            <v>0</v>
          </cell>
          <cell r="CC269">
            <v>0</v>
          </cell>
          <cell r="CD269">
            <v>0</v>
          </cell>
          <cell r="CE269">
            <v>0</v>
          </cell>
          <cell r="CF269">
            <v>0</v>
          </cell>
          <cell r="CG269">
            <v>0</v>
          </cell>
          <cell r="CH269">
            <v>0</v>
          </cell>
          <cell r="CI269">
            <v>5062.5</v>
          </cell>
          <cell r="CJ269">
            <v>10125</v>
          </cell>
          <cell r="CK269">
            <v>15187.5</v>
          </cell>
          <cell r="CL269">
            <v>20250</v>
          </cell>
          <cell r="CM269">
            <v>68854.05</v>
          </cell>
          <cell r="CN269">
            <v>68863.5</v>
          </cell>
          <cell r="CO269">
            <v>68872.95</v>
          </cell>
          <cell r="CP269">
            <v>94194.9</v>
          </cell>
          <cell r="CQ269">
            <v>119516.85</v>
          </cell>
          <cell r="CR269">
            <v>194840.1</v>
          </cell>
          <cell r="CS269">
            <v>221521.5</v>
          </cell>
          <cell r="CT269">
            <v>222890.4</v>
          </cell>
          <cell r="CU269">
            <v>204009.3</v>
          </cell>
          <cell r="CV269">
            <v>204028.2</v>
          </cell>
          <cell r="CW269">
            <v>204047.1</v>
          </cell>
          <cell r="CX269">
            <v>204066</v>
          </cell>
          <cell r="CY269">
            <v>204084.9</v>
          </cell>
          <cell r="CZ269">
            <v>204103.8</v>
          </cell>
          <cell r="DA269">
            <v>54136.35</v>
          </cell>
          <cell r="DB269">
            <v>54145.8</v>
          </cell>
          <cell r="DC269">
            <v>0</v>
          </cell>
          <cell r="DD269">
            <v>0</v>
          </cell>
          <cell r="DE269">
            <v>0</v>
          </cell>
          <cell r="DF269">
            <v>0</v>
          </cell>
          <cell r="DG269">
            <v>0</v>
          </cell>
          <cell r="DH269">
            <v>0</v>
          </cell>
          <cell r="DI269">
            <v>0</v>
          </cell>
          <cell r="DJ269">
            <v>0</v>
          </cell>
          <cell r="DK269">
            <v>0</v>
          </cell>
          <cell r="DL269">
            <v>0</v>
          </cell>
          <cell r="DM269">
            <v>0</v>
          </cell>
          <cell r="DN269">
            <v>0</v>
          </cell>
          <cell r="DO269">
            <v>0</v>
          </cell>
          <cell r="DP269">
            <v>0</v>
          </cell>
          <cell r="DQ269">
            <v>0</v>
          </cell>
          <cell r="DR269">
            <v>0</v>
          </cell>
          <cell r="DS269">
            <v>0</v>
          </cell>
          <cell r="DT269">
            <v>0</v>
          </cell>
          <cell r="DU269">
            <v>0</v>
          </cell>
          <cell r="DV269">
            <v>0</v>
          </cell>
          <cell r="DW269">
            <v>0</v>
          </cell>
          <cell r="DX269">
            <v>0</v>
          </cell>
          <cell r="DY269">
            <v>0</v>
          </cell>
          <cell r="DZ269">
            <v>0</v>
          </cell>
          <cell r="EA269">
            <v>0</v>
          </cell>
          <cell r="EB269">
            <v>0</v>
          </cell>
          <cell r="EC269">
            <v>0</v>
          </cell>
          <cell r="ED269">
            <v>0</v>
          </cell>
          <cell r="EE269">
            <v>0</v>
          </cell>
          <cell r="EF269">
            <v>0</v>
          </cell>
          <cell r="EG269">
            <v>0</v>
          </cell>
          <cell r="EH269">
            <v>0</v>
          </cell>
          <cell r="EI269">
            <v>0</v>
          </cell>
          <cell r="EJ269">
            <v>0</v>
          </cell>
          <cell r="EK269">
            <v>0</v>
          </cell>
          <cell r="EL269">
            <v>0</v>
          </cell>
          <cell r="EM269">
            <v>0</v>
          </cell>
          <cell r="EN269">
            <v>0</v>
          </cell>
          <cell r="EO269">
            <v>0</v>
          </cell>
          <cell r="EP269">
            <v>0</v>
          </cell>
          <cell r="EQ269">
            <v>0</v>
          </cell>
          <cell r="ER269">
            <v>0</v>
          </cell>
          <cell r="ES269">
            <v>0</v>
          </cell>
          <cell r="ET269">
            <v>0</v>
          </cell>
          <cell r="EU269">
            <v>0</v>
          </cell>
          <cell r="EV269">
            <v>0</v>
          </cell>
          <cell r="EW269">
            <v>0</v>
          </cell>
          <cell r="EX269">
            <v>0</v>
          </cell>
          <cell r="EY269">
            <v>0</v>
          </cell>
          <cell r="EZ269">
            <v>0</v>
          </cell>
          <cell r="FA269">
            <v>0</v>
          </cell>
          <cell r="FB269">
            <v>0</v>
          </cell>
          <cell r="FC269">
            <v>0</v>
          </cell>
          <cell r="FD269">
            <v>0</v>
          </cell>
          <cell r="FE269">
            <v>0</v>
          </cell>
          <cell r="FF269">
            <v>0</v>
          </cell>
          <cell r="FG269">
            <v>0</v>
          </cell>
          <cell r="FH269">
            <v>0</v>
          </cell>
          <cell r="FI269">
            <v>0</v>
          </cell>
        </row>
        <row r="270">
          <cell r="V270" t="str">
            <v>PROJECTED RTM</v>
          </cell>
          <cell r="X270">
            <v>36189.068740000002</v>
          </cell>
          <cell r="Y270">
            <v>140</v>
          </cell>
          <cell r="Z270">
            <v>63.068739999999991</v>
          </cell>
          <cell r="AA270" t="str">
            <v/>
          </cell>
          <cell r="AB270" t="str">
            <v/>
          </cell>
          <cell r="AC270" t="str">
            <v/>
          </cell>
          <cell r="AD270" t="str">
            <v/>
          </cell>
          <cell r="AE270" t="str">
            <v/>
          </cell>
          <cell r="AF270" t="str">
            <v/>
          </cell>
          <cell r="AG270" t="str">
            <v/>
          </cell>
          <cell r="AH270" t="str">
            <v/>
          </cell>
          <cell r="AI270" t="str">
            <v/>
          </cell>
          <cell r="AJ270" t="str">
            <v/>
          </cell>
          <cell r="AK270" t="str">
            <v/>
          </cell>
          <cell r="AL270" t="str">
            <v/>
          </cell>
          <cell r="AM270" t="str">
            <v/>
          </cell>
          <cell r="AN270" t="str">
            <v/>
          </cell>
          <cell r="AO270" t="str">
            <v/>
          </cell>
          <cell r="AP270" t="str">
            <v/>
          </cell>
          <cell r="AQ270" t="str">
            <v/>
          </cell>
          <cell r="AR270" t="str">
            <v/>
          </cell>
          <cell r="AS270" t="str">
            <v/>
          </cell>
          <cell r="AT270" t="str">
            <v/>
          </cell>
          <cell r="AU270" t="str">
            <v/>
          </cell>
          <cell r="AV270" t="str">
            <v/>
          </cell>
          <cell r="AW270" t="str">
            <v/>
          </cell>
          <cell r="AX270" t="str">
            <v/>
          </cell>
          <cell r="AY270" t="str">
            <v/>
          </cell>
          <cell r="AZ270" t="str">
            <v/>
          </cell>
          <cell r="BA270" t="str">
            <v/>
          </cell>
          <cell r="BB270" t="str">
            <v/>
          </cell>
          <cell r="BC270" t="str">
            <v/>
          </cell>
          <cell r="BD270" t="str">
            <v/>
          </cell>
          <cell r="BE270" t="str">
            <v/>
          </cell>
          <cell r="BF270" t="str">
            <v/>
          </cell>
          <cell r="BG270" t="str">
            <v/>
          </cell>
          <cell r="BH270" t="str">
            <v/>
          </cell>
          <cell r="BI270" t="str">
            <v/>
          </cell>
          <cell r="BJ270" t="str">
            <v/>
          </cell>
          <cell r="BK270" t="str">
            <v/>
          </cell>
          <cell r="BL270" t="str">
            <v/>
          </cell>
          <cell r="BM270" t="str">
            <v/>
          </cell>
          <cell r="BN270" t="str">
            <v/>
          </cell>
          <cell r="BO270" t="str">
            <v/>
          </cell>
          <cell r="BP270" t="str">
            <v/>
          </cell>
          <cell r="BQ270" t="str">
            <v/>
          </cell>
          <cell r="BR270" t="str">
            <v/>
          </cell>
          <cell r="BS270" t="str">
            <v/>
          </cell>
          <cell r="BT270" t="str">
            <v/>
          </cell>
          <cell r="BU270" t="str">
            <v/>
          </cell>
          <cell r="BV270" t="str">
            <v/>
          </cell>
          <cell r="BW270" t="str">
            <v/>
          </cell>
          <cell r="BX270" t="str">
            <v/>
          </cell>
          <cell r="BY270" t="str">
            <v/>
          </cell>
          <cell r="BZ270" t="str">
            <v/>
          </cell>
          <cell r="CA270" t="str">
            <v/>
          </cell>
          <cell r="CB270" t="str">
            <v/>
          </cell>
          <cell r="CC270" t="str">
            <v/>
          </cell>
          <cell r="CD270" t="str">
            <v/>
          </cell>
          <cell r="CE270" t="str">
            <v/>
          </cell>
          <cell r="CF270" t="str">
            <v/>
          </cell>
          <cell r="CG270" t="str">
            <v/>
          </cell>
          <cell r="CH270" t="str">
            <v/>
          </cell>
          <cell r="CI270" t="str">
            <v/>
          </cell>
          <cell r="CJ270" t="str">
            <v/>
          </cell>
          <cell r="CK270" t="str">
            <v/>
          </cell>
          <cell r="CL270" t="str">
            <v/>
          </cell>
          <cell r="CM270" t="str">
            <v/>
          </cell>
          <cell r="CN270" t="str">
            <v/>
          </cell>
          <cell r="CO270" t="str">
            <v/>
          </cell>
          <cell r="CP270" t="str">
            <v/>
          </cell>
          <cell r="CQ270" t="str">
            <v/>
          </cell>
          <cell r="CR270">
            <v>36038</v>
          </cell>
          <cell r="CS270">
            <v>36045</v>
          </cell>
          <cell r="CT270">
            <v>36052</v>
          </cell>
          <cell r="CU270">
            <v>36059</v>
          </cell>
          <cell r="CV270">
            <v>36066</v>
          </cell>
          <cell r="CW270">
            <v>36073</v>
          </cell>
          <cell r="CX270">
            <v>36080</v>
          </cell>
          <cell r="CY270">
            <v>36087</v>
          </cell>
          <cell r="CZ270">
            <v>36094</v>
          </cell>
          <cell r="DA270">
            <v>36101</v>
          </cell>
          <cell r="DB270">
            <v>36108</v>
          </cell>
          <cell r="DC270" t="str">
            <v/>
          </cell>
          <cell r="DD270" t="str">
            <v/>
          </cell>
          <cell r="DE270" t="str">
            <v/>
          </cell>
          <cell r="DF270" t="str">
            <v/>
          </cell>
          <cell r="DG270" t="str">
            <v/>
          </cell>
          <cell r="DH270" t="str">
            <v/>
          </cell>
          <cell r="DI270" t="str">
            <v/>
          </cell>
          <cell r="DJ270" t="str">
            <v/>
          </cell>
          <cell r="DK270" t="str">
            <v/>
          </cell>
          <cell r="DL270" t="str">
            <v/>
          </cell>
          <cell r="DM270" t="str">
            <v/>
          </cell>
          <cell r="DN270" t="str">
            <v/>
          </cell>
          <cell r="DO270" t="str">
            <v/>
          </cell>
          <cell r="DP270" t="str">
            <v/>
          </cell>
          <cell r="DQ270" t="str">
            <v/>
          </cell>
          <cell r="DR270" t="str">
            <v/>
          </cell>
          <cell r="DS270" t="str">
            <v/>
          </cell>
          <cell r="DT270" t="str">
            <v/>
          </cell>
          <cell r="DU270" t="str">
            <v/>
          </cell>
          <cell r="DV270" t="str">
            <v/>
          </cell>
          <cell r="DW270" t="str">
            <v/>
          </cell>
          <cell r="DX270" t="str">
            <v/>
          </cell>
          <cell r="DY270" t="str">
            <v/>
          </cell>
          <cell r="DZ270" t="str">
            <v/>
          </cell>
          <cell r="EA270" t="str">
            <v/>
          </cell>
          <cell r="EB270" t="str">
            <v/>
          </cell>
          <cell r="EC270" t="str">
            <v/>
          </cell>
          <cell r="ED270" t="str">
            <v/>
          </cell>
          <cell r="EE270" t="str">
            <v/>
          </cell>
          <cell r="EF270" t="str">
            <v/>
          </cell>
          <cell r="EG270" t="str">
            <v/>
          </cell>
          <cell r="EH270" t="str">
            <v/>
          </cell>
          <cell r="EI270" t="str">
            <v/>
          </cell>
          <cell r="EJ270" t="str">
            <v/>
          </cell>
          <cell r="EK270" t="str">
            <v/>
          </cell>
          <cell r="EL270" t="str">
            <v/>
          </cell>
          <cell r="EM270" t="str">
            <v/>
          </cell>
          <cell r="EN270" t="str">
            <v/>
          </cell>
          <cell r="EO270" t="str">
            <v/>
          </cell>
          <cell r="EP270" t="str">
            <v/>
          </cell>
          <cell r="EQ270" t="str">
            <v/>
          </cell>
          <cell r="ER270" t="str">
            <v/>
          </cell>
          <cell r="ES270" t="str">
            <v/>
          </cell>
          <cell r="ET270" t="str">
            <v/>
          </cell>
          <cell r="EU270" t="str">
            <v/>
          </cell>
          <cell r="EV270" t="str">
            <v/>
          </cell>
        </row>
        <row r="271">
          <cell r="V271" t="str">
            <v>PROJECTED STREET</v>
          </cell>
          <cell r="X271">
            <v>36219.068740000002</v>
          </cell>
        </row>
        <row r="272">
          <cell r="V272" t="str">
            <v>+ or - Scheduled Date</v>
          </cell>
          <cell r="X272">
            <v>122.93125999999756</v>
          </cell>
        </row>
        <row r="273">
          <cell r="N273" t="str">
            <v>ENGINEERING</v>
          </cell>
          <cell r="Y273" t="str">
            <v>WK Count</v>
          </cell>
          <cell r="Z273" t="str">
            <v>Total Days</v>
          </cell>
        </row>
        <row r="274">
          <cell r="N274" t="str">
            <v>ENGINEERING</v>
          </cell>
          <cell r="Y274" t="str">
            <v>WK Count</v>
          </cell>
          <cell r="Z274" t="str">
            <v>Total Days</v>
          </cell>
        </row>
        <row r="275">
          <cell r="A275" t="str">
            <v>PREP</v>
          </cell>
          <cell r="F275" t="str">
            <v>ANIMATION</v>
          </cell>
          <cell r="I275" t="str">
            <v>INK &amp; PAINT</v>
          </cell>
          <cell r="L275" t="str">
            <v>ALPHA</v>
          </cell>
          <cell r="N275" t="str">
            <v>BETA</v>
          </cell>
          <cell r="P275" t="str">
            <v>RTM</v>
          </cell>
          <cell r="Y275">
            <v>7</v>
          </cell>
          <cell r="Z275">
            <v>52.351039999999998</v>
          </cell>
        </row>
        <row r="276">
          <cell r="A276" t="str">
            <v>PREP</v>
          </cell>
          <cell r="B276" t="str">
            <v>Days</v>
          </cell>
          <cell r="F276" t="str">
            <v>ANIMATION</v>
          </cell>
          <cell r="G276" t="str">
            <v>Days</v>
          </cell>
          <cell r="H276" t="str">
            <v>Frames</v>
          </cell>
          <cell r="I276" t="str">
            <v>INK &amp; PAINT</v>
          </cell>
          <cell r="J276" t="str">
            <v>Days</v>
          </cell>
          <cell r="L276" t="str">
            <v>ALPHA</v>
          </cell>
          <cell r="N276" t="str">
            <v>BETA</v>
          </cell>
          <cell r="P276" t="str">
            <v>RTM</v>
          </cell>
          <cell r="Y276">
            <v>7</v>
          </cell>
          <cell r="Z276">
            <v>52.351039999999998</v>
          </cell>
        </row>
        <row r="277">
          <cell r="A277" t="str">
            <v>Wks</v>
          </cell>
          <cell r="B277" t="str">
            <v>Days</v>
          </cell>
          <cell r="F277" t="str">
            <v>Wks</v>
          </cell>
          <cell r="G277" t="str">
            <v>Days</v>
          </cell>
          <cell r="H277" t="str">
            <v>Frames</v>
          </cell>
          <cell r="I277" t="str">
            <v>Wks</v>
          </cell>
          <cell r="J277" t="str">
            <v>Days</v>
          </cell>
          <cell r="K277">
            <v>21</v>
          </cell>
          <cell r="M277">
            <v>29</v>
          </cell>
          <cell r="O277">
            <v>29</v>
          </cell>
          <cell r="Q277">
            <v>29</v>
          </cell>
          <cell r="Y277">
            <v>11</v>
          </cell>
          <cell r="Z277">
            <v>77.938800000000015</v>
          </cell>
        </row>
        <row r="278">
          <cell r="A278">
            <v>5.47872</v>
          </cell>
          <cell r="B278">
            <v>52.351039999999998</v>
          </cell>
          <cell r="F278">
            <v>6.8484000000000007</v>
          </cell>
          <cell r="G278">
            <v>77.938800000000015</v>
          </cell>
          <cell r="H278">
            <v>2739.36</v>
          </cell>
          <cell r="I278">
            <v>6.8484000000000007</v>
          </cell>
          <cell r="J278">
            <v>61.938800000000008</v>
          </cell>
          <cell r="K278">
            <v>21</v>
          </cell>
          <cell r="M278">
            <v>29</v>
          </cell>
          <cell r="O278">
            <v>29</v>
          </cell>
          <cell r="Q278">
            <v>29</v>
          </cell>
          <cell r="Y278">
            <v>9</v>
          </cell>
          <cell r="Z278">
            <v>61.938800000000008</v>
          </cell>
        </row>
        <row r="290">
          <cell r="Y290">
            <v>119</v>
          </cell>
          <cell r="Z290">
            <v>47.938800000000008</v>
          </cell>
        </row>
        <row r="291">
          <cell r="Y291">
            <v>119</v>
          </cell>
          <cell r="Z291">
            <v>47.938800000000008</v>
          </cell>
        </row>
        <row r="294">
          <cell r="N294" t="str">
            <v>ENGINEERING</v>
          </cell>
          <cell r="Y294" t="str">
            <v>WK Count</v>
          </cell>
          <cell r="Z294" t="str">
            <v>Total Days</v>
          </cell>
        </row>
        <row r="295">
          <cell r="N295" t="str">
            <v>ENGINEERING</v>
          </cell>
          <cell r="Y295" t="str">
            <v>WK Count</v>
          </cell>
          <cell r="Z295" t="str">
            <v>Total Days</v>
          </cell>
        </row>
        <row r="296">
          <cell r="A296" t="str">
            <v>PREP</v>
          </cell>
          <cell r="F296" t="str">
            <v>ANIMATION</v>
          </cell>
          <cell r="I296" t="str">
            <v>INK &amp; PAINT</v>
          </cell>
          <cell r="L296" t="str">
            <v>ALPHA</v>
          </cell>
          <cell r="N296" t="str">
            <v>BETA</v>
          </cell>
          <cell r="P296" t="str">
            <v>RTM</v>
          </cell>
          <cell r="Y296">
            <v>6</v>
          </cell>
          <cell r="Z296">
            <v>42.297850000000004</v>
          </cell>
        </row>
        <row r="297">
          <cell r="A297" t="str">
            <v>PREP</v>
          </cell>
          <cell r="B297" t="str">
            <v>Days</v>
          </cell>
          <cell r="F297" t="str">
            <v>ANIMATION</v>
          </cell>
          <cell r="G297" t="str">
            <v>Days</v>
          </cell>
          <cell r="H297" t="str">
            <v>Frames</v>
          </cell>
          <cell r="I297" t="str">
            <v>INK &amp; PAINT</v>
          </cell>
          <cell r="J297" t="str">
            <v>Days</v>
          </cell>
          <cell r="L297" t="str">
            <v>ALPHA</v>
          </cell>
          <cell r="N297" t="str">
            <v>BETA</v>
          </cell>
          <cell r="P297" t="str">
            <v>RTM</v>
          </cell>
          <cell r="Y297">
            <v>6</v>
          </cell>
          <cell r="Z297">
            <v>42.297850000000004</v>
          </cell>
        </row>
        <row r="298">
          <cell r="A298" t="str">
            <v>Wks</v>
          </cell>
          <cell r="B298" t="str">
            <v>Days</v>
          </cell>
          <cell r="F298" t="str">
            <v>Wks</v>
          </cell>
          <cell r="G298" t="str">
            <v>Days</v>
          </cell>
          <cell r="H298" t="str">
            <v>Frames</v>
          </cell>
          <cell r="I298" t="str">
            <v>Wks</v>
          </cell>
          <cell r="J298" t="str">
            <v>Days</v>
          </cell>
          <cell r="K298">
            <v>21</v>
          </cell>
          <cell r="M298">
            <v>29</v>
          </cell>
          <cell r="O298">
            <v>29</v>
          </cell>
          <cell r="Q298">
            <v>29</v>
          </cell>
          <cell r="Y298">
            <v>11</v>
          </cell>
          <cell r="Z298">
            <v>77.163083333333333</v>
          </cell>
        </row>
        <row r="299">
          <cell r="A299">
            <v>4.0425500000000003</v>
          </cell>
          <cell r="B299">
            <v>42.297850000000004</v>
          </cell>
          <cell r="F299">
            <v>6.7375833333333333</v>
          </cell>
          <cell r="G299">
            <v>77.163083333333333</v>
          </cell>
          <cell r="H299">
            <v>2021.2750000000001</v>
          </cell>
          <cell r="I299">
            <v>4.0425500000000003</v>
          </cell>
          <cell r="J299">
            <v>42.297850000000004</v>
          </cell>
          <cell r="K299">
            <v>21</v>
          </cell>
          <cell r="M299">
            <v>29</v>
          </cell>
          <cell r="O299">
            <v>29</v>
          </cell>
          <cell r="Q299">
            <v>29</v>
          </cell>
          <cell r="Y299">
            <v>6</v>
          </cell>
          <cell r="Z299">
            <v>42.297850000000004</v>
          </cell>
        </row>
        <row r="311">
          <cell r="Y311">
            <v>119</v>
          </cell>
          <cell r="Z311">
            <v>28.297850000000004</v>
          </cell>
        </row>
        <row r="312">
          <cell r="Y312">
            <v>119</v>
          </cell>
          <cell r="Z312">
            <v>28.297850000000004</v>
          </cell>
        </row>
        <row r="322">
          <cell r="N322" t="str">
            <v>ENGINEERING</v>
          </cell>
          <cell r="Y322" t="str">
            <v>WK Count</v>
          </cell>
          <cell r="Z322" t="str">
            <v>Total Days</v>
          </cell>
        </row>
        <row r="323">
          <cell r="N323" t="str">
            <v>ENGINEERING</v>
          </cell>
          <cell r="Y323" t="str">
            <v>WK Count</v>
          </cell>
          <cell r="Z323" t="str">
            <v>Total Days</v>
          </cell>
        </row>
        <row r="324">
          <cell r="A324" t="str">
            <v>PREP</v>
          </cell>
          <cell r="F324" t="str">
            <v>ANIMATION</v>
          </cell>
          <cell r="I324" t="str">
            <v>INK &amp; PAINT</v>
          </cell>
          <cell r="L324" t="str">
            <v>ALPHA</v>
          </cell>
          <cell r="N324" t="str">
            <v>BETA</v>
          </cell>
          <cell r="P324" t="str">
            <v>RTM</v>
          </cell>
          <cell r="Y324">
            <v>3</v>
          </cell>
          <cell r="Z324">
            <v>21</v>
          </cell>
        </row>
        <row r="325">
          <cell r="A325" t="str">
            <v>PREP</v>
          </cell>
          <cell r="B325" t="str">
            <v>Days</v>
          </cell>
          <cell r="F325" t="str">
            <v>ANIMATION</v>
          </cell>
          <cell r="G325" t="str">
            <v>Days</v>
          </cell>
          <cell r="H325" t="str">
            <v>Frames</v>
          </cell>
          <cell r="I325" t="str">
            <v>INK &amp; PAINT</v>
          </cell>
          <cell r="J325" t="str">
            <v>Days</v>
          </cell>
          <cell r="L325" t="str">
            <v>ALPHA</v>
          </cell>
          <cell r="N325" t="str">
            <v>BETA</v>
          </cell>
          <cell r="P325" t="str">
            <v>RTM</v>
          </cell>
          <cell r="Y325">
            <v>3</v>
          </cell>
          <cell r="Z325">
            <v>21</v>
          </cell>
        </row>
        <row r="326">
          <cell r="A326" t="str">
            <v>Wks</v>
          </cell>
          <cell r="B326" t="str">
            <v>Days</v>
          </cell>
          <cell r="F326" t="str">
            <v>Wks</v>
          </cell>
          <cell r="G326" t="str">
            <v>Days</v>
          </cell>
          <cell r="H326" t="str">
            <v>Frames</v>
          </cell>
          <cell r="I326" t="str">
            <v>Wks</v>
          </cell>
          <cell r="J326" t="str">
            <v>Days</v>
          </cell>
          <cell r="K326">
            <v>21</v>
          </cell>
          <cell r="M326">
            <v>29</v>
          </cell>
          <cell r="O326">
            <v>29</v>
          </cell>
          <cell r="Q326">
            <v>29</v>
          </cell>
          <cell r="Y326">
            <v>3</v>
          </cell>
          <cell r="Z326">
            <v>21</v>
          </cell>
        </row>
        <row r="327">
          <cell r="A327">
            <v>1</v>
          </cell>
          <cell r="B327">
            <v>21</v>
          </cell>
          <cell r="F327">
            <v>1</v>
          </cell>
          <cell r="G327">
            <v>21</v>
          </cell>
          <cell r="H327">
            <v>131</v>
          </cell>
          <cell r="I327">
            <v>1</v>
          </cell>
          <cell r="J327">
            <v>21</v>
          </cell>
          <cell r="K327">
            <v>21</v>
          </cell>
          <cell r="M327">
            <v>29</v>
          </cell>
          <cell r="O327">
            <v>29</v>
          </cell>
          <cell r="Q327">
            <v>29</v>
          </cell>
          <cell r="Y327">
            <v>3</v>
          </cell>
          <cell r="Z327">
            <v>21</v>
          </cell>
        </row>
        <row r="338">
          <cell r="Y338">
            <v>63</v>
          </cell>
          <cell r="Z338">
            <v>7</v>
          </cell>
        </row>
        <row r="339">
          <cell r="Y339">
            <v>63</v>
          </cell>
          <cell r="Z339">
            <v>7</v>
          </cell>
        </row>
        <row r="343">
          <cell r="N343" t="str">
            <v>ENGINEERING</v>
          </cell>
          <cell r="Y343" t="str">
            <v>WK Count</v>
          </cell>
          <cell r="Z343" t="str">
            <v>Total Days</v>
          </cell>
        </row>
        <row r="344">
          <cell r="N344" t="str">
            <v>ENGINEERING</v>
          </cell>
          <cell r="Y344" t="str">
            <v>WK Count</v>
          </cell>
          <cell r="Z344" t="str">
            <v>Total Days</v>
          </cell>
        </row>
        <row r="345">
          <cell r="A345" t="str">
            <v>PREP</v>
          </cell>
          <cell r="F345" t="str">
            <v>ANIMATION</v>
          </cell>
          <cell r="I345" t="str">
            <v>INK &amp; PAINT</v>
          </cell>
          <cell r="L345" t="str">
            <v>ALPHA</v>
          </cell>
          <cell r="N345" t="str">
            <v>BETA</v>
          </cell>
          <cell r="P345" t="str">
            <v>RTM</v>
          </cell>
          <cell r="Y345">
            <v>7</v>
          </cell>
          <cell r="Z345">
            <v>49</v>
          </cell>
        </row>
        <row r="346">
          <cell r="A346" t="str">
            <v>PREP</v>
          </cell>
          <cell r="B346" t="str">
            <v>Days</v>
          </cell>
          <cell r="F346" t="str">
            <v>ANIMATION</v>
          </cell>
          <cell r="G346" t="str">
            <v>Days</v>
          </cell>
          <cell r="H346" t="str">
            <v>Frames</v>
          </cell>
          <cell r="I346" t="str">
            <v>INK &amp; PAINT</v>
          </cell>
          <cell r="J346" t="str">
            <v>Days</v>
          </cell>
          <cell r="L346" t="str">
            <v>ALPHA</v>
          </cell>
          <cell r="N346" t="str">
            <v>BETA</v>
          </cell>
          <cell r="P346" t="str">
            <v>RTM</v>
          </cell>
          <cell r="Y346">
            <v>7</v>
          </cell>
          <cell r="Z346">
            <v>49</v>
          </cell>
        </row>
        <row r="347">
          <cell r="A347" t="str">
            <v>Wks</v>
          </cell>
          <cell r="B347" t="str">
            <v>Days</v>
          </cell>
          <cell r="F347" t="str">
            <v>Wks</v>
          </cell>
          <cell r="G347" t="str">
            <v>Days</v>
          </cell>
          <cell r="H347" t="str">
            <v>Frames</v>
          </cell>
          <cell r="I347" t="str">
            <v>Wks</v>
          </cell>
          <cell r="J347" t="str">
            <v>Days</v>
          </cell>
          <cell r="K347">
            <v>21</v>
          </cell>
          <cell r="M347">
            <v>29</v>
          </cell>
          <cell r="O347">
            <v>29</v>
          </cell>
          <cell r="Q347">
            <v>29</v>
          </cell>
          <cell r="Y347">
            <v>7</v>
          </cell>
          <cell r="Z347">
            <v>49</v>
          </cell>
        </row>
        <row r="348">
          <cell r="A348">
            <v>5</v>
          </cell>
          <cell r="B348">
            <v>49</v>
          </cell>
          <cell r="F348">
            <v>5</v>
          </cell>
          <cell r="G348">
            <v>49</v>
          </cell>
          <cell r="H348">
            <v>500</v>
          </cell>
          <cell r="I348">
            <v>5</v>
          </cell>
          <cell r="J348">
            <v>49</v>
          </cell>
          <cell r="K348">
            <v>21</v>
          </cell>
          <cell r="M348">
            <v>29</v>
          </cell>
          <cell r="O348">
            <v>29</v>
          </cell>
          <cell r="Q348">
            <v>29</v>
          </cell>
          <cell r="Y348">
            <v>7</v>
          </cell>
          <cell r="Z348">
            <v>49</v>
          </cell>
        </row>
        <row r="359">
          <cell r="Y359">
            <v>91</v>
          </cell>
          <cell r="Z359">
            <v>35</v>
          </cell>
        </row>
        <row r="360">
          <cell r="Y360">
            <v>91</v>
          </cell>
          <cell r="Z360">
            <v>35</v>
          </cell>
        </row>
        <row r="363">
          <cell r="N363" t="str">
            <v>ENGINEERING</v>
          </cell>
          <cell r="Y363" t="str">
            <v>WK Count</v>
          </cell>
          <cell r="Z363" t="str">
            <v>Total Days</v>
          </cell>
        </row>
        <row r="364">
          <cell r="N364" t="str">
            <v>ENGINEERING</v>
          </cell>
          <cell r="Y364" t="str">
            <v>WK Count</v>
          </cell>
          <cell r="Z364" t="str">
            <v>Total Days</v>
          </cell>
        </row>
        <row r="365">
          <cell r="A365" t="str">
            <v>PREP</v>
          </cell>
          <cell r="F365" t="str">
            <v>ANIMATION</v>
          </cell>
          <cell r="I365" t="str">
            <v>INK &amp; PAINT</v>
          </cell>
          <cell r="L365" t="str">
            <v>ALPHA</v>
          </cell>
          <cell r="N365" t="str">
            <v>BETA</v>
          </cell>
          <cell r="P365" t="str">
            <v>RTM</v>
          </cell>
          <cell r="Y365">
            <v>7</v>
          </cell>
          <cell r="Z365">
            <v>49</v>
          </cell>
        </row>
        <row r="366">
          <cell r="A366" t="str">
            <v>PREP</v>
          </cell>
          <cell r="B366" t="str">
            <v>Days</v>
          </cell>
          <cell r="F366" t="str">
            <v>ANIMATION</v>
          </cell>
          <cell r="G366" t="str">
            <v>Days</v>
          </cell>
          <cell r="H366" t="str">
            <v>Frames</v>
          </cell>
          <cell r="I366" t="str">
            <v>INK &amp; PAINT</v>
          </cell>
          <cell r="J366" t="str">
            <v>Days</v>
          </cell>
          <cell r="L366" t="str">
            <v>ALPHA</v>
          </cell>
          <cell r="N366" t="str">
            <v>BETA</v>
          </cell>
          <cell r="P366" t="str">
            <v>RTM</v>
          </cell>
          <cell r="Y366">
            <v>7</v>
          </cell>
          <cell r="Z366">
            <v>49</v>
          </cell>
        </row>
        <row r="367">
          <cell r="A367" t="str">
            <v>Wks</v>
          </cell>
          <cell r="B367" t="str">
            <v>Days</v>
          </cell>
          <cell r="F367" t="str">
            <v>Wks</v>
          </cell>
          <cell r="G367" t="str">
            <v>Days</v>
          </cell>
          <cell r="H367" t="str">
            <v>Frames</v>
          </cell>
          <cell r="I367" t="str">
            <v>Wks</v>
          </cell>
          <cell r="J367" t="str">
            <v>Days</v>
          </cell>
          <cell r="K367">
            <v>21</v>
          </cell>
          <cell r="M367">
            <v>29</v>
          </cell>
          <cell r="O367">
            <v>29</v>
          </cell>
          <cell r="Q367">
            <v>29</v>
          </cell>
          <cell r="Y367">
            <v>7</v>
          </cell>
          <cell r="Z367">
            <v>49</v>
          </cell>
        </row>
        <row r="368">
          <cell r="A368">
            <v>5</v>
          </cell>
          <cell r="B368">
            <v>49</v>
          </cell>
          <cell r="F368">
            <v>5</v>
          </cell>
          <cell r="G368">
            <v>49</v>
          </cell>
          <cell r="H368">
            <v>500</v>
          </cell>
          <cell r="I368">
            <v>5</v>
          </cell>
          <cell r="J368">
            <v>49</v>
          </cell>
          <cell r="K368">
            <v>21</v>
          </cell>
          <cell r="M368">
            <v>29</v>
          </cell>
          <cell r="O368">
            <v>29</v>
          </cell>
          <cell r="Q368">
            <v>29</v>
          </cell>
          <cell r="Y368">
            <v>7</v>
          </cell>
          <cell r="Z368">
            <v>49</v>
          </cell>
        </row>
        <row r="379">
          <cell r="Y379">
            <v>91</v>
          </cell>
          <cell r="Z379">
            <v>35</v>
          </cell>
        </row>
        <row r="380">
          <cell r="Y380">
            <v>91</v>
          </cell>
          <cell r="Z380">
            <v>35</v>
          </cell>
        </row>
        <row r="383">
          <cell r="N383" t="str">
            <v>ENGINEERING</v>
          </cell>
          <cell r="Y383" t="str">
            <v>WK Count</v>
          </cell>
          <cell r="Z383" t="str">
            <v>Total Days</v>
          </cell>
        </row>
        <row r="384">
          <cell r="N384" t="str">
            <v>ENGINEERING</v>
          </cell>
          <cell r="Y384" t="str">
            <v>WK Count</v>
          </cell>
          <cell r="Z384" t="str">
            <v>Total Days</v>
          </cell>
        </row>
        <row r="385">
          <cell r="A385" t="str">
            <v>PREP</v>
          </cell>
          <cell r="F385" t="str">
            <v>ANIMATION</v>
          </cell>
          <cell r="I385" t="str">
            <v>INK &amp; PAINT</v>
          </cell>
          <cell r="L385" t="str">
            <v>ALPHA</v>
          </cell>
          <cell r="N385" t="str">
            <v>BETA</v>
          </cell>
          <cell r="P385" t="str">
            <v>RTM</v>
          </cell>
          <cell r="Y385">
            <v>4</v>
          </cell>
          <cell r="Z385">
            <v>25.0642</v>
          </cell>
        </row>
        <row r="386">
          <cell r="A386" t="str">
            <v>PREP</v>
          </cell>
          <cell r="B386" t="str">
            <v>Days</v>
          </cell>
          <cell r="F386" t="str">
            <v>ANIMATION</v>
          </cell>
          <cell r="G386" t="str">
            <v>Days</v>
          </cell>
          <cell r="H386" t="str">
            <v>Frames</v>
          </cell>
          <cell r="I386" t="str">
            <v>INK &amp; PAINT</v>
          </cell>
          <cell r="J386" t="str">
            <v>Days</v>
          </cell>
          <cell r="L386" t="str">
            <v>ALPHA</v>
          </cell>
          <cell r="N386" t="str">
            <v>BETA</v>
          </cell>
          <cell r="P386" t="str">
            <v>RTM</v>
          </cell>
          <cell r="Y386">
            <v>4</v>
          </cell>
          <cell r="Z386">
            <v>25.0642</v>
          </cell>
        </row>
        <row r="387">
          <cell r="A387" t="str">
            <v>Wks</v>
          </cell>
          <cell r="B387" t="str">
            <v>Days</v>
          </cell>
          <cell r="F387" t="str">
            <v>Wks</v>
          </cell>
          <cell r="G387" t="str">
            <v>Days</v>
          </cell>
          <cell r="H387" t="str">
            <v>Frames</v>
          </cell>
          <cell r="I387" t="str">
            <v>Wks</v>
          </cell>
          <cell r="J387" t="str">
            <v>Days</v>
          </cell>
          <cell r="K387">
            <v>21</v>
          </cell>
          <cell r="M387">
            <v>29</v>
          </cell>
          <cell r="O387">
            <v>29</v>
          </cell>
          <cell r="Q387">
            <v>29</v>
          </cell>
          <cell r="Y387">
            <v>4</v>
          </cell>
          <cell r="Z387">
            <v>25.0642</v>
          </cell>
        </row>
        <row r="388">
          <cell r="A388">
            <v>1.5806</v>
          </cell>
          <cell r="B388">
            <v>25.0642</v>
          </cell>
          <cell r="F388">
            <v>1.5806</v>
          </cell>
          <cell r="G388">
            <v>25.0642</v>
          </cell>
          <cell r="H388">
            <v>158.06</v>
          </cell>
          <cell r="I388">
            <v>1.5806</v>
          </cell>
          <cell r="J388">
            <v>25.0642</v>
          </cell>
          <cell r="K388">
            <v>21</v>
          </cell>
          <cell r="M388">
            <v>29</v>
          </cell>
          <cell r="O388">
            <v>29</v>
          </cell>
          <cell r="Q388">
            <v>29</v>
          </cell>
          <cell r="Y388">
            <v>4</v>
          </cell>
          <cell r="Z388">
            <v>25.0642</v>
          </cell>
        </row>
        <row r="399">
          <cell r="Y399">
            <v>70</v>
          </cell>
          <cell r="Z399">
            <v>11.0642</v>
          </cell>
        </row>
        <row r="400">
          <cell r="Y400">
            <v>70</v>
          </cell>
          <cell r="Z400">
            <v>11.0642</v>
          </cell>
        </row>
        <row r="403">
          <cell r="N403" t="str">
            <v>ENGINEERING</v>
          </cell>
          <cell r="Y403" t="str">
            <v>WK Count</v>
          </cell>
          <cell r="Z403" t="str">
            <v>Total Days</v>
          </cell>
        </row>
        <row r="404">
          <cell r="N404" t="str">
            <v>ENGINEERING</v>
          </cell>
          <cell r="Y404" t="str">
            <v>WK Count</v>
          </cell>
          <cell r="Z404" t="str">
            <v>Total Days</v>
          </cell>
        </row>
        <row r="405">
          <cell r="A405" t="str">
            <v>PREP</v>
          </cell>
          <cell r="F405" t="str">
            <v>ANIMATION</v>
          </cell>
          <cell r="I405" t="str">
            <v>INK &amp; PAINT</v>
          </cell>
          <cell r="L405" t="str">
            <v>ALPHA</v>
          </cell>
          <cell r="N405" t="str">
            <v>BETA</v>
          </cell>
          <cell r="P405" t="str">
            <v>RTM</v>
          </cell>
          <cell r="Y405">
            <v>7</v>
          </cell>
          <cell r="Z405">
            <v>49</v>
          </cell>
        </row>
        <row r="406">
          <cell r="A406" t="str">
            <v>PREP</v>
          </cell>
          <cell r="B406" t="str">
            <v>Days</v>
          </cell>
          <cell r="F406" t="str">
            <v>ANIMATION</v>
          </cell>
          <cell r="G406" t="str">
            <v>Days</v>
          </cell>
          <cell r="H406" t="str">
            <v>Frames</v>
          </cell>
          <cell r="I406" t="str">
            <v>INK &amp; PAINT</v>
          </cell>
          <cell r="J406" t="str">
            <v>Days</v>
          </cell>
          <cell r="L406" t="str">
            <v>ALPHA</v>
          </cell>
          <cell r="N406" t="str">
            <v>BETA</v>
          </cell>
          <cell r="P406" t="str">
            <v>RTM</v>
          </cell>
          <cell r="Y406">
            <v>7</v>
          </cell>
          <cell r="Z406">
            <v>49</v>
          </cell>
        </row>
        <row r="407">
          <cell r="A407" t="str">
            <v>Wks</v>
          </cell>
          <cell r="B407" t="str">
            <v>Days</v>
          </cell>
          <cell r="F407" t="str">
            <v>Wks</v>
          </cell>
          <cell r="G407" t="str">
            <v>Days</v>
          </cell>
          <cell r="H407" t="str">
            <v>Frames</v>
          </cell>
          <cell r="I407" t="str">
            <v>Wks</v>
          </cell>
          <cell r="J407" t="str">
            <v>Days</v>
          </cell>
          <cell r="K407">
            <v>21</v>
          </cell>
          <cell r="M407">
            <v>29</v>
          </cell>
          <cell r="O407">
            <v>29</v>
          </cell>
          <cell r="Q407">
            <v>29</v>
          </cell>
          <cell r="Y407">
            <v>7</v>
          </cell>
          <cell r="Z407">
            <v>49</v>
          </cell>
        </row>
        <row r="408">
          <cell r="A408">
            <v>5</v>
          </cell>
          <cell r="B408">
            <v>49</v>
          </cell>
          <cell r="F408">
            <v>5</v>
          </cell>
          <cell r="G408">
            <v>49</v>
          </cell>
          <cell r="H408">
            <v>500</v>
          </cell>
          <cell r="I408">
            <v>5</v>
          </cell>
          <cell r="J408">
            <v>49</v>
          </cell>
          <cell r="K408">
            <v>21</v>
          </cell>
          <cell r="M408">
            <v>29</v>
          </cell>
          <cell r="O408">
            <v>29</v>
          </cell>
          <cell r="Q408">
            <v>29</v>
          </cell>
          <cell r="Y408">
            <v>7</v>
          </cell>
          <cell r="Z408">
            <v>49</v>
          </cell>
        </row>
        <row r="419">
          <cell r="Y419">
            <v>91</v>
          </cell>
          <cell r="Z419">
            <v>35</v>
          </cell>
        </row>
        <row r="420">
          <cell r="Y420">
            <v>91</v>
          </cell>
          <cell r="Z420">
            <v>35</v>
          </cell>
        </row>
        <row r="423">
          <cell r="N423" t="str">
            <v>ENGINEERING</v>
          </cell>
          <cell r="Y423" t="str">
            <v>WK Count</v>
          </cell>
          <cell r="Z423" t="str">
            <v>Total Days</v>
          </cell>
        </row>
        <row r="424">
          <cell r="N424" t="str">
            <v>ENGINEERING</v>
          </cell>
          <cell r="Y424" t="str">
            <v>WK Count</v>
          </cell>
          <cell r="Z424" t="str">
            <v>Total Days</v>
          </cell>
        </row>
        <row r="425">
          <cell r="A425" t="str">
            <v>PREP</v>
          </cell>
          <cell r="F425" t="str">
            <v>ANIMATION</v>
          </cell>
          <cell r="I425" t="str">
            <v>INK &amp; PAINT</v>
          </cell>
          <cell r="L425" t="str">
            <v>ALPHA</v>
          </cell>
          <cell r="N425" t="str">
            <v>BETA</v>
          </cell>
          <cell r="P425" t="str">
            <v>RTM</v>
          </cell>
          <cell r="Y425">
            <v>4</v>
          </cell>
          <cell r="Z425">
            <v>25.0642</v>
          </cell>
        </row>
        <row r="426">
          <cell r="A426" t="str">
            <v>PREP</v>
          </cell>
          <cell r="B426" t="str">
            <v>Days</v>
          </cell>
          <cell r="F426" t="str">
            <v>ANIMATION</v>
          </cell>
          <cell r="G426" t="str">
            <v>Days</v>
          </cell>
          <cell r="H426" t="str">
            <v>Frames</v>
          </cell>
          <cell r="I426" t="str">
            <v>INK &amp; PAINT</v>
          </cell>
          <cell r="J426" t="str">
            <v>Days</v>
          </cell>
          <cell r="L426" t="str">
            <v>ALPHA</v>
          </cell>
          <cell r="N426" t="str">
            <v>BETA</v>
          </cell>
          <cell r="P426" t="str">
            <v>RTM</v>
          </cell>
          <cell r="Y426">
            <v>4</v>
          </cell>
          <cell r="Z426">
            <v>25.0642</v>
          </cell>
        </row>
        <row r="427">
          <cell r="A427" t="str">
            <v>Wks</v>
          </cell>
          <cell r="B427" t="str">
            <v>Days</v>
          </cell>
          <cell r="F427" t="str">
            <v>Wks</v>
          </cell>
          <cell r="G427" t="str">
            <v>Days</v>
          </cell>
          <cell r="H427" t="str">
            <v>Frames</v>
          </cell>
          <cell r="I427" t="str">
            <v>Wks</v>
          </cell>
          <cell r="J427" t="str">
            <v>Days</v>
          </cell>
          <cell r="K427">
            <v>21</v>
          </cell>
          <cell r="M427">
            <v>29</v>
          </cell>
          <cell r="O427">
            <v>29</v>
          </cell>
          <cell r="Q427">
            <v>29</v>
          </cell>
          <cell r="Y427">
            <v>4</v>
          </cell>
          <cell r="Z427">
            <v>25.0642</v>
          </cell>
        </row>
        <row r="428">
          <cell r="A428">
            <v>1.5806</v>
          </cell>
          <cell r="B428">
            <v>25.0642</v>
          </cell>
          <cell r="F428">
            <v>1.5806</v>
          </cell>
          <cell r="G428">
            <v>25.0642</v>
          </cell>
          <cell r="H428">
            <v>158.06</v>
          </cell>
          <cell r="I428">
            <v>1.5806</v>
          </cell>
          <cell r="J428">
            <v>25.0642</v>
          </cell>
          <cell r="K428">
            <v>21</v>
          </cell>
          <cell r="M428">
            <v>29</v>
          </cell>
          <cell r="O428">
            <v>29</v>
          </cell>
          <cell r="Q428">
            <v>29</v>
          </cell>
          <cell r="Y428">
            <v>4</v>
          </cell>
          <cell r="Z428">
            <v>25.0642</v>
          </cell>
        </row>
        <row r="439">
          <cell r="Y439">
            <v>70</v>
          </cell>
          <cell r="Z439">
            <v>11.0642</v>
          </cell>
        </row>
        <row r="440">
          <cell r="Y440">
            <v>70</v>
          </cell>
          <cell r="Z440">
            <v>11.0642</v>
          </cell>
        </row>
        <row r="443">
          <cell r="N443" t="str">
            <v>ENGINEERING</v>
          </cell>
          <cell r="Y443" t="str">
            <v>WK Count</v>
          </cell>
          <cell r="Z443" t="str">
            <v>Total Days</v>
          </cell>
        </row>
        <row r="444">
          <cell r="N444" t="str">
            <v>ENGINEERING</v>
          </cell>
          <cell r="Y444" t="str">
            <v>WK Count</v>
          </cell>
          <cell r="Z444" t="str">
            <v>Total Days</v>
          </cell>
        </row>
        <row r="445">
          <cell r="A445" t="str">
            <v>PREP</v>
          </cell>
          <cell r="F445" t="str">
            <v>ANIMATION</v>
          </cell>
          <cell r="I445" t="str">
            <v>INK &amp; PAINT</v>
          </cell>
          <cell r="L445" t="str">
            <v>ALPHA</v>
          </cell>
          <cell r="N445" t="str">
            <v>BETA</v>
          </cell>
          <cell r="P445" t="str">
            <v>RTM</v>
          </cell>
          <cell r="Y445">
            <v>4</v>
          </cell>
          <cell r="Z445">
            <v>32.440100000000001</v>
          </cell>
        </row>
        <row r="446">
          <cell r="A446" t="str">
            <v>PREP</v>
          </cell>
          <cell r="B446" t="str">
            <v>Days</v>
          </cell>
          <cell r="F446" t="str">
            <v>ANIMATION</v>
          </cell>
          <cell r="G446" t="str">
            <v>Days</v>
          </cell>
          <cell r="H446" t="str">
            <v>Frames</v>
          </cell>
          <cell r="I446" t="str">
            <v>INK &amp; PAINT</v>
          </cell>
          <cell r="J446" t="str">
            <v>Days</v>
          </cell>
          <cell r="L446" t="str">
            <v>ALPHA</v>
          </cell>
          <cell r="N446" t="str">
            <v>BETA</v>
          </cell>
          <cell r="P446" t="str">
            <v>RTM</v>
          </cell>
          <cell r="Y446">
            <v>4</v>
          </cell>
          <cell r="Z446">
            <v>32.440100000000001</v>
          </cell>
        </row>
        <row r="447">
          <cell r="A447" t="str">
            <v>Wks</v>
          </cell>
          <cell r="B447" t="str">
            <v>Days</v>
          </cell>
          <cell r="F447" t="str">
            <v>Wks</v>
          </cell>
          <cell r="G447" t="str">
            <v>Days</v>
          </cell>
          <cell r="H447" t="str">
            <v>Frames</v>
          </cell>
          <cell r="I447" t="str">
            <v>Wks</v>
          </cell>
          <cell r="J447" t="str">
            <v>Days</v>
          </cell>
          <cell r="K447">
            <v>21</v>
          </cell>
          <cell r="M447">
            <v>29</v>
          </cell>
          <cell r="O447">
            <v>29</v>
          </cell>
          <cell r="Q447">
            <v>29</v>
          </cell>
          <cell r="Y447">
            <v>4</v>
          </cell>
          <cell r="Z447">
            <v>32.440100000000001</v>
          </cell>
        </row>
        <row r="448">
          <cell r="A448">
            <v>2.6343000000000001</v>
          </cell>
          <cell r="B448">
            <v>32.440100000000001</v>
          </cell>
          <cell r="F448">
            <v>2.6343000000000001</v>
          </cell>
          <cell r="G448">
            <v>32.440100000000001</v>
          </cell>
          <cell r="H448">
            <v>263.43</v>
          </cell>
          <cell r="I448">
            <v>2.6343000000000001</v>
          </cell>
          <cell r="J448">
            <v>32.440100000000001</v>
          </cell>
          <cell r="K448">
            <v>21</v>
          </cell>
          <cell r="M448">
            <v>29</v>
          </cell>
          <cell r="O448">
            <v>29</v>
          </cell>
          <cell r="Q448">
            <v>29</v>
          </cell>
          <cell r="Y448">
            <v>4</v>
          </cell>
          <cell r="Z448">
            <v>32.440100000000001</v>
          </cell>
        </row>
        <row r="459">
          <cell r="Y459">
            <v>70</v>
          </cell>
          <cell r="Z459">
            <v>18.440100000000001</v>
          </cell>
        </row>
        <row r="460">
          <cell r="Y460">
            <v>70</v>
          </cell>
          <cell r="Z460">
            <v>18.440100000000001</v>
          </cell>
        </row>
        <row r="463">
          <cell r="N463" t="str">
            <v>ENGINEERING</v>
          </cell>
          <cell r="Y463" t="str">
            <v>WK Count</v>
          </cell>
          <cell r="Z463" t="str">
            <v>Total Days</v>
          </cell>
        </row>
        <row r="464">
          <cell r="N464" t="str">
            <v>ENGINEERING</v>
          </cell>
          <cell r="Y464" t="str">
            <v>WK Count</v>
          </cell>
          <cell r="Z464" t="str">
            <v>Total Days</v>
          </cell>
        </row>
        <row r="465">
          <cell r="A465" t="str">
            <v>PREP</v>
          </cell>
          <cell r="F465" t="str">
            <v>ANIMATION</v>
          </cell>
          <cell r="I465" t="str">
            <v>INK &amp; PAINT</v>
          </cell>
          <cell r="L465" t="str">
            <v>ALPHA</v>
          </cell>
          <cell r="N465" t="str">
            <v>BETA</v>
          </cell>
          <cell r="P465" t="str">
            <v>RTM</v>
          </cell>
          <cell r="Y465">
            <v>3</v>
          </cell>
          <cell r="Z465">
            <v>25.0642</v>
          </cell>
        </row>
        <row r="466">
          <cell r="A466" t="str">
            <v>PREP</v>
          </cell>
          <cell r="B466" t="str">
            <v>Days</v>
          </cell>
          <cell r="F466" t="str">
            <v>ANIMATION</v>
          </cell>
          <cell r="G466" t="str">
            <v>Days</v>
          </cell>
          <cell r="H466" t="str">
            <v>Frames</v>
          </cell>
          <cell r="I466" t="str">
            <v>INK &amp; PAINT</v>
          </cell>
          <cell r="J466" t="str">
            <v>Days</v>
          </cell>
          <cell r="L466" t="str">
            <v>ALPHA</v>
          </cell>
          <cell r="N466" t="str">
            <v>BETA</v>
          </cell>
          <cell r="P466" t="str">
            <v>RTM</v>
          </cell>
          <cell r="Y466">
            <v>3</v>
          </cell>
          <cell r="Z466">
            <v>25.0642</v>
          </cell>
        </row>
        <row r="467">
          <cell r="A467" t="str">
            <v>Wks</v>
          </cell>
          <cell r="B467" t="str">
            <v>Days</v>
          </cell>
          <cell r="F467" t="str">
            <v>Wks</v>
          </cell>
          <cell r="G467" t="str">
            <v>Days</v>
          </cell>
          <cell r="H467" t="str">
            <v>Frames</v>
          </cell>
          <cell r="I467" t="str">
            <v>Wks</v>
          </cell>
          <cell r="J467" t="str">
            <v>Days</v>
          </cell>
          <cell r="K467">
            <v>21</v>
          </cell>
          <cell r="M467">
            <v>29</v>
          </cell>
          <cell r="O467">
            <v>29</v>
          </cell>
          <cell r="Q467">
            <v>29</v>
          </cell>
          <cell r="Y467">
            <v>3</v>
          </cell>
          <cell r="Z467">
            <v>25.0642</v>
          </cell>
        </row>
        <row r="468">
          <cell r="A468">
            <v>1.5806</v>
          </cell>
          <cell r="B468">
            <v>25.0642</v>
          </cell>
          <cell r="F468">
            <v>1.5806</v>
          </cell>
          <cell r="G468">
            <v>25.0642</v>
          </cell>
          <cell r="H468">
            <v>158.06</v>
          </cell>
          <cell r="I468">
            <v>1.5806</v>
          </cell>
          <cell r="J468">
            <v>25.0642</v>
          </cell>
          <cell r="K468">
            <v>21</v>
          </cell>
          <cell r="M468">
            <v>29</v>
          </cell>
          <cell r="O468">
            <v>29</v>
          </cell>
          <cell r="Q468">
            <v>29</v>
          </cell>
          <cell r="Y468">
            <v>3</v>
          </cell>
          <cell r="Z468">
            <v>25.0642</v>
          </cell>
        </row>
        <row r="479">
          <cell r="Y479">
            <v>63</v>
          </cell>
          <cell r="Z479">
            <v>11.0642</v>
          </cell>
        </row>
        <row r="480">
          <cell r="Y480">
            <v>63</v>
          </cell>
          <cell r="Z480">
            <v>11.0642</v>
          </cell>
        </row>
        <row r="483">
          <cell r="N483" t="str">
            <v>ENGINEERING</v>
          </cell>
          <cell r="Y483" t="str">
            <v>WK Count</v>
          </cell>
          <cell r="Z483" t="str">
            <v>Total Days</v>
          </cell>
        </row>
        <row r="484">
          <cell r="N484" t="str">
            <v>ENGINEERING</v>
          </cell>
          <cell r="Y484" t="str">
            <v>WK Count</v>
          </cell>
          <cell r="Z484" t="str">
            <v>Total Days</v>
          </cell>
        </row>
        <row r="485">
          <cell r="A485" t="str">
            <v>PREP</v>
          </cell>
          <cell r="F485" t="str">
            <v>ANIMATION</v>
          </cell>
          <cell r="I485" t="str">
            <v>INK &amp; PAINT</v>
          </cell>
          <cell r="L485" t="str">
            <v>ALPHA</v>
          </cell>
          <cell r="N485" t="str">
            <v>BETA</v>
          </cell>
          <cell r="P485" t="str">
            <v>RTM</v>
          </cell>
          <cell r="Y485">
            <v>7</v>
          </cell>
          <cell r="Z485">
            <v>46.393619999999999</v>
          </cell>
        </row>
        <row r="486">
          <cell r="A486" t="str">
            <v>PREP</v>
          </cell>
          <cell r="B486" t="str">
            <v>Days</v>
          </cell>
          <cell r="F486" t="str">
            <v>ANIMATION</v>
          </cell>
          <cell r="G486" t="str">
            <v>Days</v>
          </cell>
          <cell r="H486" t="str">
            <v>Frames</v>
          </cell>
          <cell r="I486" t="str">
            <v>INK &amp; PAINT</v>
          </cell>
          <cell r="J486" t="str">
            <v>Days</v>
          </cell>
          <cell r="L486" t="str">
            <v>ALPHA</v>
          </cell>
          <cell r="N486" t="str">
            <v>BETA</v>
          </cell>
          <cell r="P486" t="str">
            <v>RTM</v>
          </cell>
          <cell r="Y486">
            <v>7</v>
          </cell>
          <cell r="Z486">
            <v>46.393619999999999</v>
          </cell>
        </row>
        <row r="487">
          <cell r="A487" t="str">
            <v>Wks</v>
          </cell>
          <cell r="B487" t="str">
            <v>Days</v>
          </cell>
          <cell r="F487" t="str">
            <v>Wks</v>
          </cell>
          <cell r="G487" t="str">
            <v>Days</v>
          </cell>
          <cell r="H487" t="str">
            <v>Frames</v>
          </cell>
          <cell r="I487" t="str">
            <v>Wks</v>
          </cell>
          <cell r="J487" t="str">
            <v>Days</v>
          </cell>
          <cell r="K487">
            <v>21</v>
          </cell>
          <cell r="M487">
            <v>29</v>
          </cell>
          <cell r="O487">
            <v>29</v>
          </cell>
          <cell r="Q487">
            <v>29</v>
          </cell>
          <cell r="Y487">
            <v>9</v>
          </cell>
          <cell r="Z487">
            <v>62.393619999999999</v>
          </cell>
        </row>
        <row r="488">
          <cell r="A488">
            <v>4.6276599999999997</v>
          </cell>
          <cell r="B488">
            <v>46.393619999999999</v>
          </cell>
          <cell r="F488">
            <v>4.6276599999999997</v>
          </cell>
          <cell r="G488">
            <v>62.393619999999999</v>
          </cell>
          <cell r="H488">
            <v>2313.83</v>
          </cell>
          <cell r="I488">
            <v>4.6276599999999997</v>
          </cell>
          <cell r="J488">
            <v>46.393619999999999</v>
          </cell>
          <cell r="K488">
            <v>21</v>
          </cell>
          <cell r="M488">
            <v>29</v>
          </cell>
          <cell r="O488">
            <v>29</v>
          </cell>
          <cell r="Q488">
            <v>29</v>
          </cell>
          <cell r="Y488">
            <v>6</v>
          </cell>
          <cell r="Z488">
            <v>46.393619999999999</v>
          </cell>
        </row>
        <row r="500">
          <cell r="Y500">
            <v>105</v>
          </cell>
          <cell r="Z500">
            <v>32.393619999999999</v>
          </cell>
        </row>
        <row r="501">
          <cell r="Y501">
            <v>105</v>
          </cell>
          <cell r="Z501">
            <v>32.393619999999999</v>
          </cell>
        </row>
        <row r="504">
          <cell r="N504" t="str">
            <v>ENGINEERING</v>
          </cell>
          <cell r="Y504" t="str">
            <v>WK Count</v>
          </cell>
          <cell r="Z504" t="str">
            <v>Total Days</v>
          </cell>
        </row>
        <row r="505">
          <cell r="N505" t="str">
            <v>ENGINEERING</v>
          </cell>
          <cell r="Y505" t="str">
            <v>WK Count</v>
          </cell>
          <cell r="Z505" t="str">
            <v>Total Days</v>
          </cell>
        </row>
        <row r="506">
          <cell r="A506" t="str">
            <v>PREP</v>
          </cell>
          <cell r="F506" t="str">
            <v>ANIMATION</v>
          </cell>
          <cell r="I506" t="str">
            <v>INK &amp; PAINT</v>
          </cell>
          <cell r="L506" t="str">
            <v>ALPHA</v>
          </cell>
          <cell r="N506" t="str">
            <v>BETA</v>
          </cell>
          <cell r="P506" t="str">
            <v>RTM</v>
          </cell>
          <cell r="Y506">
            <v>25</v>
          </cell>
          <cell r="Z506">
            <v>175.96809999999999</v>
          </cell>
        </row>
        <row r="507">
          <cell r="A507" t="str">
            <v>PREP</v>
          </cell>
          <cell r="B507" t="str">
            <v>Days</v>
          </cell>
          <cell r="F507" t="str">
            <v>ANIMATION</v>
          </cell>
          <cell r="G507" t="str">
            <v>Days</v>
          </cell>
          <cell r="H507" t="str">
            <v>Frames</v>
          </cell>
          <cell r="I507" t="str">
            <v>INK &amp; PAINT</v>
          </cell>
          <cell r="J507" t="str">
            <v>Days</v>
          </cell>
          <cell r="L507" t="str">
            <v>ALPHA</v>
          </cell>
          <cell r="N507" t="str">
            <v>BETA</v>
          </cell>
          <cell r="P507" t="str">
            <v>RTM</v>
          </cell>
          <cell r="Y507">
            <v>25</v>
          </cell>
          <cell r="Z507">
            <v>175.96809999999999</v>
          </cell>
        </row>
        <row r="508">
          <cell r="A508" t="str">
            <v>Wks</v>
          </cell>
          <cell r="B508" t="str">
            <v>Days</v>
          </cell>
          <cell r="F508" t="str">
            <v>Wks</v>
          </cell>
          <cell r="G508" t="str">
            <v>Days</v>
          </cell>
          <cell r="H508" t="str">
            <v>Frames</v>
          </cell>
          <cell r="I508" t="str">
            <v>Wks</v>
          </cell>
          <cell r="J508" t="str">
            <v>Days</v>
          </cell>
          <cell r="K508">
            <v>21</v>
          </cell>
          <cell r="M508">
            <v>29</v>
          </cell>
          <cell r="O508">
            <v>29</v>
          </cell>
          <cell r="Q508">
            <v>29</v>
          </cell>
          <cell r="Y508">
            <v>28</v>
          </cell>
          <cell r="Z508">
            <v>191.96809999999999</v>
          </cell>
        </row>
        <row r="509">
          <cell r="A509">
            <v>23.138300000000001</v>
          </cell>
          <cell r="B509">
            <v>175.96809999999999</v>
          </cell>
          <cell r="F509">
            <v>23.138300000000001</v>
          </cell>
          <cell r="G509">
            <v>191.96809999999999</v>
          </cell>
          <cell r="H509">
            <v>2313.83</v>
          </cell>
          <cell r="I509">
            <v>23.138300000000001</v>
          </cell>
          <cell r="J509">
            <v>175.96809999999999</v>
          </cell>
          <cell r="K509">
            <v>21</v>
          </cell>
          <cell r="M509">
            <v>29</v>
          </cell>
          <cell r="O509">
            <v>29</v>
          </cell>
          <cell r="Q509">
            <v>29</v>
          </cell>
          <cell r="Y509">
            <v>25</v>
          </cell>
          <cell r="Z509">
            <v>175.96809999999999</v>
          </cell>
        </row>
        <row r="521">
          <cell r="Y521">
            <v>238</v>
          </cell>
          <cell r="Z521">
            <v>161.96809999999999</v>
          </cell>
        </row>
        <row r="522">
          <cell r="Y522">
            <v>238</v>
          </cell>
          <cell r="Z522">
            <v>161.96809999999999</v>
          </cell>
        </row>
        <row r="525">
          <cell r="N525" t="str">
            <v>ENGINEERING</v>
          </cell>
          <cell r="Y525" t="str">
            <v>WK Count</v>
          </cell>
          <cell r="Z525" t="str">
            <v>Total Days</v>
          </cell>
        </row>
        <row r="526">
          <cell r="N526" t="str">
            <v>ENGINEERING</v>
          </cell>
          <cell r="Y526" t="str">
            <v>WK Count</v>
          </cell>
          <cell r="Z526" t="str">
            <v>Total Days</v>
          </cell>
        </row>
        <row r="527">
          <cell r="A527" t="str">
            <v>PREP</v>
          </cell>
          <cell r="F527" t="str">
            <v>ANIMATION</v>
          </cell>
          <cell r="I527" t="str">
            <v>INK &amp; PAINT</v>
          </cell>
          <cell r="L527" t="str">
            <v>ALPHA</v>
          </cell>
          <cell r="N527" t="str">
            <v>BETA</v>
          </cell>
          <cell r="P527" t="str">
            <v>RTM</v>
          </cell>
          <cell r="Y527">
            <v>14</v>
          </cell>
          <cell r="Z527">
            <v>98</v>
          </cell>
        </row>
        <row r="528">
          <cell r="A528" t="str">
            <v>PREP</v>
          </cell>
          <cell r="B528" t="str">
            <v>Days</v>
          </cell>
          <cell r="F528" t="str">
            <v>ANIMATION</v>
          </cell>
          <cell r="G528" t="str">
            <v>Days</v>
          </cell>
          <cell r="H528" t="str">
            <v>Frames</v>
          </cell>
          <cell r="I528" t="str">
            <v>INK &amp; PAINT</v>
          </cell>
          <cell r="J528" t="str">
            <v>Days</v>
          </cell>
          <cell r="L528" t="str">
            <v>ALPHA</v>
          </cell>
          <cell r="N528" t="str">
            <v>BETA</v>
          </cell>
          <cell r="P528" t="str">
            <v>RTM</v>
          </cell>
          <cell r="Y528">
            <v>14</v>
          </cell>
          <cell r="Z528">
            <v>98</v>
          </cell>
        </row>
        <row r="529">
          <cell r="A529" t="str">
            <v>Wks</v>
          </cell>
          <cell r="B529" t="str">
            <v>Days</v>
          </cell>
          <cell r="F529" t="str">
            <v>Wks</v>
          </cell>
          <cell r="G529" t="str">
            <v>Days</v>
          </cell>
          <cell r="H529" t="str">
            <v>Frames</v>
          </cell>
          <cell r="I529" t="str">
            <v>Wks</v>
          </cell>
          <cell r="J529" t="str">
            <v>Days</v>
          </cell>
          <cell r="K529">
            <v>21</v>
          </cell>
          <cell r="M529">
            <v>29</v>
          </cell>
          <cell r="O529">
            <v>29</v>
          </cell>
          <cell r="Q529">
            <v>29</v>
          </cell>
          <cell r="Y529">
            <v>17</v>
          </cell>
          <cell r="Z529">
            <v>114</v>
          </cell>
        </row>
        <row r="530">
          <cell r="A530">
            <v>12</v>
          </cell>
          <cell r="B530">
            <v>98</v>
          </cell>
          <cell r="F530">
            <v>12</v>
          </cell>
          <cell r="G530">
            <v>114</v>
          </cell>
          <cell r="H530">
            <v>6000</v>
          </cell>
          <cell r="I530">
            <v>12</v>
          </cell>
          <cell r="J530">
            <v>98</v>
          </cell>
          <cell r="K530">
            <v>21</v>
          </cell>
          <cell r="M530">
            <v>29</v>
          </cell>
          <cell r="O530">
            <v>29</v>
          </cell>
          <cell r="Q530">
            <v>29</v>
          </cell>
          <cell r="Y530">
            <v>14</v>
          </cell>
          <cell r="Z530">
            <v>98</v>
          </cell>
        </row>
        <row r="542">
          <cell r="Y542">
            <v>161</v>
          </cell>
          <cell r="Z542">
            <v>84</v>
          </cell>
        </row>
        <row r="543">
          <cell r="Y543">
            <v>161</v>
          </cell>
          <cell r="Z543">
            <v>84</v>
          </cell>
        </row>
        <row r="546">
          <cell r="N546" t="str">
            <v>ENGINEERING</v>
          </cell>
          <cell r="Y546" t="str">
            <v>WK Count</v>
          </cell>
          <cell r="Z546" t="str">
            <v>Total Days</v>
          </cell>
        </row>
        <row r="547">
          <cell r="N547" t="str">
            <v>ENGINEERING</v>
          </cell>
          <cell r="Y547" t="str">
            <v>WK Count</v>
          </cell>
          <cell r="Z547" t="str">
            <v>Total Days</v>
          </cell>
        </row>
        <row r="548">
          <cell r="A548" t="str">
            <v>PREP</v>
          </cell>
          <cell r="F548" t="str">
            <v>ANIMATION</v>
          </cell>
          <cell r="I548" t="str">
            <v>INK &amp; PAINT</v>
          </cell>
          <cell r="L548" t="str">
            <v>ALPHA</v>
          </cell>
          <cell r="N548" t="str">
            <v>BETA</v>
          </cell>
          <cell r="P548" t="str">
            <v>RTM</v>
          </cell>
          <cell r="Y548">
            <v>6</v>
          </cell>
          <cell r="Z548">
            <v>36.435933333333338</v>
          </cell>
        </row>
        <row r="549">
          <cell r="A549" t="str">
            <v>PREP</v>
          </cell>
          <cell r="B549" t="str">
            <v>Days</v>
          </cell>
          <cell r="F549" t="str">
            <v>ANIMATION</v>
          </cell>
          <cell r="G549" t="str">
            <v>Days</v>
          </cell>
          <cell r="H549" t="str">
            <v>Frames</v>
          </cell>
          <cell r="I549" t="str">
            <v>INK &amp; PAINT</v>
          </cell>
          <cell r="J549" t="str">
            <v>Days</v>
          </cell>
          <cell r="L549" t="str">
            <v>ALPHA</v>
          </cell>
          <cell r="N549" t="str">
            <v>BETA</v>
          </cell>
          <cell r="P549" t="str">
            <v>RTM</v>
          </cell>
          <cell r="Y549">
            <v>6</v>
          </cell>
          <cell r="Z549">
            <v>36.435933333333338</v>
          </cell>
        </row>
        <row r="550">
          <cell r="A550" t="str">
            <v>Wks</v>
          </cell>
          <cell r="B550" t="str">
            <v>Days</v>
          </cell>
          <cell r="F550" t="str">
            <v>Wks</v>
          </cell>
          <cell r="G550" t="str">
            <v>Days</v>
          </cell>
          <cell r="H550" t="str">
            <v>Frames</v>
          </cell>
          <cell r="I550" t="str">
            <v>Wks</v>
          </cell>
          <cell r="J550" t="str">
            <v>Days</v>
          </cell>
          <cell r="K550">
            <v>21</v>
          </cell>
          <cell r="M550">
            <v>29</v>
          </cell>
          <cell r="O550">
            <v>29</v>
          </cell>
          <cell r="Q550">
            <v>29</v>
          </cell>
          <cell r="Y550">
            <v>8</v>
          </cell>
          <cell r="Z550">
            <v>52.435933333333338</v>
          </cell>
        </row>
        <row r="551">
          <cell r="A551">
            <v>3.2051333333333334</v>
          </cell>
          <cell r="B551">
            <v>36.435933333333338</v>
          </cell>
          <cell r="F551">
            <v>3.2051333333333334</v>
          </cell>
          <cell r="G551">
            <v>52.435933333333338</v>
          </cell>
          <cell r="H551">
            <v>480.77</v>
          </cell>
          <cell r="I551">
            <v>3.2051333333333334</v>
          </cell>
          <cell r="J551">
            <v>36.435933333333338</v>
          </cell>
          <cell r="K551">
            <v>21</v>
          </cell>
          <cell r="M551">
            <v>29</v>
          </cell>
          <cell r="O551">
            <v>29</v>
          </cell>
          <cell r="Q551">
            <v>29</v>
          </cell>
          <cell r="Y551">
            <v>5</v>
          </cell>
          <cell r="Z551">
            <v>36.435933333333338</v>
          </cell>
        </row>
        <row r="563">
          <cell r="Y563">
            <v>98</v>
          </cell>
          <cell r="Z563">
            <v>22.435933333333338</v>
          </cell>
        </row>
        <row r="564">
          <cell r="Y564">
            <v>98</v>
          </cell>
          <cell r="Z564">
            <v>22.435933333333338</v>
          </cell>
        </row>
        <row r="567">
          <cell r="N567" t="str">
            <v>ENGINEERING</v>
          </cell>
          <cell r="Y567" t="str">
            <v>WK Count</v>
          </cell>
          <cell r="Z567" t="str">
            <v>Total Days</v>
          </cell>
        </row>
        <row r="568">
          <cell r="N568" t="str">
            <v>ENGINEERING</v>
          </cell>
          <cell r="Y568" t="str">
            <v>WK Count</v>
          </cell>
          <cell r="Z568" t="str">
            <v>Total Days</v>
          </cell>
        </row>
        <row r="569">
          <cell r="A569" t="str">
            <v>PREP</v>
          </cell>
          <cell r="F569" t="str">
            <v>ANIMATION</v>
          </cell>
          <cell r="I569" t="str">
            <v>INK &amp; PAINT</v>
          </cell>
          <cell r="L569" t="str">
            <v>ALPHA</v>
          </cell>
          <cell r="N569" t="str">
            <v>BETA</v>
          </cell>
          <cell r="P569" t="str">
            <v>RTM</v>
          </cell>
          <cell r="Y569">
            <v>25</v>
          </cell>
          <cell r="Z569">
            <v>175</v>
          </cell>
        </row>
        <row r="570">
          <cell r="A570" t="str">
            <v>PREP</v>
          </cell>
          <cell r="B570" t="str">
            <v>Days</v>
          </cell>
          <cell r="F570" t="str">
            <v>ANIMATION</v>
          </cell>
          <cell r="G570" t="str">
            <v>Days</v>
          </cell>
          <cell r="H570" t="str">
            <v>Frames</v>
          </cell>
          <cell r="I570" t="str">
            <v>INK &amp; PAINT</v>
          </cell>
          <cell r="J570" t="str">
            <v>Days</v>
          </cell>
          <cell r="L570" t="str">
            <v>ALPHA</v>
          </cell>
          <cell r="N570" t="str">
            <v>BETA</v>
          </cell>
          <cell r="P570" t="str">
            <v>RTM</v>
          </cell>
          <cell r="Y570">
            <v>25</v>
          </cell>
          <cell r="Z570">
            <v>175</v>
          </cell>
        </row>
        <row r="571">
          <cell r="A571" t="str">
            <v>Wks</v>
          </cell>
          <cell r="B571" t="str">
            <v>Days</v>
          </cell>
          <cell r="F571" t="str">
            <v>Wks</v>
          </cell>
          <cell r="G571" t="str">
            <v>Days</v>
          </cell>
          <cell r="H571" t="str">
            <v>Frames</v>
          </cell>
          <cell r="I571" t="str">
            <v>Wks</v>
          </cell>
          <cell r="J571" t="str">
            <v>Days</v>
          </cell>
          <cell r="K571">
            <v>21</v>
          </cell>
          <cell r="M571">
            <v>29</v>
          </cell>
          <cell r="O571">
            <v>29</v>
          </cell>
          <cell r="Q571">
            <v>29</v>
          </cell>
          <cell r="Y571">
            <v>29</v>
          </cell>
          <cell r="Z571">
            <v>201</v>
          </cell>
        </row>
        <row r="572">
          <cell r="A572">
            <v>23</v>
          </cell>
          <cell r="B572">
            <v>175</v>
          </cell>
          <cell r="F572">
            <v>23</v>
          </cell>
          <cell r="G572">
            <v>201</v>
          </cell>
          <cell r="H572">
            <v>11500</v>
          </cell>
          <cell r="I572">
            <v>23</v>
          </cell>
          <cell r="J572">
            <v>175</v>
          </cell>
          <cell r="K572">
            <v>21</v>
          </cell>
          <cell r="M572">
            <v>29</v>
          </cell>
          <cell r="O572">
            <v>29</v>
          </cell>
          <cell r="Q572">
            <v>29</v>
          </cell>
          <cell r="Y572">
            <v>25</v>
          </cell>
          <cell r="Z572">
            <v>175</v>
          </cell>
        </row>
        <row r="584">
          <cell r="Y584">
            <v>245</v>
          </cell>
          <cell r="Z584">
            <v>161</v>
          </cell>
        </row>
        <row r="585">
          <cell r="Y585">
            <v>245</v>
          </cell>
          <cell r="Z585">
            <v>161</v>
          </cell>
        </row>
        <row r="587">
          <cell r="Y587">
            <v>0</v>
          </cell>
          <cell r="Z587">
            <v>0</v>
          </cell>
        </row>
        <row r="588">
          <cell r="Y588">
            <v>0</v>
          </cell>
          <cell r="Z588">
            <v>0</v>
          </cell>
        </row>
        <row r="589">
          <cell r="Y589" t="e">
            <v>#REF!</v>
          </cell>
          <cell r="Z589" t="e">
            <v>#REF!</v>
          </cell>
        </row>
        <row r="590">
          <cell r="Y590">
            <v>0</v>
          </cell>
          <cell r="Z590">
            <v>0</v>
          </cell>
        </row>
        <row r="591">
          <cell r="Y591" t="e">
            <v>#REF!</v>
          </cell>
          <cell r="Z591" t="e">
            <v>#REF!</v>
          </cell>
        </row>
        <row r="592">
          <cell r="Y592" t="e">
            <v>#REF!</v>
          </cell>
          <cell r="Z592" t="e">
            <v>#REF!</v>
          </cell>
        </row>
        <row r="593">
          <cell r="Y593" t="e">
            <v>#REF!</v>
          </cell>
          <cell r="Z593" t="e">
            <v>#REF!</v>
          </cell>
        </row>
        <row r="594">
          <cell r="Y594" t="e">
            <v>#REF!</v>
          </cell>
          <cell r="Z594" t="e">
            <v>#REF!</v>
          </cell>
        </row>
        <row r="595">
          <cell r="Y595" t="e">
            <v>#REF!</v>
          </cell>
          <cell r="Z595" t="e">
            <v>#REF!</v>
          </cell>
        </row>
        <row r="596">
          <cell r="Y596" t="e">
            <v>#REF!</v>
          </cell>
          <cell r="Z596" t="e">
            <v>#REF!</v>
          </cell>
        </row>
        <row r="597">
          <cell r="Y597" t="e">
            <v>#REF!</v>
          </cell>
          <cell r="Z597" t="e">
            <v>#REF!</v>
          </cell>
        </row>
        <row r="598">
          <cell r="Y598" t="e">
            <v>#REF!</v>
          </cell>
          <cell r="Z598" t="e">
            <v>#REF!</v>
          </cell>
        </row>
        <row r="599">
          <cell r="Y599" t="e">
            <v>#REF!</v>
          </cell>
          <cell r="Z599" t="e">
            <v>#REF!</v>
          </cell>
        </row>
        <row r="600">
          <cell r="Y600" t="e">
            <v>#REF!</v>
          </cell>
          <cell r="Z600" t="e">
            <v>#REF!</v>
          </cell>
        </row>
        <row r="601">
          <cell r="Y601" t="e">
            <v>#REF!</v>
          </cell>
          <cell r="Z601" t="e">
            <v>#REF!</v>
          </cell>
        </row>
        <row r="602">
          <cell r="Y602" t="e">
            <v>#REF!</v>
          </cell>
          <cell r="Z602" t="e">
            <v>#REF!</v>
          </cell>
        </row>
        <row r="603">
          <cell r="Y603" t="e">
            <v>#REF!</v>
          </cell>
          <cell r="Z603" t="e">
            <v>#REF!</v>
          </cell>
        </row>
        <row r="604">
          <cell r="Y604" t="e">
            <v>#REF!</v>
          </cell>
          <cell r="Z604" t="e">
            <v>#REF!</v>
          </cell>
        </row>
        <row r="605">
          <cell r="Y605" t="e">
            <v>#REF!</v>
          </cell>
          <cell r="Z605" t="e">
            <v>#REF!</v>
          </cell>
        </row>
        <row r="606">
          <cell r="Y606" t="e">
            <v>#REF!</v>
          </cell>
          <cell r="Z606" t="e">
            <v>#REF!</v>
          </cell>
        </row>
        <row r="607">
          <cell r="Y607" t="e">
            <v>#REF!</v>
          </cell>
          <cell r="Z607" t="e">
            <v>#REF!</v>
          </cell>
        </row>
        <row r="608">
          <cell r="Y608" t="e">
            <v>#REF!</v>
          </cell>
          <cell r="Z608" t="e">
            <v>#REF!</v>
          </cell>
        </row>
        <row r="609">
          <cell r="Y609" t="e">
            <v>#REF!</v>
          </cell>
          <cell r="Z609" t="e">
            <v>#REF!</v>
          </cell>
        </row>
        <row r="610">
          <cell r="Y610">
            <v>0</v>
          </cell>
          <cell r="Z610">
            <v>0</v>
          </cell>
        </row>
        <row r="611">
          <cell r="Y611">
            <v>0</v>
          </cell>
          <cell r="Z611">
            <v>0</v>
          </cell>
        </row>
        <row r="612">
          <cell r="Y612" t="e">
            <v>#REF!</v>
          </cell>
          <cell r="Z612" t="e">
            <v>#REF!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dule"/>
      <sheetName val="Formulas"/>
      <sheetName val="all branch "/>
    </sheetNames>
    <sheetDataSet>
      <sheetData sheetId="0"/>
      <sheetData sheetId="1">
        <row r="3">
          <cell r="H3">
            <v>8</v>
          </cell>
        </row>
        <row r="4">
          <cell r="D4" t="str">
            <v>January</v>
          </cell>
          <cell r="H4">
            <v>2</v>
          </cell>
        </row>
        <row r="5">
          <cell r="D5" t="str">
            <v>February</v>
          </cell>
        </row>
        <row r="6">
          <cell r="D6" t="str">
            <v>March</v>
          </cell>
        </row>
        <row r="7">
          <cell r="D7" t="str">
            <v>April</v>
          </cell>
        </row>
        <row r="8">
          <cell r="D8" t="str">
            <v>May</v>
          </cell>
        </row>
        <row r="9">
          <cell r="D9" t="str">
            <v>June</v>
          </cell>
        </row>
        <row r="10">
          <cell r="D10" t="str">
            <v>July</v>
          </cell>
        </row>
        <row r="11">
          <cell r="D11" t="str">
            <v>August</v>
          </cell>
        </row>
        <row r="12">
          <cell r="D12" t="str">
            <v>September</v>
          </cell>
        </row>
        <row r="13">
          <cell r="D13" t="str">
            <v>October</v>
          </cell>
        </row>
        <row r="14">
          <cell r="D14" t="str">
            <v>November</v>
          </cell>
        </row>
        <row r="15">
          <cell r="D15" t="str">
            <v>December</v>
          </cell>
        </row>
        <row r="31">
          <cell r="B31">
            <v>12</v>
          </cell>
          <cell r="C31" t="str">
            <v>am</v>
          </cell>
        </row>
        <row r="32">
          <cell r="B32">
            <v>1</v>
          </cell>
          <cell r="C32" t="str">
            <v>am</v>
          </cell>
        </row>
        <row r="33">
          <cell r="B33">
            <v>2</v>
          </cell>
          <cell r="C33" t="str">
            <v>am</v>
          </cell>
        </row>
        <row r="34">
          <cell r="B34">
            <v>3</v>
          </cell>
          <cell r="C34" t="str">
            <v>am</v>
          </cell>
        </row>
        <row r="35">
          <cell r="B35">
            <v>4</v>
          </cell>
          <cell r="C35" t="str">
            <v>am</v>
          </cell>
        </row>
        <row r="36">
          <cell r="B36">
            <v>5</v>
          </cell>
          <cell r="C36" t="str">
            <v>am</v>
          </cell>
        </row>
        <row r="37">
          <cell r="B37">
            <v>6</v>
          </cell>
          <cell r="C37" t="str">
            <v>am</v>
          </cell>
        </row>
        <row r="38">
          <cell r="B38">
            <v>7</v>
          </cell>
          <cell r="C38" t="str">
            <v>am</v>
          </cell>
        </row>
        <row r="39">
          <cell r="B39">
            <v>8</v>
          </cell>
          <cell r="C39" t="str">
            <v>am</v>
          </cell>
        </row>
        <row r="40">
          <cell r="B40">
            <v>9</v>
          </cell>
          <cell r="C40" t="str">
            <v>am</v>
          </cell>
        </row>
        <row r="41">
          <cell r="B41">
            <v>10</v>
          </cell>
          <cell r="C41" t="str">
            <v>am</v>
          </cell>
        </row>
        <row r="42">
          <cell r="B42">
            <v>11</v>
          </cell>
          <cell r="C42" t="str">
            <v>am</v>
          </cell>
        </row>
        <row r="43">
          <cell r="B43">
            <v>12</v>
          </cell>
          <cell r="C43" t="str">
            <v>PM</v>
          </cell>
        </row>
        <row r="44">
          <cell r="B44">
            <v>1</v>
          </cell>
          <cell r="C44" t="str">
            <v>PM</v>
          </cell>
        </row>
        <row r="45">
          <cell r="B45">
            <v>2</v>
          </cell>
          <cell r="C45" t="str">
            <v>PM</v>
          </cell>
        </row>
        <row r="46">
          <cell r="B46">
            <v>3</v>
          </cell>
          <cell r="C46" t="str">
            <v>PM</v>
          </cell>
        </row>
        <row r="47">
          <cell r="B47">
            <v>4</v>
          </cell>
          <cell r="C47" t="str">
            <v>PM</v>
          </cell>
        </row>
        <row r="48">
          <cell r="B48">
            <v>5</v>
          </cell>
          <cell r="C48" t="str">
            <v>PM</v>
          </cell>
        </row>
        <row r="49">
          <cell r="B49">
            <v>6</v>
          </cell>
          <cell r="C49" t="str">
            <v>PM</v>
          </cell>
        </row>
        <row r="50">
          <cell r="B50">
            <v>7</v>
          </cell>
          <cell r="C50" t="str">
            <v>PM</v>
          </cell>
        </row>
        <row r="51">
          <cell r="B51">
            <v>8</v>
          </cell>
          <cell r="C51" t="str">
            <v>PM</v>
          </cell>
        </row>
        <row r="52">
          <cell r="B52">
            <v>9</v>
          </cell>
          <cell r="C52" t="str">
            <v>PM</v>
          </cell>
        </row>
        <row r="53">
          <cell r="B53">
            <v>10</v>
          </cell>
          <cell r="C53" t="str">
            <v>PM</v>
          </cell>
        </row>
        <row r="54">
          <cell r="B54">
            <v>11</v>
          </cell>
          <cell r="C54" t="str">
            <v>PM</v>
          </cell>
        </row>
        <row r="55">
          <cell r="B55">
            <v>12</v>
          </cell>
          <cell r="C55" t="str">
            <v>am</v>
          </cell>
        </row>
        <row r="56">
          <cell r="B56">
            <v>1</v>
          </cell>
          <cell r="C56" t="str">
            <v>am</v>
          </cell>
        </row>
        <row r="57">
          <cell r="B57">
            <v>2</v>
          </cell>
          <cell r="C57" t="str">
            <v>am</v>
          </cell>
        </row>
        <row r="58">
          <cell r="B58">
            <v>3</v>
          </cell>
          <cell r="C58" t="str">
            <v>am</v>
          </cell>
        </row>
        <row r="59">
          <cell r="B59">
            <v>4</v>
          </cell>
          <cell r="C59" t="str">
            <v>am</v>
          </cell>
        </row>
        <row r="60">
          <cell r="B60">
            <v>5</v>
          </cell>
          <cell r="C60" t="str">
            <v>am</v>
          </cell>
        </row>
        <row r="61">
          <cell r="B61">
            <v>6</v>
          </cell>
          <cell r="C61" t="str">
            <v>am</v>
          </cell>
        </row>
        <row r="62">
          <cell r="B62">
            <v>7</v>
          </cell>
          <cell r="C62" t="str">
            <v>am</v>
          </cell>
        </row>
        <row r="63">
          <cell r="B63">
            <v>8</v>
          </cell>
          <cell r="C63" t="str">
            <v>am</v>
          </cell>
        </row>
        <row r="64">
          <cell r="B64">
            <v>9</v>
          </cell>
          <cell r="C64" t="str">
            <v>am</v>
          </cell>
        </row>
        <row r="65">
          <cell r="B65">
            <v>10</v>
          </cell>
          <cell r="C65" t="str">
            <v>am</v>
          </cell>
        </row>
        <row r="66">
          <cell r="B66">
            <v>11</v>
          </cell>
          <cell r="C66" t="str">
            <v>am</v>
          </cell>
        </row>
        <row r="67">
          <cell r="B67">
            <v>12</v>
          </cell>
          <cell r="C67" t="str">
            <v>PM</v>
          </cell>
        </row>
        <row r="68">
          <cell r="B68">
            <v>1</v>
          </cell>
          <cell r="C68" t="str">
            <v>PM</v>
          </cell>
        </row>
        <row r="69">
          <cell r="B69">
            <v>2</v>
          </cell>
          <cell r="C69" t="str">
            <v>PM</v>
          </cell>
        </row>
        <row r="70">
          <cell r="B70">
            <v>3</v>
          </cell>
          <cell r="C70" t="str">
            <v>PM</v>
          </cell>
        </row>
        <row r="71">
          <cell r="B71">
            <v>4</v>
          </cell>
          <cell r="C71" t="str">
            <v>PM</v>
          </cell>
        </row>
        <row r="72">
          <cell r="B72">
            <v>5</v>
          </cell>
          <cell r="C72" t="str">
            <v>PM</v>
          </cell>
        </row>
      </sheetData>
      <sheetData sheetId="2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dule"/>
      <sheetName val="Formulas"/>
    </sheetNames>
    <sheetDataSet>
      <sheetData sheetId="0"/>
      <sheetData sheetId="1">
        <row r="3">
          <cell r="H3">
            <v>8</v>
          </cell>
        </row>
        <row r="4">
          <cell r="D4" t="str">
            <v>January</v>
          </cell>
          <cell r="H4">
            <v>2</v>
          </cell>
        </row>
        <row r="5">
          <cell r="D5" t="str">
            <v>February</v>
          </cell>
        </row>
        <row r="6">
          <cell r="D6" t="str">
            <v>March</v>
          </cell>
        </row>
        <row r="7">
          <cell r="D7" t="str">
            <v>April</v>
          </cell>
        </row>
        <row r="8">
          <cell r="D8" t="str">
            <v>May</v>
          </cell>
        </row>
        <row r="9">
          <cell r="D9" t="str">
            <v>June</v>
          </cell>
        </row>
        <row r="10">
          <cell r="D10" t="str">
            <v>July</v>
          </cell>
        </row>
        <row r="11">
          <cell r="D11" t="str">
            <v>August</v>
          </cell>
        </row>
        <row r="12">
          <cell r="D12" t="str">
            <v>September</v>
          </cell>
        </row>
        <row r="13">
          <cell r="D13" t="str">
            <v>October</v>
          </cell>
        </row>
        <row r="14">
          <cell r="D14" t="str">
            <v>November</v>
          </cell>
        </row>
        <row r="15">
          <cell r="D15" t="str">
            <v>December</v>
          </cell>
        </row>
        <row r="31">
          <cell r="B31">
            <v>12</v>
          </cell>
          <cell r="C31" t="str">
            <v>am</v>
          </cell>
        </row>
        <row r="32">
          <cell r="B32">
            <v>1</v>
          </cell>
          <cell r="C32" t="str">
            <v>am</v>
          </cell>
        </row>
        <row r="33">
          <cell r="B33">
            <v>2</v>
          </cell>
          <cell r="C33" t="str">
            <v>am</v>
          </cell>
        </row>
        <row r="34">
          <cell r="B34">
            <v>3</v>
          </cell>
          <cell r="C34" t="str">
            <v>am</v>
          </cell>
        </row>
        <row r="35">
          <cell r="B35">
            <v>4</v>
          </cell>
          <cell r="C35" t="str">
            <v>am</v>
          </cell>
        </row>
        <row r="36">
          <cell r="B36">
            <v>5</v>
          </cell>
          <cell r="C36" t="str">
            <v>am</v>
          </cell>
        </row>
        <row r="37">
          <cell r="B37">
            <v>6</v>
          </cell>
          <cell r="C37" t="str">
            <v>am</v>
          </cell>
        </row>
        <row r="38">
          <cell r="B38">
            <v>7</v>
          </cell>
          <cell r="C38" t="str">
            <v>am</v>
          </cell>
        </row>
        <row r="39">
          <cell r="B39">
            <v>8</v>
          </cell>
          <cell r="C39" t="str">
            <v>am</v>
          </cell>
        </row>
        <row r="40">
          <cell r="B40">
            <v>9</v>
          </cell>
          <cell r="C40" t="str">
            <v>am</v>
          </cell>
        </row>
        <row r="41">
          <cell r="B41">
            <v>10</v>
          </cell>
          <cell r="C41" t="str">
            <v>am</v>
          </cell>
        </row>
        <row r="42">
          <cell r="B42">
            <v>11</v>
          </cell>
          <cell r="C42" t="str">
            <v>am</v>
          </cell>
        </row>
        <row r="43">
          <cell r="B43">
            <v>12</v>
          </cell>
          <cell r="C43" t="str">
            <v>PM</v>
          </cell>
        </row>
        <row r="44">
          <cell r="B44">
            <v>1</v>
          </cell>
          <cell r="C44" t="str">
            <v>PM</v>
          </cell>
        </row>
        <row r="45">
          <cell r="B45">
            <v>2</v>
          </cell>
          <cell r="C45" t="str">
            <v>PM</v>
          </cell>
        </row>
        <row r="46">
          <cell r="B46">
            <v>3</v>
          </cell>
          <cell r="C46" t="str">
            <v>PM</v>
          </cell>
        </row>
        <row r="47">
          <cell r="B47">
            <v>4</v>
          </cell>
          <cell r="C47" t="str">
            <v>PM</v>
          </cell>
        </row>
        <row r="48">
          <cell r="B48">
            <v>5</v>
          </cell>
          <cell r="C48" t="str">
            <v>PM</v>
          </cell>
        </row>
        <row r="49">
          <cell r="B49">
            <v>6</v>
          </cell>
          <cell r="C49" t="str">
            <v>PM</v>
          </cell>
        </row>
        <row r="50">
          <cell r="B50">
            <v>7</v>
          </cell>
          <cell r="C50" t="str">
            <v>PM</v>
          </cell>
        </row>
        <row r="51">
          <cell r="B51">
            <v>8</v>
          </cell>
          <cell r="C51" t="str">
            <v>PM</v>
          </cell>
        </row>
        <row r="52">
          <cell r="B52">
            <v>9</v>
          </cell>
          <cell r="C52" t="str">
            <v>PM</v>
          </cell>
        </row>
        <row r="53">
          <cell r="B53">
            <v>10</v>
          </cell>
          <cell r="C53" t="str">
            <v>PM</v>
          </cell>
        </row>
        <row r="54">
          <cell r="B54">
            <v>11</v>
          </cell>
          <cell r="C54" t="str">
            <v>PM</v>
          </cell>
        </row>
        <row r="55">
          <cell r="B55">
            <v>12</v>
          </cell>
          <cell r="C55" t="str">
            <v>am</v>
          </cell>
        </row>
        <row r="56">
          <cell r="B56">
            <v>1</v>
          </cell>
          <cell r="C56" t="str">
            <v>am</v>
          </cell>
        </row>
        <row r="57">
          <cell r="B57">
            <v>2</v>
          </cell>
          <cell r="C57" t="str">
            <v>am</v>
          </cell>
        </row>
        <row r="58">
          <cell r="B58">
            <v>3</v>
          </cell>
          <cell r="C58" t="str">
            <v>am</v>
          </cell>
        </row>
        <row r="59">
          <cell r="B59">
            <v>4</v>
          </cell>
          <cell r="C59" t="str">
            <v>am</v>
          </cell>
        </row>
        <row r="60">
          <cell r="B60">
            <v>5</v>
          </cell>
          <cell r="C60" t="str">
            <v>am</v>
          </cell>
        </row>
        <row r="61">
          <cell r="B61">
            <v>6</v>
          </cell>
          <cell r="C61" t="str">
            <v>am</v>
          </cell>
        </row>
        <row r="62">
          <cell r="B62">
            <v>7</v>
          </cell>
          <cell r="C62" t="str">
            <v>am</v>
          </cell>
        </row>
        <row r="63">
          <cell r="B63">
            <v>8</v>
          </cell>
          <cell r="C63" t="str">
            <v>am</v>
          </cell>
        </row>
        <row r="64">
          <cell r="B64">
            <v>9</v>
          </cell>
          <cell r="C64" t="str">
            <v>am</v>
          </cell>
        </row>
        <row r="65">
          <cell r="B65">
            <v>10</v>
          </cell>
          <cell r="C65" t="str">
            <v>am</v>
          </cell>
        </row>
        <row r="66">
          <cell r="B66">
            <v>11</v>
          </cell>
          <cell r="C66" t="str">
            <v>am</v>
          </cell>
        </row>
        <row r="67">
          <cell r="B67">
            <v>12</v>
          </cell>
          <cell r="C67" t="str">
            <v>PM</v>
          </cell>
        </row>
        <row r="68">
          <cell r="B68">
            <v>1</v>
          </cell>
          <cell r="C68" t="str">
            <v>PM</v>
          </cell>
        </row>
        <row r="69">
          <cell r="B69">
            <v>2</v>
          </cell>
          <cell r="C69" t="str">
            <v>PM</v>
          </cell>
        </row>
        <row r="70">
          <cell r="B70">
            <v>3</v>
          </cell>
          <cell r="C70" t="str">
            <v>PM</v>
          </cell>
        </row>
        <row r="71">
          <cell r="B71">
            <v>4</v>
          </cell>
          <cell r="C71" t="str">
            <v>PM</v>
          </cell>
        </row>
        <row r="72">
          <cell r="B72">
            <v>5</v>
          </cell>
          <cell r="C72" t="str">
            <v>PM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dule"/>
      <sheetName val="Formulas"/>
    </sheetNames>
    <sheetDataSet>
      <sheetData sheetId="0"/>
      <sheetData sheetId="1">
        <row r="3">
          <cell r="H3">
            <v>8</v>
          </cell>
        </row>
        <row r="4">
          <cell r="D4" t="str">
            <v>January</v>
          </cell>
          <cell r="H4">
            <v>2</v>
          </cell>
        </row>
        <row r="5">
          <cell r="D5" t="str">
            <v>February</v>
          </cell>
        </row>
        <row r="6">
          <cell r="D6" t="str">
            <v>March</v>
          </cell>
        </row>
        <row r="7">
          <cell r="D7" t="str">
            <v>April</v>
          </cell>
        </row>
        <row r="8">
          <cell r="D8" t="str">
            <v>May</v>
          </cell>
        </row>
        <row r="9">
          <cell r="D9" t="str">
            <v>June</v>
          </cell>
        </row>
        <row r="10">
          <cell r="D10" t="str">
            <v>July</v>
          </cell>
        </row>
        <row r="11">
          <cell r="D11" t="str">
            <v>August</v>
          </cell>
        </row>
        <row r="12">
          <cell r="D12" t="str">
            <v>September</v>
          </cell>
        </row>
        <row r="13">
          <cell r="D13" t="str">
            <v>October</v>
          </cell>
        </row>
        <row r="14">
          <cell r="D14" t="str">
            <v>November</v>
          </cell>
        </row>
        <row r="15">
          <cell r="D15" t="str">
            <v>December</v>
          </cell>
        </row>
        <row r="31">
          <cell r="B31">
            <v>12</v>
          </cell>
          <cell r="C31" t="str">
            <v>am</v>
          </cell>
        </row>
        <row r="32">
          <cell r="B32">
            <v>1</v>
          </cell>
          <cell r="C32" t="str">
            <v>am</v>
          </cell>
        </row>
        <row r="33">
          <cell r="B33">
            <v>2</v>
          </cell>
          <cell r="C33" t="str">
            <v>am</v>
          </cell>
        </row>
        <row r="34">
          <cell r="B34">
            <v>3</v>
          </cell>
          <cell r="C34" t="str">
            <v>am</v>
          </cell>
        </row>
        <row r="35">
          <cell r="B35">
            <v>4</v>
          </cell>
          <cell r="C35" t="str">
            <v>am</v>
          </cell>
        </row>
        <row r="36">
          <cell r="B36">
            <v>5</v>
          </cell>
          <cell r="C36" t="str">
            <v>am</v>
          </cell>
        </row>
        <row r="37">
          <cell r="B37">
            <v>6</v>
          </cell>
          <cell r="C37" t="str">
            <v>am</v>
          </cell>
        </row>
        <row r="38">
          <cell r="B38">
            <v>7</v>
          </cell>
          <cell r="C38" t="str">
            <v>am</v>
          </cell>
        </row>
        <row r="39">
          <cell r="B39">
            <v>8</v>
          </cell>
          <cell r="C39" t="str">
            <v>am</v>
          </cell>
        </row>
        <row r="40">
          <cell r="B40">
            <v>9</v>
          </cell>
          <cell r="C40" t="str">
            <v>am</v>
          </cell>
        </row>
        <row r="41">
          <cell r="B41">
            <v>10</v>
          </cell>
          <cell r="C41" t="str">
            <v>am</v>
          </cell>
        </row>
        <row r="42">
          <cell r="B42">
            <v>11</v>
          </cell>
          <cell r="C42" t="str">
            <v>am</v>
          </cell>
        </row>
        <row r="43">
          <cell r="B43">
            <v>12</v>
          </cell>
          <cell r="C43" t="str">
            <v>PM</v>
          </cell>
        </row>
        <row r="44">
          <cell r="B44">
            <v>1</v>
          </cell>
          <cell r="C44" t="str">
            <v>PM</v>
          </cell>
        </row>
        <row r="45">
          <cell r="B45">
            <v>2</v>
          </cell>
          <cell r="C45" t="str">
            <v>PM</v>
          </cell>
        </row>
        <row r="46">
          <cell r="B46">
            <v>3</v>
          </cell>
          <cell r="C46" t="str">
            <v>PM</v>
          </cell>
        </row>
        <row r="47">
          <cell r="B47">
            <v>4</v>
          </cell>
          <cell r="C47" t="str">
            <v>PM</v>
          </cell>
        </row>
        <row r="48">
          <cell r="B48">
            <v>5</v>
          </cell>
          <cell r="C48" t="str">
            <v>PM</v>
          </cell>
        </row>
        <row r="49">
          <cell r="B49">
            <v>6</v>
          </cell>
          <cell r="C49" t="str">
            <v>PM</v>
          </cell>
        </row>
        <row r="50">
          <cell r="B50">
            <v>7</v>
          </cell>
          <cell r="C50" t="str">
            <v>PM</v>
          </cell>
        </row>
        <row r="51">
          <cell r="B51">
            <v>8</v>
          </cell>
          <cell r="C51" t="str">
            <v>PM</v>
          </cell>
        </row>
        <row r="52">
          <cell r="B52">
            <v>9</v>
          </cell>
          <cell r="C52" t="str">
            <v>PM</v>
          </cell>
        </row>
        <row r="53">
          <cell r="B53">
            <v>10</v>
          </cell>
          <cell r="C53" t="str">
            <v>PM</v>
          </cell>
        </row>
        <row r="54">
          <cell r="B54">
            <v>11</v>
          </cell>
          <cell r="C54" t="str">
            <v>PM</v>
          </cell>
        </row>
        <row r="55">
          <cell r="B55">
            <v>12</v>
          </cell>
          <cell r="C55" t="str">
            <v>am</v>
          </cell>
        </row>
        <row r="56">
          <cell r="B56">
            <v>1</v>
          </cell>
          <cell r="C56" t="str">
            <v>am</v>
          </cell>
        </row>
        <row r="57">
          <cell r="B57">
            <v>2</v>
          </cell>
          <cell r="C57" t="str">
            <v>am</v>
          </cell>
        </row>
        <row r="58">
          <cell r="B58">
            <v>3</v>
          </cell>
          <cell r="C58" t="str">
            <v>am</v>
          </cell>
        </row>
        <row r="59">
          <cell r="B59">
            <v>4</v>
          </cell>
          <cell r="C59" t="str">
            <v>am</v>
          </cell>
        </row>
        <row r="60">
          <cell r="B60">
            <v>5</v>
          </cell>
          <cell r="C60" t="str">
            <v>am</v>
          </cell>
        </row>
        <row r="61">
          <cell r="B61">
            <v>6</v>
          </cell>
          <cell r="C61" t="str">
            <v>am</v>
          </cell>
        </row>
        <row r="62">
          <cell r="B62">
            <v>7</v>
          </cell>
          <cell r="C62" t="str">
            <v>am</v>
          </cell>
        </row>
        <row r="63">
          <cell r="B63">
            <v>8</v>
          </cell>
          <cell r="C63" t="str">
            <v>am</v>
          </cell>
        </row>
        <row r="64">
          <cell r="B64">
            <v>9</v>
          </cell>
          <cell r="C64" t="str">
            <v>am</v>
          </cell>
        </row>
        <row r="65">
          <cell r="B65">
            <v>10</v>
          </cell>
          <cell r="C65" t="str">
            <v>am</v>
          </cell>
        </row>
        <row r="66">
          <cell r="B66">
            <v>11</v>
          </cell>
          <cell r="C66" t="str">
            <v>am</v>
          </cell>
        </row>
        <row r="67">
          <cell r="B67">
            <v>12</v>
          </cell>
          <cell r="C67" t="str">
            <v>PM</v>
          </cell>
        </row>
        <row r="68">
          <cell r="B68">
            <v>1</v>
          </cell>
          <cell r="C68" t="str">
            <v>PM</v>
          </cell>
        </row>
        <row r="69">
          <cell r="B69">
            <v>2</v>
          </cell>
          <cell r="C69" t="str">
            <v>PM</v>
          </cell>
        </row>
        <row r="70">
          <cell r="B70">
            <v>3</v>
          </cell>
          <cell r="C70" t="str">
            <v>PM</v>
          </cell>
        </row>
        <row r="71">
          <cell r="B71">
            <v>4</v>
          </cell>
          <cell r="C71" t="str">
            <v>PM</v>
          </cell>
        </row>
        <row r="72">
          <cell r="B72">
            <v>5</v>
          </cell>
          <cell r="C72" t="str">
            <v>PM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AllSites"/>
      <sheetName val="ResumeINT"/>
      <sheetName val="4 Anno"/>
      <sheetName val="ReffTable"/>
      <sheetName val="Sitac only site"/>
      <sheetName val="Hold OL"/>
      <sheetName val="cancell site"/>
      <sheetName val="site non1240"/>
      <sheetName val="Sheet1"/>
      <sheetName val="Sheet2"/>
      <sheetName val="Sheet5"/>
      <sheetName val="INT may"/>
      <sheetName val="Sheet3"/>
      <sheetName val="OL Lebaran"/>
      <sheetName val="SUM Target BTS &amp; OL"/>
      <sheetName val="Data reconcile"/>
      <sheetName val="Hold"/>
    </sheetNames>
    <sheetDataSet>
      <sheetData sheetId="0"/>
      <sheetData sheetId="1">
        <row r="1">
          <cell r="U1">
            <v>4562</v>
          </cell>
        </row>
      </sheetData>
      <sheetData sheetId="2"/>
      <sheetData sheetId="3"/>
      <sheetData sheetId="4" refreshError="1">
        <row r="3">
          <cell r="B3" t="str">
            <v>West</v>
          </cell>
          <cell r="C3" t="str">
            <v>Sumatra1</v>
          </cell>
          <cell r="D3" t="str">
            <v>Macro</v>
          </cell>
          <cell r="E3" t="str">
            <v>Camuflage</v>
          </cell>
          <cell r="F3" t="str">
            <v>NE</v>
          </cell>
          <cell r="G3" t="str">
            <v>Pico 2010-app</v>
          </cell>
          <cell r="L3" t="str">
            <v>AJN</v>
          </cell>
        </row>
        <row r="4">
          <cell r="B4" t="str">
            <v>JabodetabeK</v>
          </cell>
          <cell r="C4" t="str">
            <v>Sumatra2</v>
          </cell>
          <cell r="D4" t="str">
            <v>Micro</v>
          </cell>
          <cell r="E4" t="str">
            <v>Coloc</v>
          </cell>
          <cell r="F4" t="str">
            <v>Non NE</v>
          </cell>
          <cell r="G4" t="str">
            <v>1240+</v>
          </cell>
          <cell r="L4" t="str">
            <v>ALITA</v>
          </cell>
        </row>
        <row r="5">
          <cell r="B5" t="str">
            <v>Central</v>
          </cell>
          <cell r="C5" t="str">
            <v>Sumatra3</v>
          </cell>
          <cell r="D5" t="str">
            <v>Mini Macro</v>
          </cell>
          <cell r="E5" t="str">
            <v>Coloc-Other Operator</v>
          </cell>
          <cell r="G5" t="str">
            <v>1240-App</v>
          </cell>
          <cell r="L5" t="str">
            <v>Aprotech</v>
          </cell>
        </row>
        <row r="6">
          <cell r="B6" t="str">
            <v>East</v>
          </cell>
          <cell r="C6" t="str">
            <v>Sumatra4</v>
          </cell>
          <cell r="D6" t="str">
            <v>Pico</v>
          </cell>
          <cell r="E6" t="str">
            <v>Coloc-Rental</v>
          </cell>
          <cell r="G6" t="str">
            <v>1240-MBTS Replacement</v>
          </cell>
          <cell r="L6" t="str">
            <v>Aprilia</v>
          </cell>
        </row>
        <row r="7">
          <cell r="C7" t="str">
            <v>Jabo1</v>
          </cell>
          <cell r="D7" t="str">
            <v>Overlay</v>
          </cell>
          <cell r="E7" t="str">
            <v>Joint Operation</v>
          </cell>
          <cell r="G7" t="str">
            <v>1240-Postpone 2010</v>
          </cell>
          <cell r="L7" t="str">
            <v>Asia Tower Int</v>
          </cell>
        </row>
        <row r="8">
          <cell r="C8" t="str">
            <v>Jabo2</v>
          </cell>
          <cell r="D8" t="str">
            <v>Rep. Trans</v>
          </cell>
          <cell r="E8" t="str">
            <v>Leasing</v>
          </cell>
          <cell r="G8" t="str">
            <v>Cancel</v>
          </cell>
          <cell r="L8" t="str">
            <v>BBT</v>
          </cell>
        </row>
        <row r="9">
          <cell r="C9" t="str">
            <v>Bakalbar</v>
          </cell>
          <cell r="D9" t="str">
            <v>Indoor Rep</v>
          </cell>
          <cell r="E9" t="str">
            <v>Mobile BTS</v>
          </cell>
          <cell r="G9" t="str">
            <v>Reloc- Cont 2010</v>
          </cell>
          <cell r="L9" t="str">
            <v>Bali TV</v>
          </cell>
        </row>
        <row r="10">
          <cell r="C10" t="str">
            <v>West Java</v>
          </cell>
          <cell r="D10" t="str">
            <v>Outdoor Rep</v>
          </cell>
          <cell r="E10" t="str">
            <v>MBTS-Rental</v>
          </cell>
          <cell r="G10" t="str">
            <v xml:space="preserve">Hold </v>
          </cell>
          <cell r="L10" t="str">
            <v>Balikom</v>
          </cell>
        </row>
        <row r="11">
          <cell r="C11" t="str">
            <v>Central Java</v>
          </cell>
          <cell r="E11" t="str">
            <v>MBTS-RELOC</v>
          </cell>
          <cell r="G11" t="str">
            <v>1240 - OG review</v>
          </cell>
          <cell r="L11" t="str">
            <v>Bali Towerindo</v>
          </cell>
        </row>
        <row r="12">
          <cell r="C12" t="str">
            <v>Kalimantan</v>
          </cell>
          <cell r="E12" t="str">
            <v>MBTS-RELOC Rental</v>
          </cell>
          <cell r="G12" t="str">
            <v>2010-MBTS Replacement</v>
          </cell>
          <cell r="L12" t="str">
            <v>BMO</v>
          </cell>
        </row>
        <row r="13">
          <cell r="C13" t="str">
            <v>East Java</v>
          </cell>
          <cell r="E13" t="str">
            <v>Multiguna</v>
          </cell>
          <cell r="G13" t="str">
            <v>E&amp;C</v>
          </cell>
          <cell r="L13" t="str">
            <v>Batavia Towerindo</v>
          </cell>
        </row>
        <row r="14">
          <cell r="C14" t="str">
            <v>Balomsum</v>
          </cell>
          <cell r="E14" t="str">
            <v>NewBuild</v>
          </cell>
          <cell r="G14" t="str">
            <v xml:space="preserve">Hold </v>
          </cell>
          <cell r="L14" t="str">
            <v>Bakrie Telco (Esia)</v>
          </cell>
        </row>
        <row r="15">
          <cell r="C15" t="str">
            <v>Sulawesi</v>
          </cell>
          <cell r="E15" t="str">
            <v>Reloc-Coloc</v>
          </cell>
          <cell r="G15" t="str">
            <v>Non 1240+</v>
          </cell>
          <cell r="L15" t="str">
            <v>Besland</v>
          </cell>
        </row>
        <row r="16">
          <cell r="C16" t="str">
            <v>NTT</v>
          </cell>
          <cell r="E16" t="str">
            <v>Reloc-New Build</v>
          </cell>
          <cell r="G16" t="str">
            <v>OL 2010</v>
          </cell>
          <cell r="L16" t="str">
            <v>Ciptakom</v>
          </cell>
        </row>
        <row r="17">
          <cell r="C17" t="str">
            <v>Maluku</v>
          </cell>
          <cell r="E17" t="str">
            <v>Reloc-NB camf</v>
          </cell>
          <cell r="G17" t="str">
            <v xml:space="preserve">OL 2010-Q1 </v>
          </cell>
          <cell r="L17" t="str">
            <v>Citra Adhiatama</v>
          </cell>
        </row>
        <row r="18">
          <cell r="C18" t="str">
            <v>Papua</v>
          </cell>
          <cell r="E18" t="str">
            <v>Reloc-NB Multign</v>
          </cell>
          <cell r="G18" t="str">
            <v>OL 2010-Spare</v>
          </cell>
          <cell r="L18" t="str">
            <v>CI</v>
          </cell>
        </row>
        <row r="19">
          <cell r="E19" t="str">
            <v>Reloc-Overlay</v>
          </cell>
          <cell r="G19" t="str">
            <v>add OL 2010</v>
          </cell>
          <cell r="L19" t="str">
            <v>CNOOC</v>
          </cell>
        </row>
        <row r="20">
          <cell r="E20" t="str">
            <v>Reloc-Rental NB</v>
          </cell>
          <cell r="G20" t="str">
            <v>OL 2010-MBB</v>
          </cell>
          <cell r="L20" t="str">
            <v>Cineco Tech</v>
          </cell>
        </row>
        <row r="21">
          <cell r="E21" t="str">
            <v>Reloc-Coloc Rental</v>
          </cell>
          <cell r="G21" t="str">
            <v>OL 2010-MBB prior 90</v>
          </cell>
          <cell r="L21" t="str">
            <v>Dayamitra</v>
          </cell>
        </row>
        <row r="22">
          <cell r="E22" t="str">
            <v>Reloc-coloc-Other Operator</v>
          </cell>
          <cell r="G22" t="str">
            <v>OL 2010-MBB Hold</v>
          </cell>
          <cell r="L22" t="str">
            <v>Datalink</v>
          </cell>
        </row>
        <row r="23">
          <cell r="E23" t="str">
            <v>Rental-NB</v>
          </cell>
          <cell r="G23" t="str">
            <v>add OL 2009-Prior1</v>
          </cell>
          <cell r="L23" t="str">
            <v>Dwi Pilar</v>
          </cell>
        </row>
        <row r="24">
          <cell r="E24" t="str">
            <v>Turnkey Inf.</v>
          </cell>
          <cell r="G24" t="str">
            <v>add OL 2009-Prior2</v>
          </cell>
          <cell r="L24" t="str">
            <v>DSS</v>
          </cell>
        </row>
        <row r="25">
          <cell r="G25" t="str">
            <v>add OL 2009-Prior3</v>
          </cell>
          <cell r="L25" t="str">
            <v>Elok Sejati</v>
          </cell>
        </row>
        <row r="26">
          <cell r="G26" t="str">
            <v>OL 2009-App</v>
          </cell>
          <cell r="L26" t="str">
            <v>Era Bangun</v>
          </cell>
        </row>
        <row r="27">
          <cell r="G27" t="str">
            <v>Continue in 2011</v>
          </cell>
          <cell r="L27" t="str">
            <v>FASA</v>
          </cell>
        </row>
        <row r="28">
          <cell r="G28" t="str">
            <v xml:space="preserve">OL  2009 Cluster MBC </v>
          </cell>
          <cell r="L28" t="str">
            <v>PT Fresel (Billboard)</v>
          </cell>
        </row>
        <row r="29">
          <cell r="G29" t="str">
            <v>Sitac only</v>
          </cell>
          <cell r="L29" t="str">
            <v>Gametraco</v>
          </cell>
        </row>
        <row r="30">
          <cell r="G30" t="str">
            <v>1240/2010- Req region</v>
          </cell>
          <cell r="L30" t="str">
            <v>GIHON TELEKOMUNIKASI</v>
          </cell>
        </row>
        <row r="31">
          <cell r="G31" t="str">
            <v>2010- Req region</v>
          </cell>
          <cell r="L31" t="str">
            <v>Inti Bahana</v>
          </cell>
        </row>
        <row r="32">
          <cell r="G32" t="str">
            <v>Special Proj BOD</v>
          </cell>
          <cell r="L32" t="str">
            <v>Indonusa</v>
          </cell>
        </row>
        <row r="33">
          <cell r="G33" t="str">
            <v>30S Special Project</v>
          </cell>
          <cell r="L33" t="str">
            <v>INTI Samudra</v>
          </cell>
        </row>
        <row r="34">
          <cell r="L34" t="str">
            <v>ISAT</v>
          </cell>
        </row>
        <row r="35">
          <cell r="L35" t="str">
            <v>Itasia</v>
          </cell>
        </row>
        <row r="36">
          <cell r="L36" t="str">
            <v>Japelkom</v>
          </cell>
        </row>
        <row r="37">
          <cell r="L37" t="str">
            <v>JME</v>
          </cell>
        </row>
        <row r="38">
          <cell r="L38" t="str">
            <v>Java Telekom</v>
          </cell>
        </row>
        <row r="39">
          <cell r="L39" t="str">
            <v>Java Indoku</v>
          </cell>
        </row>
        <row r="40">
          <cell r="L40" t="str">
            <v>Kopnatel</v>
          </cell>
        </row>
        <row r="41">
          <cell r="L41" t="str">
            <v>Lingga Jati</v>
          </cell>
        </row>
        <row r="42">
          <cell r="L42" t="str">
            <v>Lintas Sarana</v>
          </cell>
        </row>
        <row r="43">
          <cell r="L43" t="str">
            <v>Mahertisa</v>
          </cell>
        </row>
        <row r="44">
          <cell r="L44" t="str">
            <v>Mandala Krida</v>
          </cell>
        </row>
        <row r="45">
          <cell r="L45" t="str">
            <v>Matrindo</v>
          </cell>
        </row>
        <row r="46">
          <cell r="L46" t="str">
            <v>Menara Bersama Kab Serang</v>
          </cell>
        </row>
        <row r="47">
          <cell r="L47" t="str">
            <v>Mitrayasa</v>
          </cell>
        </row>
        <row r="48">
          <cell r="L48" t="str">
            <v>MKN</v>
          </cell>
        </row>
        <row r="49">
          <cell r="L49" t="str">
            <v>Mitra Langgeng</v>
          </cell>
        </row>
        <row r="50">
          <cell r="L50" t="str">
            <v>Mobile 8</v>
          </cell>
        </row>
        <row r="51">
          <cell r="L51" t="str">
            <v>NTS</v>
          </cell>
        </row>
        <row r="52">
          <cell r="L52" t="str">
            <v>Nurama</v>
          </cell>
        </row>
        <row r="53">
          <cell r="L53" t="str">
            <v>PLN</v>
          </cell>
        </row>
        <row r="54">
          <cell r="L54" t="str">
            <v>PSN</v>
          </cell>
        </row>
        <row r="55">
          <cell r="L55" t="str">
            <v>PTB</v>
          </cell>
        </row>
        <row r="56">
          <cell r="L56" t="str">
            <v>Pawaka Nusa</v>
          </cell>
        </row>
        <row r="57">
          <cell r="L57" t="str">
            <v>Pemda Badung</v>
          </cell>
        </row>
        <row r="58">
          <cell r="L58" t="str">
            <v>Pemda Cilegon</v>
          </cell>
        </row>
        <row r="59">
          <cell r="L59" t="str">
            <v>Pemda Serang</v>
          </cell>
        </row>
        <row r="60">
          <cell r="L60" t="str">
            <v>Performa</v>
          </cell>
        </row>
        <row r="61">
          <cell r="L61" t="str">
            <v>Persada Soka</v>
          </cell>
        </row>
        <row r="62">
          <cell r="L62" t="str">
            <v>Pertamina</v>
          </cell>
        </row>
        <row r="63">
          <cell r="L63" t="str">
            <v>Prima Media Selaras</v>
          </cell>
        </row>
        <row r="64">
          <cell r="L64" t="str">
            <v>Protelindo</v>
          </cell>
        </row>
        <row r="65">
          <cell r="L65" t="str">
            <v>RRI</v>
          </cell>
        </row>
        <row r="66">
          <cell r="L66" t="str">
            <v>Radio Volare</v>
          </cell>
        </row>
        <row r="67">
          <cell r="L67" t="str">
            <v>Retower</v>
          </cell>
        </row>
        <row r="68">
          <cell r="L68" t="str">
            <v>RFA</v>
          </cell>
        </row>
        <row r="69">
          <cell r="L69" t="str">
            <v>Sapta Asien</v>
          </cell>
        </row>
        <row r="70">
          <cell r="L70" t="str">
            <v>SMC</v>
          </cell>
        </row>
        <row r="71">
          <cell r="L71" t="str">
            <v>STI</v>
          </cell>
        </row>
        <row r="72">
          <cell r="L72" t="str">
            <v>Samudra Teknindo</v>
          </cell>
        </row>
        <row r="73">
          <cell r="L73" t="str">
            <v>Sarana Inti Persada</v>
          </cell>
        </row>
        <row r="74">
          <cell r="L74" t="str">
            <v>Smart</v>
          </cell>
        </row>
        <row r="75">
          <cell r="L75" t="str">
            <v>SKP</v>
          </cell>
        </row>
        <row r="76">
          <cell r="L76" t="str">
            <v>STP</v>
          </cell>
        </row>
        <row r="77">
          <cell r="L77" t="str">
            <v>Telcoindo</v>
          </cell>
        </row>
        <row r="78">
          <cell r="L78" t="str">
            <v>Telcom</v>
          </cell>
        </row>
        <row r="79">
          <cell r="L79" t="str">
            <v>Telkomsel</v>
          </cell>
        </row>
        <row r="80">
          <cell r="L80" t="str">
            <v>Telefow</v>
          </cell>
        </row>
        <row r="81">
          <cell r="L81" t="str">
            <v>TOWERINDO KONVERGENSI</v>
          </cell>
        </row>
        <row r="82">
          <cell r="L82" t="str">
            <v>Televenture</v>
          </cell>
        </row>
        <row r="83">
          <cell r="L83" t="str">
            <v>Tirai Adonai</v>
          </cell>
        </row>
        <row r="84">
          <cell r="L84" t="str">
            <v>Tower Bersama</v>
          </cell>
        </row>
        <row r="85">
          <cell r="L85" t="str">
            <v>Tower Radio</v>
          </cell>
        </row>
        <row r="86">
          <cell r="L86" t="str">
            <v>TCI</v>
          </cell>
        </row>
        <row r="87">
          <cell r="L87" t="str">
            <v>TRIN</v>
          </cell>
        </row>
        <row r="88">
          <cell r="L88" t="str">
            <v>TVRI</v>
          </cell>
        </row>
        <row r="89">
          <cell r="L89" t="str">
            <v>United Towerindo</v>
          </cell>
        </row>
        <row r="90">
          <cell r="L90" t="str">
            <v>Vitcomm</v>
          </cell>
        </row>
        <row r="91">
          <cell r="L91" t="str">
            <v>Viditra</v>
          </cell>
        </row>
        <row r="92">
          <cell r="L92" t="str">
            <v>Wimaxindo</v>
          </cell>
        </row>
        <row r="93">
          <cell r="L93" t="str">
            <v>Pico XL</v>
          </cell>
        </row>
        <row r="94">
          <cell r="L94" t="str">
            <v>XL</v>
          </cell>
        </row>
      </sheetData>
      <sheetData sheetId="5"/>
      <sheetData sheetId="6"/>
      <sheetData sheetId="7">
        <row r="3">
          <cell r="B3" t="str">
            <v>West</v>
          </cell>
        </row>
      </sheetData>
      <sheetData sheetId="8"/>
      <sheetData sheetId="9"/>
      <sheetData sheetId="10"/>
      <sheetData sheetId="11"/>
      <sheetData sheetId="12" refreshError="1"/>
      <sheetData sheetId="13" refreshError="1"/>
      <sheetData sheetId="14"/>
      <sheetData sheetId="15"/>
      <sheetData sheetId="16"/>
      <sheetData sheetId="17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AllSites"/>
      <sheetName val="ResumeINT"/>
      <sheetName val="4 Anno"/>
      <sheetName val="ReffTable"/>
      <sheetName val="Sitac only site"/>
      <sheetName val="Hold OL"/>
      <sheetName val="cancell site"/>
      <sheetName val="site non1240"/>
      <sheetName val="Sheet1"/>
      <sheetName val="Sheet2"/>
      <sheetName val="Sheet5"/>
      <sheetName val="INT may"/>
      <sheetName val="Sheet3"/>
      <sheetName val="OL Lebaran"/>
      <sheetName val="SUM Target BTS &amp; OL"/>
      <sheetName val="Data reconcile"/>
      <sheetName val="Hold"/>
    </sheetNames>
    <sheetDataSet>
      <sheetData sheetId="0"/>
      <sheetData sheetId="1">
        <row r="1">
          <cell r="U1">
            <v>4562</v>
          </cell>
        </row>
      </sheetData>
      <sheetData sheetId="2"/>
      <sheetData sheetId="3"/>
      <sheetData sheetId="4" refreshError="1">
        <row r="3">
          <cell r="B3" t="str">
            <v>West</v>
          </cell>
          <cell r="C3" t="str">
            <v>Sumatra1</v>
          </cell>
          <cell r="D3" t="str">
            <v>Macro</v>
          </cell>
          <cell r="E3" t="str">
            <v>Camuflage</v>
          </cell>
          <cell r="F3" t="str">
            <v>NE</v>
          </cell>
          <cell r="G3" t="str">
            <v>Pico 2010-app</v>
          </cell>
          <cell r="L3" t="str">
            <v>AJN</v>
          </cell>
        </row>
        <row r="4">
          <cell r="B4" t="str">
            <v>JabodetabeK</v>
          </cell>
          <cell r="C4" t="str">
            <v>Sumatra2</v>
          </cell>
          <cell r="D4" t="str">
            <v>Micro</v>
          </cell>
          <cell r="E4" t="str">
            <v>Coloc</v>
          </cell>
          <cell r="F4" t="str">
            <v>Non NE</v>
          </cell>
          <cell r="G4" t="str">
            <v>1240+</v>
          </cell>
          <cell r="L4" t="str">
            <v>ALITA</v>
          </cell>
        </row>
        <row r="5">
          <cell r="B5" t="str">
            <v>Central</v>
          </cell>
          <cell r="C5" t="str">
            <v>Sumatra3</v>
          </cell>
          <cell r="D5" t="str">
            <v>Mini Macro</v>
          </cell>
          <cell r="E5" t="str">
            <v>Coloc-Other Operator</v>
          </cell>
          <cell r="G5" t="str">
            <v>1240-App</v>
          </cell>
          <cell r="L5" t="str">
            <v>Aprotech</v>
          </cell>
        </row>
        <row r="6">
          <cell r="B6" t="str">
            <v>East</v>
          </cell>
          <cell r="C6" t="str">
            <v>Sumatra4</v>
          </cell>
          <cell r="D6" t="str">
            <v>Pico</v>
          </cell>
          <cell r="E6" t="str">
            <v>Coloc-Rental</v>
          </cell>
          <cell r="G6" t="str">
            <v>1240-MBTS Replacement</v>
          </cell>
          <cell r="L6" t="str">
            <v>Aprilia</v>
          </cell>
        </row>
        <row r="7">
          <cell r="C7" t="str">
            <v>Jabo1</v>
          </cell>
          <cell r="D7" t="str">
            <v>Overlay</v>
          </cell>
          <cell r="E7" t="str">
            <v>Joint Operation</v>
          </cell>
          <cell r="G7" t="str">
            <v>1240-Postpone 2010</v>
          </cell>
          <cell r="L7" t="str">
            <v>Asia Tower Int</v>
          </cell>
        </row>
        <row r="8">
          <cell r="C8" t="str">
            <v>Jabo2</v>
          </cell>
          <cell r="D8" t="str">
            <v>Rep. Trans</v>
          </cell>
          <cell r="E8" t="str">
            <v>Leasing</v>
          </cell>
          <cell r="G8" t="str">
            <v>Cancel</v>
          </cell>
          <cell r="L8" t="str">
            <v>BBT</v>
          </cell>
        </row>
        <row r="9">
          <cell r="C9" t="str">
            <v>Bakalbar</v>
          </cell>
          <cell r="D9" t="str">
            <v>Indoor Rep</v>
          </cell>
          <cell r="E9" t="str">
            <v>Mobile BTS</v>
          </cell>
          <cell r="G9" t="str">
            <v>Reloc- Cont 2010</v>
          </cell>
          <cell r="L9" t="str">
            <v>Bali TV</v>
          </cell>
        </row>
        <row r="10">
          <cell r="C10" t="str">
            <v>West Java</v>
          </cell>
          <cell r="D10" t="str">
            <v>Outdoor Rep</v>
          </cell>
          <cell r="E10" t="str">
            <v>MBTS-Rental</v>
          </cell>
          <cell r="G10" t="str">
            <v xml:space="preserve">Hold </v>
          </cell>
          <cell r="L10" t="str">
            <v>Balikom</v>
          </cell>
        </row>
        <row r="11">
          <cell r="C11" t="str">
            <v>Central Java</v>
          </cell>
          <cell r="E11" t="str">
            <v>MBTS-RELOC</v>
          </cell>
          <cell r="G11" t="str">
            <v>1240 - OG review</v>
          </cell>
          <cell r="L11" t="str">
            <v>Bali Towerindo</v>
          </cell>
        </row>
        <row r="12">
          <cell r="C12" t="str">
            <v>Kalimantan</v>
          </cell>
          <cell r="E12" t="str">
            <v>MBTS-RELOC Rental</v>
          </cell>
          <cell r="G12" t="str">
            <v>2010-MBTS Replacement</v>
          </cell>
          <cell r="L12" t="str">
            <v>BMO</v>
          </cell>
        </row>
        <row r="13">
          <cell r="C13" t="str">
            <v>East Java</v>
          </cell>
          <cell r="E13" t="str">
            <v>Multiguna</v>
          </cell>
          <cell r="G13" t="str">
            <v>E&amp;C</v>
          </cell>
          <cell r="L13" t="str">
            <v>Batavia Towerindo</v>
          </cell>
        </row>
        <row r="14">
          <cell r="C14" t="str">
            <v>Balomsum</v>
          </cell>
          <cell r="E14" t="str">
            <v>NewBuild</v>
          </cell>
          <cell r="G14" t="str">
            <v xml:space="preserve">Hold </v>
          </cell>
          <cell r="L14" t="str">
            <v>Bakrie Telco (Esia)</v>
          </cell>
        </row>
        <row r="15">
          <cell r="C15" t="str">
            <v>Sulawesi</v>
          </cell>
          <cell r="E15" t="str">
            <v>Reloc-Coloc</v>
          </cell>
          <cell r="G15" t="str">
            <v>Non 1240+</v>
          </cell>
          <cell r="L15" t="str">
            <v>Besland</v>
          </cell>
        </row>
        <row r="16">
          <cell r="C16" t="str">
            <v>NTT</v>
          </cell>
          <cell r="E16" t="str">
            <v>Reloc-New Build</v>
          </cell>
          <cell r="G16" t="str">
            <v>OL 2010</v>
          </cell>
          <cell r="L16" t="str">
            <v>Ciptakom</v>
          </cell>
        </row>
        <row r="17">
          <cell r="C17" t="str">
            <v>Maluku</v>
          </cell>
          <cell r="E17" t="str">
            <v>Reloc-NB camf</v>
          </cell>
          <cell r="G17" t="str">
            <v xml:space="preserve">OL 2010-Q1 </v>
          </cell>
          <cell r="L17" t="str">
            <v>Citra Adhiatama</v>
          </cell>
        </row>
        <row r="18">
          <cell r="C18" t="str">
            <v>Papua</v>
          </cell>
          <cell r="E18" t="str">
            <v>Reloc-NB Multign</v>
          </cell>
          <cell r="G18" t="str">
            <v>OL 2010-Spare</v>
          </cell>
          <cell r="L18" t="str">
            <v>CI</v>
          </cell>
        </row>
        <row r="19">
          <cell r="E19" t="str">
            <v>Reloc-Overlay</v>
          </cell>
          <cell r="G19" t="str">
            <v>add OL 2010</v>
          </cell>
          <cell r="L19" t="str">
            <v>CNOOC</v>
          </cell>
        </row>
        <row r="20">
          <cell r="E20" t="str">
            <v>Reloc-Rental NB</v>
          </cell>
          <cell r="G20" t="str">
            <v>OL 2010-MBB</v>
          </cell>
          <cell r="L20" t="str">
            <v>Cineco Tech</v>
          </cell>
        </row>
        <row r="21">
          <cell r="E21" t="str">
            <v>Reloc-Coloc Rental</v>
          </cell>
          <cell r="G21" t="str">
            <v>OL 2010-MBB prior 90</v>
          </cell>
          <cell r="L21" t="str">
            <v>Dayamitra</v>
          </cell>
        </row>
        <row r="22">
          <cell r="E22" t="str">
            <v>Reloc-coloc-Other Operator</v>
          </cell>
          <cell r="G22" t="str">
            <v>OL 2010-MBB Hold</v>
          </cell>
          <cell r="L22" t="str">
            <v>Datalink</v>
          </cell>
        </row>
        <row r="23">
          <cell r="E23" t="str">
            <v>Rental-NB</v>
          </cell>
          <cell r="G23" t="str">
            <v>add OL 2009-Prior1</v>
          </cell>
          <cell r="L23" t="str">
            <v>Dwi Pilar</v>
          </cell>
        </row>
        <row r="24">
          <cell r="E24" t="str">
            <v>Turnkey Inf.</v>
          </cell>
          <cell r="G24" t="str">
            <v>add OL 2009-Prior2</v>
          </cell>
          <cell r="L24" t="str">
            <v>DSS</v>
          </cell>
        </row>
        <row r="25">
          <cell r="G25" t="str">
            <v>add OL 2009-Prior3</v>
          </cell>
          <cell r="L25" t="str">
            <v>Elok Sejati</v>
          </cell>
        </row>
        <row r="26">
          <cell r="G26" t="str">
            <v>OL 2009-App</v>
          </cell>
          <cell r="L26" t="str">
            <v>Era Bangun</v>
          </cell>
        </row>
        <row r="27">
          <cell r="G27" t="str">
            <v>Continue in 2011</v>
          </cell>
          <cell r="L27" t="str">
            <v>FASA</v>
          </cell>
        </row>
        <row r="28">
          <cell r="G28" t="str">
            <v xml:space="preserve">OL  2009 Cluster MBC </v>
          </cell>
          <cell r="L28" t="str">
            <v>PT Fresel (Billboard)</v>
          </cell>
        </row>
        <row r="29">
          <cell r="G29" t="str">
            <v>Sitac only</v>
          </cell>
          <cell r="L29" t="str">
            <v>Gametraco</v>
          </cell>
        </row>
        <row r="30">
          <cell r="G30" t="str">
            <v>1240/2010- Req region</v>
          </cell>
          <cell r="L30" t="str">
            <v>GIHON TELEKOMUNIKASI</v>
          </cell>
        </row>
        <row r="31">
          <cell r="G31" t="str">
            <v>2010- Req region</v>
          </cell>
          <cell r="L31" t="str">
            <v>Inti Bahana</v>
          </cell>
        </row>
        <row r="32">
          <cell r="G32" t="str">
            <v>Special Proj BOD</v>
          </cell>
          <cell r="L32" t="str">
            <v>Indonusa</v>
          </cell>
        </row>
        <row r="33">
          <cell r="G33" t="str">
            <v>30S Special Project</v>
          </cell>
          <cell r="L33" t="str">
            <v>INTI Samudra</v>
          </cell>
        </row>
        <row r="34">
          <cell r="L34" t="str">
            <v>ISAT</v>
          </cell>
        </row>
        <row r="35">
          <cell r="L35" t="str">
            <v>Itasia</v>
          </cell>
        </row>
        <row r="36">
          <cell r="L36" t="str">
            <v>Japelkom</v>
          </cell>
        </row>
        <row r="37">
          <cell r="L37" t="str">
            <v>JME</v>
          </cell>
        </row>
        <row r="38">
          <cell r="L38" t="str">
            <v>Java Telekom</v>
          </cell>
        </row>
        <row r="39">
          <cell r="L39" t="str">
            <v>Java Indoku</v>
          </cell>
        </row>
        <row r="40">
          <cell r="L40" t="str">
            <v>Kopnatel</v>
          </cell>
        </row>
        <row r="41">
          <cell r="L41" t="str">
            <v>Lingga Jati</v>
          </cell>
        </row>
        <row r="42">
          <cell r="L42" t="str">
            <v>Lintas Sarana</v>
          </cell>
        </row>
        <row r="43">
          <cell r="L43" t="str">
            <v>Mahertisa</v>
          </cell>
        </row>
        <row r="44">
          <cell r="L44" t="str">
            <v>Mandala Krida</v>
          </cell>
        </row>
        <row r="45">
          <cell r="L45" t="str">
            <v>Matrindo</v>
          </cell>
        </row>
        <row r="46">
          <cell r="L46" t="str">
            <v>Menara Bersama Kab Serang</v>
          </cell>
        </row>
        <row r="47">
          <cell r="L47" t="str">
            <v>Mitrayasa</v>
          </cell>
        </row>
        <row r="48">
          <cell r="L48" t="str">
            <v>MKN</v>
          </cell>
        </row>
        <row r="49">
          <cell r="L49" t="str">
            <v>Mitra Langgeng</v>
          </cell>
        </row>
        <row r="50">
          <cell r="L50" t="str">
            <v>Mobile 8</v>
          </cell>
        </row>
        <row r="51">
          <cell r="L51" t="str">
            <v>NTS</v>
          </cell>
        </row>
        <row r="52">
          <cell r="L52" t="str">
            <v>Nurama</v>
          </cell>
        </row>
        <row r="53">
          <cell r="L53" t="str">
            <v>PLN</v>
          </cell>
        </row>
        <row r="54">
          <cell r="L54" t="str">
            <v>PSN</v>
          </cell>
        </row>
        <row r="55">
          <cell r="L55" t="str">
            <v>PTB</v>
          </cell>
        </row>
        <row r="56">
          <cell r="L56" t="str">
            <v>Pawaka Nusa</v>
          </cell>
        </row>
        <row r="57">
          <cell r="L57" t="str">
            <v>Pemda Badung</v>
          </cell>
        </row>
        <row r="58">
          <cell r="L58" t="str">
            <v>Pemda Cilegon</v>
          </cell>
        </row>
        <row r="59">
          <cell r="L59" t="str">
            <v>Pemda Serang</v>
          </cell>
        </row>
        <row r="60">
          <cell r="L60" t="str">
            <v>Performa</v>
          </cell>
        </row>
        <row r="61">
          <cell r="L61" t="str">
            <v>Persada Soka</v>
          </cell>
        </row>
        <row r="62">
          <cell r="L62" t="str">
            <v>Pertamina</v>
          </cell>
        </row>
        <row r="63">
          <cell r="L63" t="str">
            <v>Prima Media Selaras</v>
          </cell>
        </row>
        <row r="64">
          <cell r="L64" t="str">
            <v>Protelindo</v>
          </cell>
        </row>
        <row r="65">
          <cell r="L65" t="str">
            <v>RRI</v>
          </cell>
        </row>
        <row r="66">
          <cell r="L66" t="str">
            <v>Radio Volare</v>
          </cell>
        </row>
        <row r="67">
          <cell r="L67" t="str">
            <v>Retower</v>
          </cell>
        </row>
        <row r="68">
          <cell r="L68" t="str">
            <v>RFA</v>
          </cell>
        </row>
        <row r="69">
          <cell r="L69" t="str">
            <v>Sapta Asien</v>
          </cell>
        </row>
        <row r="70">
          <cell r="L70" t="str">
            <v>SMC</v>
          </cell>
        </row>
        <row r="71">
          <cell r="L71" t="str">
            <v>STI</v>
          </cell>
        </row>
        <row r="72">
          <cell r="L72" t="str">
            <v>Samudra Teknindo</v>
          </cell>
        </row>
        <row r="73">
          <cell r="L73" t="str">
            <v>Sarana Inti Persada</v>
          </cell>
        </row>
        <row r="74">
          <cell r="L74" t="str">
            <v>Smart</v>
          </cell>
        </row>
        <row r="75">
          <cell r="L75" t="str">
            <v>SKP</v>
          </cell>
        </row>
        <row r="76">
          <cell r="L76" t="str">
            <v>STP</v>
          </cell>
        </row>
        <row r="77">
          <cell r="L77" t="str">
            <v>Telcoindo</v>
          </cell>
        </row>
        <row r="78">
          <cell r="L78" t="str">
            <v>Telcom</v>
          </cell>
        </row>
        <row r="79">
          <cell r="L79" t="str">
            <v>Telkomsel</v>
          </cell>
        </row>
        <row r="80">
          <cell r="L80" t="str">
            <v>Telefow</v>
          </cell>
        </row>
        <row r="81">
          <cell r="L81" t="str">
            <v>TOWERINDO KONVERGENSI</v>
          </cell>
        </row>
        <row r="82">
          <cell r="L82" t="str">
            <v>Televenture</v>
          </cell>
        </row>
        <row r="83">
          <cell r="L83" t="str">
            <v>Tirai Adonai</v>
          </cell>
        </row>
        <row r="84">
          <cell r="L84" t="str">
            <v>Tower Bersama</v>
          </cell>
        </row>
        <row r="85">
          <cell r="L85" t="str">
            <v>Tower Radio</v>
          </cell>
        </row>
        <row r="86">
          <cell r="L86" t="str">
            <v>TCI</v>
          </cell>
        </row>
        <row r="87">
          <cell r="L87" t="str">
            <v>TRIN</v>
          </cell>
        </row>
        <row r="88">
          <cell r="L88" t="str">
            <v>TVRI</v>
          </cell>
        </row>
        <row r="89">
          <cell r="L89" t="str">
            <v>United Towerindo</v>
          </cell>
        </row>
        <row r="90">
          <cell r="L90" t="str">
            <v>Vitcomm</v>
          </cell>
        </row>
        <row r="91">
          <cell r="L91" t="str">
            <v>Viditra</v>
          </cell>
        </row>
        <row r="92">
          <cell r="L92" t="str">
            <v>Wimaxindo</v>
          </cell>
        </row>
        <row r="93">
          <cell r="L93" t="str">
            <v>Pico XL</v>
          </cell>
        </row>
        <row r="94">
          <cell r="L94" t="str">
            <v>XL</v>
          </cell>
        </row>
      </sheetData>
      <sheetData sheetId="5"/>
      <sheetData sheetId="6"/>
      <sheetData sheetId="7">
        <row r="3">
          <cell r="B3" t="str">
            <v>West</v>
          </cell>
        </row>
      </sheetData>
      <sheetData sheetId="8"/>
      <sheetData sheetId="9"/>
      <sheetData sheetId="10"/>
      <sheetData sheetId="11"/>
      <sheetData sheetId="12" refreshError="1"/>
      <sheetData sheetId="13" refreshError="1"/>
      <sheetData sheetId="14"/>
      <sheetData sheetId="15"/>
      <sheetData sheetId="16"/>
      <sheetData sheetId="17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AllSites"/>
      <sheetName val="ResumeINT"/>
      <sheetName val="4 Anno"/>
      <sheetName val="ReffTable"/>
      <sheetName val="Sitac only site"/>
      <sheetName val="Hold OL"/>
      <sheetName val="cancell site"/>
      <sheetName val="site non1240"/>
      <sheetName val="Sheet1"/>
      <sheetName val="Sheet2"/>
      <sheetName val="Sheet5"/>
      <sheetName val="INT may"/>
      <sheetName val="Sheet3"/>
      <sheetName val="OL Lebaran"/>
      <sheetName val="SUM Target BTS &amp; OL"/>
      <sheetName val="Data reconcile"/>
      <sheetName val="Hold"/>
    </sheetNames>
    <sheetDataSet>
      <sheetData sheetId="0"/>
      <sheetData sheetId="1">
        <row r="1">
          <cell r="U1">
            <v>4562</v>
          </cell>
        </row>
      </sheetData>
      <sheetData sheetId="2"/>
      <sheetData sheetId="3"/>
      <sheetData sheetId="4" refreshError="1">
        <row r="3">
          <cell r="B3" t="str">
            <v>West</v>
          </cell>
          <cell r="C3" t="str">
            <v>Sumatra1</v>
          </cell>
          <cell r="D3" t="str">
            <v>Macro</v>
          </cell>
          <cell r="E3" t="str">
            <v>Camuflage</v>
          </cell>
          <cell r="F3" t="str">
            <v>NE</v>
          </cell>
          <cell r="G3" t="str">
            <v>Pico 2010-app</v>
          </cell>
          <cell r="L3" t="str">
            <v>AJN</v>
          </cell>
        </row>
        <row r="4">
          <cell r="B4" t="str">
            <v>JabodetabeK</v>
          </cell>
          <cell r="C4" t="str">
            <v>Sumatra2</v>
          </cell>
          <cell r="D4" t="str">
            <v>Micro</v>
          </cell>
          <cell r="E4" t="str">
            <v>Coloc</v>
          </cell>
          <cell r="F4" t="str">
            <v>Non NE</v>
          </cell>
          <cell r="G4" t="str">
            <v>1240+</v>
          </cell>
          <cell r="L4" t="str">
            <v>ALITA</v>
          </cell>
        </row>
        <row r="5">
          <cell r="B5" t="str">
            <v>Central</v>
          </cell>
          <cell r="C5" t="str">
            <v>Sumatra3</v>
          </cell>
          <cell r="D5" t="str">
            <v>Mini Macro</v>
          </cell>
          <cell r="E5" t="str">
            <v>Coloc-Other Operator</v>
          </cell>
          <cell r="G5" t="str">
            <v>1240-App</v>
          </cell>
          <cell r="L5" t="str">
            <v>Aprotech</v>
          </cell>
        </row>
        <row r="6">
          <cell r="B6" t="str">
            <v>East</v>
          </cell>
          <cell r="C6" t="str">
            <v>Sumatra4</v>
          </cell>
          <cell r="D6" t="str">
            <v>Pico</v>
          </cell>
          <cell r="E6" t="str">
            <v>Coloc-Rental</v>
          </cell>
          <cell r="G6" t="str">
            <v>1240-MBTS Replacement</v>
          </cell>
          <cell r="L6" t="str">
            <v>Aprilia</v>
          </cell>
        </row>
        <row r="7">
          <cell r="C7" t="str">
            <v>Jabo1</v>
          </cell>
          <cell r="D7" t="str">
            <v>Overlay</v>
          </cell>
          <cell r="E7" t="str">
            <v>Joint Operation</v>
          </cell>
          <cell r="G7" t="str">
            <v>1240-Postpone 2010</v>
          </cell>
          <cell r="L7" t="str">
            <v>Asia Tower Int</v>
          </cell>
        </row>
        <row r="8">
          <cell r="C8" t="str">
            <v>Jabo2</v>
          </cell>
          <cell r="D8" t="str">
            <v>Rep. Trans</v>
          </cell>
          <cell r="E8" t="str">
            <v>Leasing</v>
          </cell>
          <cell r="G8" t="str">
            <v>Cancel</v>
          </cell>
          <cell r="L8" t="str">
            <v>BBT</v>
          </cell>
        </row>
        <row r="9">
          <cell r="C9" t="str">
            <v>Bakalbar</v>
          </cell>
          <cell r="D9" t="str">
            <v>Indoor Rep</v>
          </cell>
          <cell r="E9" t="str">
            <v>Mobile BTS</v>
          </cell>
          <cell r="G9" t="str">
            <v>Reloc- Cont 2010</v>
          </cell>
          <cell r="L9" t="str">
            <v>Bali TV</v>
          </cell>
        </row>
        <row r="10">
          <cell r="C10" t="str">
            <v>West Java</v>
          </cell>
          <cell r="D10" t="str">
            <v>Outdoor Rep</v>
          </cell>
          <cell r="E10" t="str">
            <v>MBTS-Rental</v>
          </cell>
          <cell r="G10" t="str">
            <v xml:space="preserve">Hold </v>
          </cell>
          <cell r="L10" t="str">
            <v>Balikom</v>
          </cell>
        </row>
        <row r="11">
          <cell r="C11" t="str">
            <v>Central Java</v>
          </cell>
          <cell r="E11" t="str">
            <v>MBTS-RELOC</v>
          </cell>
          <cell r="G11" t="str">
            <v>1240 - OG review</v>
          </cell>
          <cell r="L11" t="str">
            <v>Bali Towerindo</v>
          </cell>
        </row>
        <row r="12">
          <cell r="C12" t="str">
            <v>Kalimantan</v>
          </cell>
          <cell r="E12" t="str">
            <v>MBTS-RELOC Rental</v>
          </cell>
          <cell r="G12" t="str">
            <v>2010-MBTS Replacement</v>
          </cell>
          <cell r="L12" t="str">
            <v>BMO</v>
          </cell>
        </row>
        <row r="13">
          <cell r="C13" t="str">
            <v>East Java</v>
          </cell>
          <cell r="E13" t="str">
            <v>Multiguna</v>
          </cell>
          <cell r="G13" t="str">
            <v>E&amp;C</v>
          </cell>
          <cell r="L13" t="str">
            <v>Batavia Towerindo</v>
          </cell>
        </row>
        <row r="14">
          <cell r="C14" t="str">
            <v>Balomsum</v>
          </cell>
          <cell r="E14" t="str">
            <v>NewBuild</v>
          </cell>
          <cell r="G14" t="str">
            <v xml:space="preserve">Hold </v>
          </cell>
          <cell r="L14" t="str">
            <v>Bakrie Telco (Esia)</v>
          </cell>
        </row>
        <row r="15">
          <cell r="C15" t="str">
            <v>Sulawesi</v>
          </cell>
          <cell r="E15" t="str">
            <v>Reloc-Coloc</v>
          </cell>
          <cell r="G15" t="str">
            <v>Non 1240+</v>
          </cell>
          <cell r="L15" t="str">
            <v>Besland</v>
          </cell>
        </row>
        <row r="16">
          <cell r="C16" t="str">
            <v>NTT</v>
          </cell>
          <cell r="E16" t="str">
            <v>Reloc-New Build</v>
          </cell>
          <cell r="G16" t="str">
            <v>OL 2010</v>
          </cell>
          <cell r="L16" t="str">
            <v>Ciptakom</v>
          </cell>
        </row>
        <row r="17">
          <cell r="C17" t="str">
            <v>Maluku</v>
          </cell>
          <cell r="E17" t="str">
            <v>Reloc-NB camf</v>
          </cell>
          <cell r="G17" t="str">
            <v xml:space="preserve">OL 2010-Q1 </v>
          </cell>
          <cell r="L17" t="str">
            <v>Citra Adhiatama</v>
          </cell>
        </row>
        <row r="18">
          <cell r="C18" t="str">
            <v>Papua</v>
          </cell>
          <cell r="E18" t="str">
            <v>Reloc-NB Multign</v>
          </cell>
          <cell r="G18" t="str">
            <v>OL 2010-Spare</v>
          </cell>
          <cell r="L18" t="str">
            <v>CI</v>
          </cell>
        </row>
        <row r="19">
          <cell r="E19" t="str">
            <v>Reloc-Overlay</v>
          </cell>
          <cell r="G19" t="str">
            <v>add OL 2010</v>
          </cell>
          <cell r="L19" t="str">
            <v>CNOOC</v>
          </cell>
        </row>
        <row r="20">
          <cell r="E20" t="str">
            <v>Reloc-Rental NB</v>
          </cell>
          <cell r="G20" t="str">
            <v>OL 2010-MBB</v>
          </cell>
          <cell r="L20" t="str">
            <v>Cineco Tech</v>
          </cell>
        </row>
        <row r="21">
          <cell r="E21" t="str">
            <v>Reloc-Coloc Rental</v>
          </cell>
          <cell r="G21" t="str">
            <v>OL 2010-MBB prior 90</v>
          </cell>
          <cell r="L21" t="str">
            <v>Dayamitra</v>
          </cell>
        </row>
        <row r="22">
          <cell r="E22" t="str">
            <v>Reloc-coloc-Other Operator</v>
          </cell>
          <cell r="G22" t="str">
            <v>OL 2010-MBB Hold</v>
          </cell>
          <cell r="L22" t="str">
            <v>Datalink</v>
          </cell>
        </row>
        <row r="23">
          <cell r="E23" t="str">
            <v>Rental-NB</v>
          </cell>
          <cell r="G23" t="str">
            <v>add OL 2009-Prior1</v>
          </cell>
          <cell r="L23" t="str">
            <v>Dwi Pilar</v>
          </cell>
        </row>
        <row r="24">
          <cell r="E24" t="str">
            <v>Turnkey Inf.</v>
          </cell>
          <cell r="G24" t="str">
            <v>add OL 2009-Prior2</v>
          </cell>
          <cell r="L24" t="str">
            <v>DSS</v>
          </cell>
        </row>
        <row r="25">
          <cell r="G25" t="str">
            <v>add OL 2009-Prior3</v>
          </cell>
          <cell r="L25" t="str">
            <v>Elok Sejati</v>
          </cell>
        </row>
        <row r="26">
          <cell r="G26" t="str">
            <v>OL 2009-App</v>
          </cell>
          <cell r="L26" t="str">
            <v>Era Bangun</v>
          </cell>
        </row>
        <row r="27">
          <cell r="G27" t="str">
            <v>Continue in 2011</v>
          </cell>
          <cell r="L27" t="str">
            <v>FASA</v>
          </cell>
        </row>
        <row r="28">
          <cell r="G28" t="str">
            <v xml:space="preserve">OL  2009 Cluster MBC </v>
          </cell>
          <cell r="L28" t="str">
            <v>PT Fresel (Billboard)</v>
          </cell>
        </row>
        <row r="29">
          <cell r="G29" t="str">
            <v>Sitac only</v>
          </cell>
          <cell r="L29" t="str">
            <v>Gametraco</v>
          </cell>
        </row>
        <row r="30">
          <cell r="G30" t="str">
            <v>1240/2010- Req region</v>
          </cell>
          <cell r="L30" t="str">
            <v>GIHON TELEKOMUNIKASI</v>
          </cell>
        </row>
        <row r="31">
          <cell r="G31" t="str">
            <v>2010- Req region</v>
          </cell>
          <cell r="L31" t="str">
            <v>Inti Bahana</v>
          </cell>
        </row>
        <row r="32">
          <cell r="G32" t="str">
            <v>Special Proj BOD</v>
          </cell>
          <cell r="L32" t="str">
            <v>Indonusa</v>
          </cell>
        </row>
        <row r="33">
          <cell r="G33" t="str">
            <v>30S Special Project</v>
          </cell>
          <cell r="L33" t="str">
            <v>INTI Samudra</v>
          </cell>
        </row>
        <row r="34">
          <cell r="L34" t="str">
            <v>ISAT</v>
          </cell>
        </row>
        <row r="35">
          <cell r="L35" t="str">
            <v>Itasia</v>
          </cell>
        </row>
        <row r="36">
          <cell r="L36" t="str">
            <v>Japelkom</v>
          </cell>
        </row>
        <row r="37">
          <cell r="L37" t="str">
            <v>JME</v>
          </cell>
        </row>
        <row r="38">
          <cell r="L38" t="str">
            <v>Java Telekom</v>
          </cell>
        </row>
        <row r="39">
          <cell r="L39" t="str">
            <v>Java Indoku</v>
          </cell>
        </row>
        <row r="40">
          <cell r="L40" t="str">
            <v>Kopnatel</v>
          </cell>
        </row>
        <row r="41">
          <cell r="L41" t="str">
            <v>Lingga Jati</v>
          </cell>
        </row>
        <row r="42">
          <cell r="L42" t="str">
            <v>Lintas Sarana</v>
          </cell>
        </row>
        <row r="43">
          <cell r="L43" t="str">
            <v>Mahertisa</v>
          </cell>
        </row>
        <row r="44">
          <cell r="L44" t="str">
            <v>Mandala Krida</v>
          </cell>
        </row>
        <row r="45">
          <cell r="L45" t="str">
            <v>Matrindo</v>
          </cell>
        </row>
        <row r="46">
          <cell r="L46" t="str">
            <v>Menara Bersama Kab Serang</v>
          </cell>
        </row>
        <row r="47">
          <cell r="L47" t="str">
            <v>Mitrayasa</v>
          </cell>
        </row>
        <row r="48">
          <cell r="L48" t="str">
            <v>MKN</v>
          </cell>
        </row>
        <row r="49">
          <cell r="L49" t="str">
            <v>Mitra Langgeng</v>
          </cell>
        </row>
        <row r="50">
          <cell r="L50" t="str">
            <v>Mobile 8</v>
          </cell>
        </row>
        <row r="51">
          <cell r="L51" t="str">
            <v>NTS</v>
          </cell>
        </row>
        <row r="52">
          <cell r="L52" t="str">
            <v>Nurama</v>
          </cell>
        </row>
        <row r="53">
          <cell r="L53" t="str">
            <v>PLN</v>
          </cell>
        </row>
        <row r="54">
          <cell r="L54" t="str">
            <v>PSN</v>
          </cell>
        </row>
        <row r="55">
          <cell r="L55" t="str">
            <v>PTB</v>
          </cell>
        </row>
        <row r="56">
          <cell r="L56" t="str">
            <v>Pawaka Nusa</v>
          </cell>
        </row>
        <row r="57">
          <cell r="L57" t="str">
            <v>Pemda Badung</v>
          </cell>
        </row>
        <row r="58">
          <cell r="L58" t="str">
            <v>Pemda Cilegon</v>
          </cell>
        </row>
        <row r="59">
          <cell r="L59" t="str">
            <v>Pemda Serang</v>
          </cell>
        </row>
        <row r="60">
          <cell r="L60" t="str">
            <v>Performa</v>
          </cell>
        </row>
        <row r="61">
          <cell r="L61" t="str">
            <v>Persada Soka</v>
          </cell>
        </row>
        <row r="62">
          <cell r="L62" t="str">
            <v>Pertamina</v>
          </cell>
        </row>
        <row r="63">
          <cell r="L63" t="str">
            <v>Prima Media Selaras</v>
          </cell>
        </row>
        <row r="64">
          <cell r="L64" t="str">
            <v>Protelindo</v>
          </cell>
        </row>
        <row r="65">
          <cell r="L65" t="str">
            <v>RRI</v>
          </cell>
        </row>
        <row r="66">
          <cell r="L66" t="str">
            <v>Radio Volare</v>
          </cell>
        </row>
        <row r="67">
          <cell r="L67" t="str">
            <v>Retower</v>
          </cell>
        </row>
        <row r="68">
          <cell r="L68" t="str">
            <v>RFA</v>
          </cell>
        </row>
        <row r="69">
          <cell r="L69" t="str">
            <v>Sapta Asien</v>
          </cell>
        </row>
        <row r="70">
          <cell r="L70" t="str">
            <v>SMC</v>
          </cell>
        </row>
        <row r="71">
          <cell r="L71" t="str">
            <v>STI</v>
          </cell>
        </row>
        <row r="72">
          <cell r="L72" t="str">
            <v>Samudra Teknindo</v>
          </cell>
        </row>
        <row r="73">
          <cell r="L73" t="str">
            <v>Sarana Inti Persada</v>
          </cell>
        </row>
        <row r="74">
          <cell r="L74" t="str">
            <v>Smart</v>
          </cell>
        </row>
        <row r="75">
          <cell r="L75" t="str">
            <v>SKP</v>
          </cell>
        </row>
        <row r="76">
          <cell r="L76" t="str">
            <v>STP</v>
          </cell>
        </row>
        <row r="77">
          <cell r="L77" t="str">
            <v>Telcoindo</v>
          </cell>
        </row>
        <row r="78">
          <cell r="L78" t="str">
            <v>Telcom</v>
          </cell>
        </row>
        <row r="79">
          <cell r="L79" t="str">
            <v>Telkomsel</v>
          </cell>
        </row>
        <row r="80">
          <cell r="L80" t="str">
            <v>Telefow</v>
          </cell>
        </row>
        <row r="81">
          <cell r="L81" t="str">
            <v>TOWERINDO KONVERGENSI</v>
          </cell>
        </row>
        <row r="82">
          <cell r="L82" t="str">
            <v>Televenture</v>
          </cell>
        </row>
        <row r="83">
          <cell r="L83" t="str">
            <v>Tirai Adonai</v>
          </cell>
        </row>
        <row r="84">
          <cell r="L84" t="str">
            <v>Tower Bersama</v>
          </cell>
        </row>
        <row r="85">
          <cell r="L85" t="str">
            <v>Tower Radio</v>
          </cell>
        </row>
        <row r="86">
          <cell r="L86" t="str">
            <v>TCI</v>
          </cell>
        </row>
        <row r="87">
          <cell r="L87" t="str">
            <v>TRIN</v>
          </cell>
        </row>
        <row r="88">
          <cell r="L88" t="str">
            <v>TVRI</v>
          </cell>
        </row>
        <row r="89">
          <cell r="L89" t="str">
            <v>United Towerindo</v>
          </cell>
        </row>
        <row r="90">
          <cell r="L90" t="str">
            <v>Vitcomm</v>
          </cell>
        </row>
        <row r="91">
          <cell r="L91" t="str">
            <v>Viditra</v>
          </cell>
        </row>
        <row r="92">
          <cell r="L92" t="str">
            <v>Wimaxindo</v>
          </cell>
        </row>
        <row r="93">
          <cell r="L93" t="str">
            <v>Pico XL</v>
          </cell>
        </row>
        <row r="94">
          <cell r="L94" t="str">
            <v>XL</v>
          </cell>
        </row>
      </sheetData>
      <sheetData sheetId="5"/>
      <sheetData sheetId="6"/>
      <sheetData sheetId="7">
        <row r="3">
          <cell r="B3" t="str">
            <v>West</v>
          </cell>
        </row>
      </sheetData>
      <sheetData sheetId="8"/>
      <sheetData sheetId="9"/>
      <sheetData sheetId="10"/>
      <sheetData sheetId="11"/>
      <sheetData sheetId="12" refreshError="1"/>
      <sheetData sheetId="13" refreshError="1"/>
      <sheetData sheetId="14"/>
      <sheetData sheetId="15"/>
      <sheetData sheetId="16"/>
      <sheetData sheetId="17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xRepositorySheet"/>
      <sheetName val="Table"/>
      <sheetName val="Sheet2"/>
      <sheetName val="Sheet3"/>
      <sheetName val="Graph"/>
    </sheetNames>
    <sheetDataSet>
      <sheetData sheetId="0" refreshError="1"/>
      <sheetData sheetId="1"/>
      <sheetData sheetId="2" refreshError="1"/>
      <sheetData sheetId="3" refreshError="1"/>
      <sheetData sheetId="4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xRepositorySheet"/>
      <sheetName val="Table"/>
      <sheetName val="Sheet2"/>
      <sheetName val="Sheet3"/>
      <sheetName val="Graph"/>
    </sheetNames>
    <sheetDataSet>
      <sheetData sheetId="0" refreshError="1"/>
      <sheetData sheetId="1"/>
      <sheetData sheetId="2" refreshError="1"/>
      <sheetData sheetId="3" refreshError="1"/>
      <sheetData sheetId="4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xRepositorySheet"/>
      <sheetName val="Table"/>
      <sheetName val="Sheet2"/>
      <sheetName val="Sheet3"/>
      <sheetName val="Graph"/>
    </sheetNames>
    <sheetDataSet>
      <sheetData sheetId="0" refreshError="1"/>
      <sheetData sheetId="1"/>
      <sheetData sheetId="2" refreshError="1"/>
      <sheetData sheetId="3" refreshError="1"/>
      <sheetData sheetId="4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00"/>
      <sheetName val="t200"/>
      <sheetName val="t200 (2)"/>
      <sheetName val="t110 (2)"/>
      <sheetName val="CT03_T200"/>
      <sheetName val="CT03_T100"/>
      <sheetName val="Total"/>
      <sheetName val="equip"/>
      <sheetName val="SUMM"/>
      <sheetName val="REVENUE"/>
      <sheetName val="list eq"/>
      <sheetName val="HOURS"/>
      <sheetName val="fuel1"/>
      <sheetName val="OLIE"/>
      <sheetName val="BLASTING"/>
      <sheetName val="DRILL_ACC"/>
      <sheetName val="explosive"/>
      <sheetName val="TYRE"/>
      <sheetName val="GET_PART"/>
      <sheetName val="subcont"/>
      <sheetName val="GET"/>
      <sheetName val="hrga"/>
      <sheetName val="Summary OO Cost"/>
      <sheetName val="Formul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00"/>
      <sheetName val="t200"/>
      <sheetName val="t200 (2)"/>
      <sheetName val="t110 (2)"/>
      <sheetName val="CT03_T200"/>
      <sheetName val="CT03_T100"/>
      <sheetName val="Total"/>
      <sheetName val="equip"/>
      <sheetName val="SUMM"/>
      <sheetName val="REVENUE"/>
      <sheetName val="list eq"/>
      <sheetName val="HOURS"/>
      <sheetName val="fuel1"/>
      <sheetName val="OLIE"/>
      <sheetName val="BLASTING"/>
      <sheetName val="DRILL_ACC"/>
      <sheetName val="explosive"/>
      <sheetName val="TYRE"/>
      <sheetName val="GET_PART"/>
      <sheetName val="subcont"/>
      <sheetName val="GET"/>
      <sheetName val="hrga"/>
      <sheetName val="Summary OO Co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00"/>
      <sheetName val="t200"/>
      <sheetName val="t200 (2)"/>
      <sheetName val="t110 (2)"/>
      <sheetName val="CT03_T200"/>
      <sheetName val="CT03_T100"/>
      <sheetName val="Total"/>
      <sheetName val="equip"/>
      <sheetName val="SUMM"/>
      <sheetName val="REVENUE"/>
      <sheetName val="list eq"/>
      <sheetName val="HOURS"/>
      <sheetName val="fuel1"/>
      <sheetName val="OLIE"/>
      <sheetName val="BLASTING"/>
      <sheetName val="DRILL_ACC"/>
      <sheetName val="explosive"/>
      <sheetName val="TYRE"/>
      <sheetName val="GET_PART"/>
      <sheetName val="subcont"/>
      <sheetName val="GET"/>
      <sheetName val="hrga"/>
      <sheetName val="Summary OO Co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00"/>
      <sheetName val="t200"/>
      <sheetName val="t200 (2)"/>
      <sheetName val="t110 (2)"/>
      <sheetName val="CT03_T200"/>
      <sheetName val="CT03_T100"/>
      <sheetName val="Total"/>
      <sheetName val="equip"/>
      <sheetName val="SUMM"/>
      <sheetName val="REVENUE"/>
      <sheetName val="list eq"/>
      <sheetName val="HOURS"/>
      <sheetName val="fuel1"/>
      <sheetName val="OLIE"/>
      <sheetName val="BLASTING"/>
      <sheetName val="DRILL_ACC"/>
      <sheetName val="explosive"/>
      <sheetName val="TYRE"/>
      <sheetName val="GET_PART"/>
      <sheetName val="subcont"/>
      <sheetName val="GET"/>
      <sheetName val="hrga"/>
      <sheetName val="Summary OO Co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SEK"/>
      <sheetName val="VSP"/>
      <sheetName val="UNITPRICE"/>
      <sheetName val="Price schedule"/>
      <sheetName val="Subcont"/>
      <sheetName val="Subcont (2)"/>
      <sheetName val="Calc. (without factor)1 (3)"/>
      <sheetName val="Scope of Works"/>
      <sheetName val="To Building"/>
      <sheetName val="BUT-1"/>
      <sheetName val="HEX-A"/>
      <sheetName val="HEX-E"/>
      <sheetName val="I-BUT"/>
      <sheetName val="RD I-BUT"/>
      <sheetName val="calculation"/>
      <sheetName val="GSDC"/>
      <sheetName val="Network assumptions"/>
      <sheetName val="ReffTable"/>
      <sheetName val="Currency_and_Delivery_Terms"/>
      <sheetName val="Discount_Cockpit"/>
      <sheetName val="Product Line"/>
      <sheetName val="GLP-DISCOUNT"/>
      <sheetName val="CURRENCY"/>
      <sheetName val="GLP 2003"/>
      <sheetName val="Breakdown"/>
      <sheetName val="Admin"/>
      <sheetName val="ERLANG"/>
      <sheetName val="A_Ter Cap"/>
      <sheetName val="CRITERIA2"/>
      <sheetName val="LWLOPT"/>
      <sheetName val="erlang table"/>
      <sheetName val="Calc. Nextel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ION REPORTS"/>
      <sheetName val="COST"/>
      <sheetName val="COVER"/>
      <sheetName val="INTO"/>
      <sheetName val="MONTH TOTALS"/>
      <sheetName val="N N"/>
      <sheetName val="LMA"/>
      <sheetName val="A M  Q"/>
      <sheetName val="H Q"/>
      <sheetName val="T P A T"/>
      <sheetName val="Resource Utilization"/>
      <sheetName val="ANIMATION ONLY"/>
      <sheetName val="PREP ONLY"/>
      <sheetName val="GAME TITLES"/>
      <sheetName val="OFF-DWNTME-TECH"/>
      <sheetName val="How to rea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ION REPORTS"/>
      <sheetName val="COST"/>
      <sheetName val="COVER"/>
      <sheetName val="INTO"/>
      <sheetName val="MONTH TOTALS"/>
      <sheetName val="N N"/>
      <sheetName val="LMA"/>
      <sheetName val="A M  Q"/>
      <sheetName val="H Q"/>
      <sheetName val="T P A T"/>
      <sheetName val="Resource Utilization"/>
      <sheetName val="ANIMATION ONLY"/>
      <sheetName val="PREP ONLY"/>
      <sheetName val="GAME TITLES"/>
      <sheetName val="OFF-DWNTME-TECH"/>
      <sheetName val="How to rea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ION REPORTS"/>
      <sheetName val="COST"/>
      <sheetName val="COVER"/>
      <sheetName val="INTO"/>
      <sheetName val="MONTH TOTALS"/>
      <sheetName val="N N"/>
      <sheetName val="LMA"/>
      <sheetName val="A M  Q"/>
      <sheetName val="H Q"/>
      <sheetName val="T P A T"/>
      <sheetName val="Resource Utilization"/>
      <sheetName val="ANIMATION ONLY"/>
      <sheetName val="PREP ONLY"/>
      <sheetName val="GAME TITLES"/>
      <sheetName val="OFF-DWNTME-TECH"/>
      <sheetName val="How to rea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SEK"/>
      <sheetName val="VSP"/>
      <sheetName val="UNITPRICE"/>
      <sheetName val="IVDUCT"/>
      <sheetName val="IVBURIED"/>
      <sheetName val="IVAERIAL"/>
      <sheetName val="IVTOTAL"/>
      <sheetName val="Assumptions"/>
      <sheetName val="Cost Summary"/>
      <sheetName val="CashFlow"/>
      <sheetName val="Bid"/>
      <sheetName val="Project Management"/>
      <sheetName val="CL &amp; FA"/>
      <sheetName val="Finance &amp; Insurance "/>
      <sheetName val="Contingency"/>
      <sheetName val="Currency Rates"/>
      <sheetName val="Assumption"/>
      <sheetName val="X-file"/>
      <sheetName val="Factors"/>
      <sheetName val="Discount_Cockpit"/>
      <sheetName val="BOM"/>
      <sheetName val="GLP"/>
      <sheetName val="Sheet3"/>
      <sheetName val="Currency_and_Delivery_Terms"/>
      <sheetName val="Data"/>
      <sheetName val="CostPackage H3I"/>
      <sheetName val="TCM EXT Catalogue"/>
      <sheetName val="COSY"/>
      <sheetName val="MASTER SCOPE 1"/>
      <sheetName val="AAAFE_HW"/>
      <sheetName val="GGSN_HW"/>
      <sheetName val="HLRFE_HW"/>
      <sheetName val="HSSFE_HW"/>
      <sheetName val="HSSIMSFE_HW"/>
      <sheetName val="MGw_HW"/>
      <sheetName val="MSS_HW"/>
      <sheetName val="PCRF_HW"/>
      <sheetName val="SGSN_HW"/>
      <sheetName val="SRBE_HW"/>
      <sheetName val="Pricelist 2004c"/>
      <sheetName val="EastJavaoutdoor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K"/>
      <sheetName val="VF"/>
      <sheetName val="ASS-UNIT"/>
      <sheetName val="UNITPRICE"/>
      <sheetName val="KS TUBUN"/>
      <sheetName val="SENT-DALAM-ROBAN"/>
      <sheetName val="PRICE-SUM"/>
      <sheetName val="EXEC.SUM"/>
      <sheetName val="APPROVAL"/>
      <sheetName val="ASS_UNIT"/>
      <sheetName val="18723"/>
      <sheetName val="HPS-data"/>
      <sheetName val="GLP's and PSPC's"/>
      <sheetName val="Discount_Cockpit"/>
      <sheetName val="LWLOPT"/>
      <sheetName val="Link Config KALTENG-KALSEL 2005"/>
      <sheetName val="KALBAR 2005 BOQ"/>
      <sheetName val="Shopping_list_CME"/>
      <sheetName val="Minilink Eqp EAB, CIP"/>
      <sheetName val="Paths 233 &amp; 28 IBC from NTS"/>
      <sheetName val="Training Summary"/>
      <sheetName val="Date"/>
      <sheetName val="Sheet3"/>
      <sheetName val="Currency_and_Delivery_Terms"/>
      <sheetName val="Data"/>
      <sheetName val="CostPackage H3I"/>
      <sheetName val="TCM EXT Catalogue"/>
      <sheetName val="COSY"/>
      <sheetName val="Inputs"/>
      <sheetName val="BSCIn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ER - SO"/>
      <sheetName val="RESUME SO ALL PRODUCT"/>
      <sheetName val="MR_BOD"/>
      <sheetName val="Part_Dash"/>
      <sheetName val="ANALISIS"/>
      <sheetName val="PICA (2)"/>
      <sheetName val="PICA (3)"/>
      <sheetName val="C.Chart"/>
      <sheetName val="ITO"/>
      <sheetName val="Shipmode"/>
      <sheetName val="LTPO"/>
      <sheetName val="Avl By Prod"/>
      <sheetName val="sum_Stock"/>
      <sheetName val="Summary (2)"/>
      <sheetName val="all branch _ site (2)"/>
      <sheetName val="all branch _ site"/>
      <sheetName val="all branch "/>
      <sheetName val="OLI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1">
          <cell r="A1" t="str">
            <v>PT KOBEXINDO TRACTORS</v>
          </cell>
        </row>
        <row r="2">
          <cell r="A2" t="str">
            <v>BRANCH   : All</v>
          </cell>
        </row>
        <row r="3">
          <cell r="A3" t="str">
            <v>SPARE PARTS STOCK AMOUNT EACH LOCATION BY CATEGORY REPORT + GOODS INTRANSIT</v>
          </cell>
        </row>
        <row r="4">
          <cell r="A4" t="str">
            <v>MONTH    : January s/d Juli  2007</v>
          </cell>
        </row>
        <row r="6">
          <cell r="A6" t="str">
            <v>No</v>
          </cell>
          <cell r="B6" t="str">
            <v xml:space="preserve">                             Total  2007</v>
          </cell>
          <cell r="D6" t="str">
            <v>Jan</v>
          </cell>
        </row>
        <row r="7">
          <cell r="B7" t="str">
            <v>Cabang</v>
          </cell>
        </row>
        <row r="8">
          <cell r="C8" t="str">
            <v>No of item</v>
          </cell>
          <cell r="D8">
            <v>8400</v>
          </cell>
        </row>
        <row r="9">
          <cell r="A9">
            <v>1</v>
          </cell>
          <cell r="B9" t="str">
            <v>Lemah Abang</v>
          </cell>
          <cell r="C9" t="str">
            <v>Amount</v>
          </cell>
          <cell r="D9">
            <v>2617528.33</v>
          </cell>
        </row>
        <row r="10">
          <cell r="B10" t="str">
            <v>A01</v>
          </cell>
          <cell r="C10" t="str">
            <v>Last Month</v>
          </cell>
          <cell r="D10">
            <v>2580250.0699999998</v>
          </cell>
        </row>
        <row r="11">
          <cell r="C11" t="str">
            <v>No of item</v>
          </cell>
          <cell r="D11">
            <v>2965</v>
          </cell>
        </row>
        <row r="12">
          <cell r="A12">
            <v>2</v>
          </cell>
          <cell r="B12" t="str">
            <v>Balikpapan</v>
          </cell>
          <cell r="C12" t="str">
            <v>Amount</v>
          </cell>
          <cell r="D12">
            <v>1320132.5900000001</v>
          </cell>
        </row>
        <row r="13">
          <cell r="B13" t="str">
            <v>E01</v>
          </cell>
          <cell r="C13" t="str">
            <v>Last Month</v>
          </cell>
          <cell r="D13">
            <v>1297014.25</v>
          </cell>
        </row>
        <row r="14">
          <cell r="C14" t="str">
            <v>No of item</v>
          </cell>
          <cell r="D14">
            <v>419</v>
          </cell>
        </row>
        <row r="15">
          <cell r="A15">
            <v>3</v>
          </cell>
          <cell r="B15" t="str">
            <v>DLS (Binungan)</v>
          </cell>
          <cell r="C15" t="str">
            <v>Amount</v>
          </cell>
          <cell r="D15">
            <v>45042.87</v>
          </cell>
        </row>
        <row r="16">
          <cell r="B16" t="str">
            <v>E11</v>
          </cell>
          <cell r="C16" t="str">
            <v>Last Month</v>
          </cell>
          <cell r="D16">
            <v>72994.95</v>
          </cell>
        </row>
        <row r="17">
          <cell r="C17" t="str">
            <v>No of item</v>
          </cell>
          <cell r="D17">
            <v>512</v>
          </cell>
        </row>
        <row r="18">
          <cell r="A18">
            <v>4</v>
          </cell>
          <cell r="B18" t="str">
            <v>DLS (Sambarata)</v>
          </cell>
          <cell r="C18" t="str">
            <v>Amount</v>
          </cell>
          <cell r="D18">
            <v>103884.49</v>
          </cell>
        </row>
        <row r="19">
          <cell r="B19" t="str">
            <v>E13</v>
          </cell>
          <cell r="C19" t="str">
            <v>Last Month</v>
          </cell>
          <cell r="D19">
            <v>125860.03</v>
          </cell>
        </row>
        <row r="20">
          <cell r="C20" t="str">
            <v>No of item</v>
          </cell>
          <cell r="D20">
            <v>760</v>
          </cell>
        </row>
        <row r="21">
          <cell r="A21">
            <v>5</v>
          </cell>
          <cell r="B21" t="str">
            <v>RPP ( Loa Janan ) fmc</v>
          </cell>
          <cell r="C21" t="str">
            <v>Amount</v>
          </cell>
          <cell r="D21">
            <v>241984.96</v>
          </cell>
        </row>
        <row r="22">
          <cell r="B22" t="str">
            <v>E15</v>
          </cell>
          <cell r="C22" t="str">
            <v>Last Month</v>
          </cell>
          <cell r="D22">
            <v>300414.39</v>
          </cell>
        </row>
        <row r="23">
          <cell r="C23" t="str">
            <v>No of item</v>
          </cell>
          <cell r="D23">
            <v>372</v>
          </cell>
        </row>
        <row r="24">
          <cell r="A24">
            <v>6</v>
          </cell>
          <cell r="B24" t="str">
            <v>RPP ( Bukit Rejeki )</v>
          </cell>
          <cell r="C24" t="str">
            <v>Amount</v>
          </cell>
          <cell r="D24">
            <v>100055</v>
          </cell>
        </row>
        <row r="25">
          <cell r="B25" t="str">
            <v>E17</v>
          </cell>
          <cell r="C25" t="str">
            <v>Last Month</v>
          </cell>
          <cell r="D25">
            <v>148956.41</v>
          </cell>
        </row>
        <row r="26">
          <cell r="C26" t="str">
            <v>No of item</v>
          </cell>
          <cell r="D26">
            <v>186</v>
          </cell>
        </row>
        <row r="27">
          <cell r="A27">
            <v>7</v>
          </cell>
          <cell r="B27" t="str">
            <v xml:space="preserve"> HO - Alokasi</v>
          </cell>
          <cell r="C27" t="str">
            <v>Amount</v>
          </cell>
          <cell r="D27">
            <v>28065.37</v>
          </cell>
        </row>
        <row r="28">
          <cell r="B28" t="str">
            <v xml:space="preserve">A05 </v>
          </cell>
          <cell r="C28" t="str">
            <v>Last Month</v>
          </cell>
          <cell r="D28">
            <v>37084.46</v>
          </cell>
        </row>
        <row r="29">
          <cell r="C29" t="str">
            <v>No of item</v>
          </cell>
          <cell r="D29">
            <v>168</v>
          </cell>
        </row>
        <row r="30">
          <cell r="A30">
            <v>8</v>
          </cell>
          <cell r="B30" t="str">
            <v>SIS Interex</v>
          </cell>
          <cell r="C30" t="str">
            <v>Amount</v>
          </cell>
          <cell r="D30">
            <v>18245.11</v>
          </cell>
        </row>
        <row r="31">
          <cell r="C31" t="str">
            <v>Last Month</v>
          </cell>
          <cell r="D31">
            <v>22366.39</v>
          </cell>
        </row>
        <row r="32">
          <cell r="C32" t="str">
            <v>No of item</v>
          </cell>
          <cell r="D32">
            <v>444</v>
          </cell>
        </row>
        <row r="33">
          <cell r="A33">
            <v>9</v>
          </cell>
          <cell r="B33" t="str">
            <v>Tj. Redeb</v>
          </cell>
          <cell r="C33" t="str">
            <v>Amount</v>
          </cell>
          <cell r="D33">
            <v>134264.70000000001</v>
          </cell>
        </row>
        <row r="34">
          <cell r="B34" t="str">
            <v>E23</v>
          </cell>
          <cell r="C34" t="str">
            <v>Last Month</v>
          </cell>
          <cell r="D34">
            <v>123443.98</v>
          </cell>
        </row>
        <row r="35">
          <cell r="C35" t="str">
            <v>No of item</v>
          </cell>
          <cell r="D35">
            <v>1394</v>
          </cell>
        </row>
        <row r="36">
          <cell r="A36">
            <v>10</v>
          </cell>
          <cell r="B36" t="str">
            <v>Surabaya</v>
          </cell>
          <cell r="C36" t="str">
            <v>Amount</v>
          </cell>
          <cell r="D36">
            <v>155175.88</v>
          </cell>
        </row>
        <row r="37">
          <cell r="B37" t="str">
            <v>B01</v>
          </cell>
          <cell r="C37" t="str">
            <v>Last Month</v>
          </cell>
          <cell r="D37">
            <v>154628.17000000001</v>
          </cell>
        </row>
        <row r="38">
          <cell r="C38" t="str">
            <v>No of item</v>
          </cell>
          <cell r="D38">
            <v>1550</v>
          </cell>
        </row>
        <row r="39">
          <cell r="A39">
            <v>11</v>
          </cell>
          <cell r="B39" t="str">
            <v>Banjar Baru</v>
          </cell>
          <cell r="C39" t="str">
            <v>Amount</v>
          </cell>
          <cell r="D39">
            <v>360219.54</v>
          </cell>
        </row>
        <row r="40">
          <cell r="B40" t="str">
            <v>C01</v>
          </cell>
          <cell r="C40" t="str">
            <v>Last Month</v>
          </cell>
          <cell r="D40">
            <v>366663.23</v>
          </cell>
        </row>
        <row r="41">
          <cell r="C41" t="str">
            <v>No of item</v>
          </cell>
          <cell r="D41">
            <v>1</v>
          </cell>
        </row>
        <row r="42">
          <cell r="A42">
            <v>12</v>
          </cell>
          <cell r="B42" t="str">
            <v>Banjar Baru - Alokasi</v>
          </cell>
          <cell r="C42" t="str">
            <v>Amount</v>
          </cell>
          <cell r="D42">
            <v>670.37</v>
          </cell>
        </row>
        <row r="43">
          <cell r="B43" t="str">
            <v>C05</v>
          </cell>
          <cell r="C43" t="str">
            <v>Last Month</v>
          </cell>
          <cell r="D43">
            <v>675.57</v>
          </cell>
        </row>
        <row r="44">
          <cell r="C44" t="str">
            <v>No of item</v>
          </cell>
          <cell r="D44">
            <v>517</v>
          </cell>
        </row>
        <row r="45">
          <cell r="A45">
            <v>13</v>
          </cell>
          <cell r="B45" t="str">
            <v>PekanBaru</v>
          </cell>
          <cell r="C45" t="str">
            <v>Amount</v>
          </cell>
          <cell r="D45">
            <v>67732.19</v>
          </cell>
        </row>
        <row r="46">
          <cell r="B46" t="str">
            <v>D01</v>
          </cell>
          <cell r="C46" t="str">
            <v>Last Month</v>
          </cell>
          <cell r="D46">
            <v>52901.22</v>
          </cell>
        </row>
        <row r="47">
          <cell r="C47" t="str">
            <v>No of item</v>
          </cell>
          <cell r="D47">
            <v>241</v>
          </cell>
        </row>
        <row r="48">
          <cell r="A48">
            <v>14</v>
          </cell>
          <cell r="B48" t="str">
            <v>Batu Licin Transit</v>
          </cell>
          <cell r="C48" t="str">
            <v>Amount</v>
          </cell>
          <cell r="D48">
            <v>173340.95</v>
          </cell>
        </row>
        <row r="49">
          <cell r="B49" t="str">
            <v>C17</v>
          </cell>
          <cell r="C49" t="str">
            <v>Last Month</v>
          </cell>
          <cell r="D49">
            <v>127402.72</v>
          </cell>
        </row>
        <row r="50">
          <cell r="C50" t="str">
            <v>No of item</v>
          </cell>
          <cell r="D50">
            <v>160</v>
          </cell>
        </row>
        <row r="51">
          <cell r="A51">
            <v>15</v>
          </cell>
          <cell r="B51" t="str">
            <v>PAMA - Separi</v>
          </cell>
          <cell r="C51" t="str">
            <v>Amount</v>
          </cell>
          <cell r="D51">
            <v>30698.77</v>
          </cell>
        </row>
        <row r="52">
          <cell r="B52" t="str">
            <v>E27</v>
          </cell>
          <cell r="C52" t="str">
            <v>Last Month</v>
          </cell>
          <cell r="D52">
            <v>31061.16</v>
          </cell>
        </row>
        <row r="53">
          <cell r="C53" t="str">
            <v>No of item</v>
          </cell>
          <cell r="D53">
            <v>200</v>
          </cell>
        </row>
        <row r="54">
          <cell r="A54">
            <v>16</v>
          </cell>
          <cell r="B54" t="str">
            <v>SMJ Batu Kajang</v>
          </cell>
          <cell r="C54" t="str">
            <v>Amount</v>
          </cell>
          <cell r="D54">
            <v>48255.12</v>
          </cell>
        </row>
        <row r="55">
          <cell r="B55" t="str">
            <v>E29</v>
          </cell>
          <cell r="C55" t="str">
            <v>Last Month</v>
          </cell>
          <cell r="D55">
            <v>61122.97</v>
          </cell>
        </row>
        <row r="56">
          <cell r="C56" t="str">
            <v>No of item</v>
          </cell>
          <cell r="D56">
            <v>576</v>
          </cell>
        </row>
        <row r="57">
          <cell r="A57">
            <v>17</v>
          </cell>
          <cell r="B57" t="str">
            <v>SIS Adaro</v>
          </cell>
          <cell r="C57" t="str">
            <v>Amount</v>
          </cell>
          <cell r="D57">
            <v>174051.41</v>
          </cell>
        </row>
        <row r="58">
          <cell r="B58" t="str">
            <v>C15</v>
          </cell>
          <cell r="C58" t="str">
            <v>Last Month</v>
          </cell>
          <cell r="D58">
            <v>179856.18</v>
          </cell>
        </row>
        <row r="59">
          <cell r="C59" t="str">
            <v>No of item</v>
          </cell>
          <cell r="D59">
            <v>15</v>
          </cell>
        </row>
        <row r="60">
          <cell r="A60">
            <v>18</v>
          </cell>
          <cell r="B60" t="str">
            <v>PBT Loa Raya</v>
          </cell>
          <cell r="C60" t="str">
            <v>Amount</v>
          </cell>
          <cell r="D60">
            <v>741.8</v>
          </cell>
        </row>
        <row r="61">
          <cell r="B61" t="str">
            <v>E25</v>
          </cell>
          <cell r="C61" t="str">
            <v>Last Month</v>
          </cell>
          <cell r="D61">
            <v>747.55</v>
          </cell>
        </row>
      </sheetData>
      <sheetData sheetId="16">
        <row r="1">
          <cell r="A1" t="str">
            <v>PT KOBEXINDO TRACTORS</v>
          </cell>
        </row>
        <row r="2">
          <cell r="A2" t="str">
            <v>BRANCH   : All</v>
          </cell>
        </row>
        <row r="3">
          <cell r="A3" t="str">
            <v>SPARE PARTS STOCK AMOUNT EACH LOCATION BY CATEGORY REPORT + GOODS INTRANSIT</v>
          </cell>
        </row>
        <row r="4">
          <cell r="A4" t="str">
            <v>MONTH    : January s/d Juli  2007</v>
          </cell>
        </row>
        <row r="6">
          <cell r="A6" t="str">
            <v>No</v>
          </cell>
          <cell r="B6" t="str">
            <v xml:space="preserve">                             Total  2007</v>
          </cell>
          <cell r="C6" t="str">
            <v>Jan</v>
          </cell>
        </row>
        <row r="7">
          <cell r="B7" t="str">
            <v>Cabang</v>
          </cell>
        </row>
        <row r="8">
          <cell r="C8">
            <v>8400</v>
          </cell>
        </row>
        <row r="9">
          <cell r="A9">
            <v>1</v>
          </cell>
          <cell r="B9" t="str">
            <v>Lemah Abang</v>
          </cell>
          <cell r="C9">
            <v>2617528.33</v>
          </cell>
        </row>
        <row r="10">
          <cell r="B10" t="str">
            <v>A01</v>
          </cell>
          <cell r="C10">
            <v>2580250.0699999998</v>
          </cell>
        </row>
        <row r="11">
          <cell r="C11">
            <v>2965</v>
          </cell>
        </row>
        <row r="12">
          <cell r="A12">
            <v>2</v>
          </cell>
          <cell r="B12" t="str">
            <v>Balikpapan</v>
          </cell>
          <cell r="C12">
            <v>1320132.5900000001</v>
          </cell>
        </row>
        <row r="13">
          <cell r="B13" t="str">
            <v>E01</v>
          </cell>
          <cell r="C13">
            <v>1297014.25</v>
          </cell>
        </row>
        <row r="14">
          <cell r="C14">
            <v>393</v>
          </cell>
        </row>
        <row r="15">
          <cell r="A15">
            <v>3</v>
          </cell>
          <cell r="B15" t="str">
            <v>KPC Bengalon</v>
          </cell>
          <cell r="C15">
            <v>208177.36</v>
          </cell>
        </row>
        <row r="16">
          <cell r="B16" t="str">
            <v>F01</v>
          </cell>
          <cell r="C16">
            <v>149413.34</v>
          </cell>
        </row>
        <row r="17">
          <cell r="C17">
            <v>1394</v>
          </cell>
        </row>
        <row r="18">
          <cell r="A18">
            <v>4</v>
          </cell>
          <cell r="B18" t="str">
            <v>Surabaya</v>
          </cell>
          <cell r="C18">
            <v>155175.88</v>
          </cell>
        </row>
        <row r="19">
          <cell r="B19" t="str">
            <v>B01</v>
          </cell>
          <cell r="C19">
            <v>154628.17000000001</v>
          </cell>
        </row>
        <row r="20">
          <cell r="C20">
            <v>517</v>
          </cell>
        </row>
        <row r="21">
          <cell r="A21">
            <v>5</v>
          </cell>
          <cell r="B21" t="str">
            <v>PekanBaru</v>
          </cell>
          <cell r="C21">
            <v>67732.19</v>
          </cell>
        </row>
        <row r="22">
          <cell r="B22" t="str">
            <v>D01</v>
          </cell>
          <cell r="C22">
            <v>52901.22</v>
          </cell>
        </row>
        <row r="23">
          <cell r="C23">
            <v>1550</v>
          </cell>
        </row>
        <row r="24">
          <cell r="A24">
            <v>6</v>
          </cell>
          <cell r="B24" t="str">
            <v>Banjar Baru</v>
          </cell>
          <cell r="C24">
            <v>360219.54</v>
          </cell>
        </row>
        <row r="25">
          <cell r="B25" t="str">
            <v>C01</v>
          </cell>
          <cell r="C25">
            <v>366663.23</v>
          </cell>
        </row>
      </sheetData>
      <sheetData sheetId="17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ER - SO"/>
      <sheetName val="RESUME SO ALL PRODUCT"/>
      <sheetName val="MR_BOD"/>
      <sheetName val="Part_Dash"/>
      <sheetName val="ANALISIS"/>
      <sheetName val="PICA (2)"/>
      <sheetName val="PICA (3)"/>
      <sheetName val="C.Chart"/>
      <sheetName val="ITO"/>
      <sheetName val="Shipmode"/>
      <sheetName val="LTPO"/>
      <sheetName val="Avl By Prod"/>
      <sheetName val="sum_Stock"/>
      <sheetName val="Summary (2)"/>
      <sheetName val="all branch _ site (2)"/>
      <sheetName val="all branch _ site"/>
      <sheetName val="all branch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1">
          <cell r="A1" t="str">
            <v>PT KOBEXINDO TRACTORS</v>
          </cell>
        </row>
        <row r="2">
          <cell r="A2" t="str">
            <v>BRANCH   : All</v>
          </cell>
        </row>
        <row r="3">
          <cell r="A3" t="str">
            <v>SPARE PARTS STOCK AMOUNT EACH LOCATION BY CATEGORY REPORT + GOODS INTRANSIT</v>
          </cell>
        </row>
        <row r="4">
          <cell r="A4" t="str">
            <v>MONTH    : January s/d Juli  2007</v>
          </cell>
        </row>
        <row r="6">
          <cell r="A6" t="str">
            <v>No</v>
          </cell>
          <cell r="B6" t="str">
            <v xml:space="preserve">                             Total  2007</v>
          </cell>
          <cell r="D6" t="str">
            <v>Jan</v>
          </cell>
        </row>
        <row r="7">
          <cell r="B7" t="str">
            <v>Cabang</v>
          </cell>
        </row>
        <row r="8">
          <cell r="C8" t="str">
            <v>No of item</v>
          </cell>
          <cell r="D8">
            <v>8400</v>
          </cell>
        </row>
        <row r="9">
          <cell r="A9">
            <v>1</v>
          </cell>
          <cell r="B9" t="str">
            <v>Lemah Abang</v>
          </cell>
          <cell r="C9" t="str">
            <v>Amount</v>
          </cell>
          <cell r="D9">
            <v>2617528.33</v>
          </cell>
        </row>
        <row r="10">
          <cell r="B10" t="str">
            <v>A01</v>
          </cell>
          <cell r="C10" t="str">
            <v>Last Month</v>
          </cell>
          <cell r="D10">
            <v>2580250.0699999998</v>
          </cell>
        </row>
        <row r="11">
          <cell r="C11" t="str">
            <v>No of item</v>
          </cell>
          <cell r="D11">
            <v>2965</v>
          </cell>
        </row>
        <row r="12">
          <cell r="A12">
            <v>2</v>
          </cell>
          <cell r="B12" t="str">
            <v>Balikpapan</v>
          </cell>
          <cell r="C12" t="str">
            <v>Amount</v>
          </cell>
          <cell r="D12">
            <v>1320132.5900000001</v>
          </cell>
        </row>
        <row r="13">
          <cell r="B13" t="str">
            <v>E01</v>
          </cell>
          <cell r="C13" t="str">
            <v>Last Month</v>
          </cell>
          <cell r="D13">
            <v>1297014.25</v>
          </cell>
        </row>
        <row r="14">
          <cell r="C14" t="str">
            <v>No of item</v>
          </cell>
          <cell r="D14">
            <v>419</v>
          </cell>
        </row>
        <row r="15">
          <cell r="A15">
            <v>3</v>
          </cell>
          <cell r="B15" t="str">
            <v>DLS (Binungan)</v>
          </cell>
          <cell r="C15" t="str">
            <v>Amount</v>
          </cell>
          <cell r="D15">
            <v>45042.87</v>
          </cell>
        </row>
        <row r="16">
          <cell r="B16" t="str">
            <v>E11</v>
          </cell>
          <cell r="C16" t="str">
            <v>Last Month</v>
          </cell>
          <cell r="D16">
            <v>72994.95</v>
          </cell>
        </row>
        <row r="17">
          <cell r="C17" t="str">
            <v>No of item</v>
          </cell>
          <cell r="D17">
            <v>512</v>
          </cell>
        </row>
        <row r="18">
          <cell r="A18">
            <v>4</v>
          </cell>
          <cell r="B18" t="str">
            <v>DLS (Sambarata)</v>
          </cell>
          <cell r="C18" t="str">
            <v>Amount</v>
          </cell>
          <cell r="D18">
            <v>103884.49</v>
          </cell>
        </row>
        <row r="19">
          <cell r="B19" t="str">
            <v>E13</v>
          </cell>
          <cell r="C19" t="str">
            <v>Last Month</v>
          </cell>
          <cell r="D19">
            <v>125860.03</v>
          </cell>
        </row>
        <row r="20">
          <cell r="C20" t="str">
            <v>No of item</v>
          </cell>
          <cell r="D20">
            <v>760</v>
          </cell>
        </row>
        <row r="21">
          <cell r="A21">
            <v>5</v>
          </cell>
          <cell r="B21" t="str">
            <v>RPP ( Loa Janan ) fmc</v>
          </cell>
          <cell r="C21" t="str">
            <v>Amount</v>
          </cell>
          <cell r="D21">
            <v>241984.96</v>
          </cell>
        </row>
        <row r="22">
          <cell r="B22" t="str">
            <v>E15</v>
          </cell>
          <cell r="C22" t="str">
            <v>Last Month</v>
          </cell>
          <cell r="D22">
            <v>300414.39</v>
          </cell>
        </row>
        <row r="23">
          <cell r="C23" t="str">
            <v>No of item</v>
          </cell>
          <cell r="D23">
            <v>372</v>
          </cell>
        </row>
        <row r="24">
          <cell r="A24">
            <v>6</v>
          </cell>
          <cell r="B24" t="str">
            <v>RPP ( Bukit Rejeki )</v>
          </cell>
          <cell r="C24" t="str">
            <v>Amount</v>
          </cell>
          <cell r="D24">
            <v>100055</v>
          </cell>
        </row>
        <row r="25">
          <cell r="B25" t="str">
            <v>E17</v>
          </cell>
          <cell r="C25" t="str">
            <v>Last Month</v>
          </cell>
          <cell r="D25">
            <v>148956.41</v>
          </cell>
        </row>
        <row r="26">
          <cell r="C26" t="str">
            <v>No of item</v>
          </cell>
          <cell r="D26">
            <v>186</v>
          </cell>
        </row>
        <row r="27">
          <cell r="A27">
            <v>7</v>
          </cell>
          <cell r="B27" t="str">
            <v xml:space="preserve"> HO - Alokasi</v>
          </cell>
          <cell r="C27" t="str">
            <v>Amount</v>
          </cell>
          <cell r="D27">
            <v>28065.37</v>
          </cell>
        </row>
        <row r="28">
          <cell r="B28" t="str">
            <v xml:space="preserve">A05 </v>
          </cell>
          <cell r="C28" t="str">
            <v>Last Month</v>
          </cell>
          <cell r="D28">
            <v>37084.46</v>
          </cell>
        </row>
        <row r="29">
          <cell r="C29" t="str">
            <v>No of item</v>
          </cell>
          <cell r="D29">
            <v>168</v>
          </cell>
        </row>
        <row r="30">
          <cell r="A30">
            <v>8</v>
          </cell>
          <cell r="B30" t="str">
            <v>SIS Interex</v>
          </cell>
          <cell r="C30" t="str">
            <v>Amount</v>
          </cell>
          <cell r="D30">
            <v>18245.11</v>
          </cell>
        </row>
        <row r="31">
          <cell r="C31" t="str">
            <v>Last Month</v>
          </cell>
          <cell r="D31">
            <v>22366.39</v>
          </cell>
        </row>
        <row r="32">
          <cell r="C32" t="str">
            <v>No of item</v>
          </cell>
          <cell r="D32">
            <v>444</v>
          </cell>
        </row>
        <row r="33">
          <cell r="A33">
            <v>9</v>
          </cell>
          <cell r="B33" t="str">
            <v>Tj. Redeb</v>
          </cell>
          <cell r="C33" t="str">
            <v>Amount</v>
          </cell>
          <cell r="D33">
            <v>134264.70000000001</v>
          </cell>
        </row>
        <row r="34">
          <cell r="B34" t="str">
            <v>E23</v>
          </cell>
          <cell r="C34" t="str">
            <v>Last Month</v>
          </cell>
          <cell r="D34">
            <v>123443.98</v>
          </cell>
        </row>
        <row r="35">
          <cell r="C35" t="str">
            <v>No of item</v>
          </cell>
          <cell r="D35">
            <v>1394</v>
          </cell>
        </row>
        <row r="36">
          <cell r="A36">
            <v>10</v>
          </cell>
          <cell r="B36" t="str">
            <v>Surabaya</v>
          </cell>
          <cell r="C36" t="str">
            <v>Amount</v>
          </cell>
          <cell r="D36">
            <v>155175.88</v>
          </cell>
        </row>
        <row r="37">
          <cell r="B37" t="str">
            <v>B01</v>
          </cell>
          <cell r="C37" t="str">
            <v>Last Month</v>
          </cell>
          <cell r="D37">
            <v>154628.17000000001</v>
          </cell>
        </row>
        <row r="38">
          <cell r="C38" t="str">
            <v>No of item</v>
          </cell>
          <cell r="D38">
            <v>1550</v>
          </cell>
        </row>
        <row r="39">
          <cell r="A39">
            <v>11</v>
          </cell>
          <cell r="B39" t="str">
            <v>Banjar Baru</v>
          </cell>
          <cell r="C39" t="str">
            <v>Amount</v>
          </cell>
          <cell r="D39">
            <v>360219.54</v>
          </cell>
        </row>
        <row r="40">
          <cell r="B40" t="str">
            <v>C01</v>
          </cell>
          <cell r="C40" t="str">
            <v>Last Month</v>
          </cell>
          <cell r="D40">
            <v>366663.23</v>
          </cell>
        </row>
        <row r="41">
          <cell r="C41" t="str">
            <v>No of item</v>
          </cell>
          <cell r="D41">
            <v>1</v>
          </cell>
        </row>
        <row r="42">
          <cell r="A42">
            <v>12</v>
          </cell>
          <cell r="B42" t="str">
            <v>Banjar Baru - Alokasi</v>
          </cell>
          <cell r="C42" t="str">
            <v>Amount</v>
          </cell>
          <cell r="D42">
            <v>670.37</v>
          </cell>
        </row>
        <row r="43">
          <cell r="B43" t="str">
            <v>C05</v>
          </cell>
          <cell r="C43" t="str">
            <v>Last Month</v>
          </cell>
          <cell r="D43">
            <v>675.57</v>
          </cell>
        </row>
        <row r="44">
          <cell r="C44" t="str">
            <v>No of item</v>
          </cell>
          <cell r="D44">
            <v>517</v>
          </cell>
        </row>
        <row r="45">
          <cell r="A45">
            <v>13</v>
          </cell>
          <cell r="B45" t="str">
            <v>PekanBaru</v>
          </cell>
          <cell r="C45" t="str">
            <v>Amount</v>
          </cell>
          <cell r="D45">
            <v>67732.19</v>
          </cell>
        </row>
        <row r="46">
          <cell r="B46" t="str">
            <v>D01</v>
          </cell>
          <cell r="C46" t="str">
            <v>Last Month</v>
          </cell>
          <cell r="D46">
            <v>52901.22</v>
          </cell>
        </row>
        <row r="47">
          <cell r="C47" t="str">
            <v>No of item</v>
          </cell>
          <cell r="D47">
            <v>241</v>
          </cell>
        </row>
        <row r="48">
          <cell r="A48">
            <v>14</v>
          </cell>
          <cell r="B48" t="str">
            <v>Batu Licin Transit</v>
          </cell>
          <cell r="C48" t="str">
            <v>Amount</v>
          </cell>
          <cell r="D48">
            <v>173340.95</v>
          </cell>
        </row>
        <row r="49">
          <cell r="B49" t="str">
            <v>C17</v>
          </cell>
          <cell r="C49" t="str">
            <v>Last Month</v>
          </cell>
          <cell r="D49">
            <v>127402.72</v>
          </cell>
        </row>
        <row r="50">
          <cell r="C50" t="str">
            <v>No of item</v>
          </cell>
          <cell r="D50">
            <v>160</v>
          </cell>
        </row>
        <row r="51">
          <cell r="A51">
            <v>15</v>
          </cell>
          <cell r="B51" t="str">
            <v>PAMA - Separi</v>
          </cell>
          <cell r="C51" t="str">
            <v>Amount</v>
          </cell>
          <cell r="D51">
            <v>30698.77</v>
          </cell>
        </row>
        <row r="52">
          <cell r="B52" t="str">
            <v>E27</v>
          </cell>
          <cell r="C52" t="str">
            <v>Last Month</v>
          </cell>
          <cell r="D52">
            <v>31061.16</v>
          </cell>
        </row>
        <row r="53">
          <cell r="C53" t="str">
            <v>No of item</v>
          </cell>
          <cell r="D53">
            <v>200</v>
          </cell>
        </row>
        <row r="54">
          <cell r="A54">
            <v>16</v>
          </cell>
          <cell r="B54" t="str">
            <v>SMJ Batu Kajang</v>
          </cell>
          <cell r="C54" t="str">
            <v>Amount</v>
          </cell>
          <cell r="D54">
            <v>48255.12</v>
          </cell>
        </row>
        <row r="55">
          <cell r="B55" t="str">
            <v>E29</v>
          </cell>
          <cell r="C55" t="str">
            <v>Last Month</v>
          </cell>
          <cell r="D55">
            <v>61122.97</v>
          </cell>
        </row>
        <row r="56">
          <cell r="C56" t="str">
            <v>No of item</v>
          </cell>
          <cell r="D56">
            <v>576</v>
          </cell>
        </row>
        <row r="57">
          <cell r="A57">
            <v>17</v>
          </cell>
          <cell r="B57" t="str">
            <v>SIS Adaro</v>
          </cell>
          <cell r="C57" t="str">
            <v>Amount</v>
          </cell>
          <cell r="D57">
            <v>174051.41</v>
          </cell>
        </row>
        <row r="58">
          <cell r="B58" t="str">
            <v>C15</v>
          </cell>
          <cell r="C58" t="str">
            <v>Last Month</v>
          </cell>
          <cell r="D58">
            <v>179856.18</v>
          </cell>
        </row>
        <row r="59">
          <cell r="C59" t="str">
            <v>No of item</v>
          </cell>
          <cell r="D59">
            <v>15</v>
          </cell>
        </row>
        <row r="60">
          <cell r="A60">
            <v>18</v>
          </cell>
          <cell r="B60" t="str">
            <v>PBT Loa Raya</v>
          </cell>
          <cell r="C60" t="str">
            <v>Amount</v>
          </cell>
          <cell r="D60">
            <v>741.8</v>
          </cell>
        </row>
        <row r="61">
          <cell r="B61" t="str">
            <v>E25</v>
          </cell>
          <cell r="C61" t="str">
            <v>Last Month</v>
          </cell>
          <cell r="D61">
            <v>747.55</v>
          </cell>
        </row>
      </sheetData>
      <sheetData sheetId="16">
        <row r="1">
          <cell r="A1" t="str">
            <v>PT KOBEXINDO TRACTORS</v>
          </cell>
        </row>
        <row r="2">
          <cell r="A2" t="str">
            <v>BRANCH   : All</v>
          </cell>
        </row>
        <row r="3">
          <cell r="A3" t="str">
            <v>SPARE PARTS STOCK AMOUNT EACH LOCATION BY CATEGORY REPORT + GOODS INTRANSIT</v>
          </cell>
        </row>
        <row r="4">
          <cell r="A4" t="str">
            <v>MONTH    : January s/d Juli  2007</v>
          </cell>
        </row>
        <row r="6">
          <cell r="A6" t="str">
            <v>No</v>
          </cell>
          <cell r="B6" t="str">
            <v xml:space="preserve">                             Total  2007</v>
          </cell>
          <cell r="C6" t="str">
            <v>Jan</v>
          </cell>
        </row>
        <row r="7">
          <cell r="B7" t="str">
            <v>Cabang</v>
          </cell>
        </row>
        <row r="8">
          <cell r="C8">
            <v>8400</v>
          </cell>
        </row>
        <row r="9">
          <cell r="A9">
            <v>1</v>
          </cell>
          <cell r="B9" t="str">
            <v>Lemah Abang</v>
          </cell>
          <cell r="C9">
            <v>2617528.33</v>
          </cell>
        </row>
        <row r="10">
          <cell r="B10" t="str">
            <v>A01</v>
          </cell>
          <cell r="C10">
            <v>2580250.0699999998</v>
          </cell>
        </row>
        <row r="11">
          <cell r="C11">
            <v>2965</v>
          </cell>
        </row>
        <row r="12">
          <cell r="A12">
            <v>2</v>
          </cell>
          <cell r="B12" t="str">
            <v>Balikpapan</v>
          </cell>
          <cell r="C12">
            <v>1320132.5900000001</v>
          </cell>
        </row>
        <row r="13">
          <cell r="B13" t="str">
            <v>E01</v>
          </cell>
          <cell r="C13">
            <v>1297014.25</v>
          </cell>
        </row>
        <row r="14">
          <cell r="C14">
            <v>393</v>
          </cell>
        </row>
        <row r="15">
          <cell r="A15">
            <v>3</v>
          </cell>
          <cell r="B15" t="str">
            <v>KPC Bengalon</v>
          </cell>
          <cell r="C15">
            <v>208177.36</v>
          </cell>
        </row>
        <row r="16">
          <cell r="B16" t="str">
            <v>F01</v>
          </cell>
          <cell r="C16">
            <v>149413.34</v>
          </cell>
        </row>
        <row r="17">
          <cell r="C17">
            <v>1394</v>
          </cell>
        </row>
        <row r="18">
          <cell r="A18">
            <v>4</v>
          </cell>
          <cell r="B18" t="str">
            <v>Surabaya</v>
          </cell>
          <cell r="C18">
            <v>155175.88</v>
          </cell>
        </row>
        <row r="19">
          <cell r="B19" t="str">
            <v>B01</v>
          </cell>
          <cell r="C19">
            <v>154628.17000000001</v>
          </cell>
        </row>
        <row r="20">
          <cell r="C20">
            <v>517</v>
          </cell>
        </row>
        <row r="21">
          <cell r="A21">
            <v>5</v>
          </cell>
          <cell r="B21" t="str">
            <v>PekanBaru</v>
          </cell>
          <cell r="C21">
            <v>67732.19</v>
          </cell>
        </row>
        <row r="22">
          <cell r="B22" t="str">
            <v>D01</v>
          </cell>
          <cell r="C22">
            <v>52901.22</v>
          </cell>
        </row>
        <row r="23">
          <cell r="C23">
            <v>1550</v>
          </cell>
        </row>
        <row r="24">
          <cell r="A24">
            <v>6</v>
          </cell>
          <cell r="B24" t="str">
            <v>Banjar Baru</v>
          </cell>
          <cell r="C24">
            <v>360219.54</v>
          </cell>
        </row>
        <row r="25">
          <cell r="B25" t="str">
            <v>C01</v>
          </cell>
          <cell r="C25">
            <v>366663.23</v>
          </cell>
        </row>
      </sheetData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ER - SO"/>
      <sheetName val="RESUME SO ALL PRODUCT"/>
      <sheetName val="MR_BOD"/>
      <sheetName val="Part_Dash"/>
      <sheetName val="ANALISIS"/>
      <sheetName val="PICA (2)"/>
      <sheetName val="PICA (3)"/>
      <sheetName val="C.Chart"/>
      <sheetName val="ITO"/>
      <sheetName val="Shipmode"/>
      <sheetName val="LTPO"/>
      <sheetName val="Avl By Prod"/>
      <sheetName val="sum_Stock"/>
      <sheetName val="Summary (2)"/>
      <sheetName val="all branch _ site (2)"/>
      <sheetName val="all branch _ site"/>
      <sheetName val="all branch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1">
          <cell r="A1" t="str">
            <v>PT KOBEXINDO TRACTORS</v>
          </cell>
        </row>
        <row r="2">
          <cell r="A2" t="str">
            <v>BRANCH   : All</v>
          </cell>
        </row>
        <row r="3">
          <cell r="A3" t="str">
            <v>SPARE PARTS STOCK AMOUNT EACH LOCATION BY CATEGORY REPORT + GOODS INTRANSIT</v>
          </cell>
        </row>
        <row r="4">
          <cell r="A4" t="str">
            <v>MONTH    : January s/d Juli  2007</v>
          </cell>
        </row>
        <row r="6">
          <cell r="A6" t="str">
            <v>No</v>
          </cell>
          <cell r="B6" t="str">
            <v xml:space="preserve">                             Total  2007</v>
          </cell>
          <cell r="D6" t="str">
            <v>Jan</v>
          </cell>
        </row>
        <row r="7">
          <cell r="B7" t="str">
            <v>Cabang</v>
          </cell>
        </row>
        <row r="8">
          <cell r="C8" t="str">
            <v>No of item</v>
          </cell>
          <cell r="D8">
            <v>8400</v>
          </cell>
        </row>
        <row r="9">
          <cell r="A9">
            <v>1</v>
          </cell>
          <cell r="B9" t="str">
            <v>Lemah Abang</v>
          </cell>
          <cell r="C9" t="str">
            <v>Amount</v>
          </cell>
          <cell r="D9">
            <v>2617528.33</v>
          </cell>
        </row>
        <row r="10">
          <cell r="B10" t="str">
            <v>A01</v>
          </cell>
          <cell r="C10" t="str">
            <v>Last Month</v>
          </cell>
          <cell r="D10">
            <v>2580250.0699999998</v>
          </cell>
        </row>
        <row r="11">
          <cell r="C11" t="str">
            <v>No of item</v>
          </cell>
          <cell r="D11">
            <v>2965</v>
          </cell>
        </row>
        <row r="12">
          <cell r="A12">
            <v>2</v>
          </cell>
          <cell r="B12" t="str">
            <v>Balikpapan</v>
          </cell>
          <cell r="C12" t="str">
            <v>Amount</v>
          </cell>
          <cell r="D12">
            <v>1320132.5900000001</v>
          </cell>
        </row>
        <row r="13">
          <cell r="B13" t="str">
            <v>E01</v>
          </cell>
          <cell r="C13" t="str">
            <v>Last Month</v>
          </cell>
          <cell r="D13">
            <v>1297014.25</v>
          </cell>
        </row>
        <row r="14">
          <cell r="C14" t="str">
            <v>No of item</v>
          </cell>
          <cell r="D14">
            <v>419</v>
          </cell>
        </row>
        <row r="15">
          <cell r="A15">
            <v>3</v>
          </cell>
          <cell r="B15" t="str">
            <v>DLS (Binungan)</v>
          </cell>
          <cell r="C15" t="str">
            <v>Amount</v>
          </cell>
          <cell r="D15">
            <v>45042.87</v>
          </cell>
        </row>
        <row r="16">
          <cell r="B16" t="str">
            <v>E11</v>
          </cell>
          <cell r="C16" t="str">
            <v>Last Month</v>
          </cell>
          <cell r="D16">
            <v>72994.95</v>
          </cell>
        </row>
        <row r="17">
          <cell r="C17" t="str">
            <v>No of item</v>
          </cell>
          <cell r="D17">
            <v>512</v>
          </cell>
        </row>
        <row r="18">
          <cell r="A18">
            <v>4</v>
          </cell>
          <cell r="B18" t="str">
            <v>DLS (Sambarata)</v>
          </cell>
          <cell r="C18" t="str">
            <v>Amount</v>
          </cell>
          <cell r="D18">
            <v>103884.49</v>
          </cell>
        </row>
        <row r="19">
          <cell r="B19" t="str">
            <v>E13</v>
          </cell>
          <cell r="C19" t="str">
            <v>Last Month</v>
          </cell>
          <cell r="D19">
            <v>125860.03</v>
          </cell>
        </row>
        <row r="20">
          <cell r="C20" t="str">
            <v>No of item</v>
          </cell>
          <cell r="D20">
            <v>760</v>
          </cell>
        </row>
        <row r="21">
          <cell r="A21">
            <v>5</v>
          </cell>
          <cell r="B21" t="str">
            <v>RPP ( Loa Janan ) fmc</v>
          </cell>
          <cell r="C21" t="str">
            <v>Amount</v>
          </cell>
          <cell r="D21">
            <v>241984.96</v>
          </cell>
        </row>
        <row r="22">
          <cell r="B22" t="str">
            <v>E15</v>
          </cell>
          <cell r="C22" t="str">
            <v>Last Month</v>
          </cell>
          <cell r="D22">
            <v>300414.39</v>
          </cell>
        </row>
        <row r="23">
          <cell r="C23" t="str">
            <v>No of item</v>
          </cell>
          <cell r="D23">
            <v>372</v>
          </cell>
        </row>
        <row r="24">
          <cell r="A24">
            <v>6</v>
          </cell>
          <cell r="B24" t="str">
            <v>RPP ( Bukit Rejeki )</v>
          </cell>
          <cell r="C24" t="str">
            <v>Amount</v>
          </cell>
          <cell r="D24">
            <v>100055</v>
          </cell>
        </row>
        <row r="25">
          <cell r="B25" t="str">
            <v>E17</v>
          </cell>
          <cell r="C25" t="str">
            <v>Last Month</v>
          </cell>
          <cell r="D25">
            <v>148956.41</v>
          </cell>
        </row>
        <row r="26">
          <cell r="C26" t="str">
            <v>No of item</v>
          </cell>
          <cell r="D26">
            <v>186</v>
          </cell>
        </row>
        <row r="27">
          <cell r="A27">
            <v>7</v>
          </cell>
          <cell r="B27" t="str">
            <v xml:space="preserve"> HO - Alokasi</v>
          </cell>
          <cell r="C27" t="str">
            <v>Amount</v>
          </cell>
          <cell r="D27">
            <v>28065.37</v>
          </cell>
        </row>
        <row r="28">
          <cell r="B28" t="str">
            <v xml:space="preserve">A05 </v>
          </cell>
          <cell r="C28" t="str">
            <v>Last Month</v>
          </cell>
          <cell r="D28">
            <v>37084.46</v>
          </cell>
        </row>
        <row r="29">
          <cell r="C29" t="str">
            <v>No of item</v>
          </cell>
          <cell r="D29">
            <v>168</v>
          </cell>
        </row>
        <row r="30">
          <cell r="A30">
            <v>8</v>
          </cell>
          <cell r="B30" t="str">
            <v>SIS Interex</v>
          </cell>
          <cell r="C30" t="str">
            <v>Amount</v>
          </cell>
          <cell r="D30">
            <v>18245.11</v>
          </cell>
        </row>
        <row r="31">
          <cell r="C31" t="str">
            <v>Last Month</v>
          </cell>
          <cell r="D31">
            <v>22366.39</v>
          </cell>
        </row>
        <row r="32">
          <cell r="C32" t="str">
            <v>No of item</v>
          </cell>
          <cell r="D32">
            <v>444</v>
          </cell>
        </row>
        <row r="33">
          <cell r="A33">
            <v>9</v>
          </cell>
          <cell r="B33" t="str">
            <v>Tj. Redeb</v>
          </cell>
          <cell r="C33" t="str">
            <v>Amount</v>
          </cell>
          <cell r="D33">
            <v>134264.70000000001</v>
          </cell>
        </row>
        <row r="34">
          <cell r="B34" t="str">
            <v>E23</v>
          </cell>
          <cell r="C34" t="str">
            <v>Last Month</v>
          </cell>
          <cell r="D34">
            <v>123443.98</v>
          </cell>
        </row>
        <row r="35">
          <cell r="C35" t="str">
            <v>No of item</v>
          </cell>
          <cell r="D35">
            <v>1394</v>
          </cell>
        </row>
        <row r="36">
          <cell r="A36">
            <v>10</v>
          </cell>
          <cell r="B36" t="str">
            <v>Surabaya</v>
          </cell>
          <cell r="C36" t="str">
            <v>Amount</v>
          </cell>
          <cell r="D36">
            <v>155175.88</v>
          </cell>
        </row>
        <row r="37">
          <cell r="B37" t="str">
            <v>B01</v>
          </cell>
          <cell r="C37" t="str">
            <v>Last Month</v>
          </cell>
          <cell r="D37">
            <v>154628.17000000001</v>
          </cell>
        </row>
        <row r="38">
          <cell r="C38" t="str">
            <v>No of item</v>
          </cell>
          <cell r="D38">
            <v>1550</v>
          </cell>
        </row>
        <row r="39">
          <cell r="A39">
            <v>11</v>
          </cell>
          <cell r="B39" t="str">
            <v>Banjar Baru</v>
          </cell>
          <cell r="C39" t="str">
            <v>Amount</v>
          </cell>
          <cell r="D39">
            <v>360219.54</v>
          </cell>
        </row>
        <row r="40">
          <cell r="B40" t="str">
            <v>C01</v>
          </cell>
          <cell r="C40" t="str">
            <v>Last Month</v>
          </cell>
          <cell r="D40">
            <v>366663.23</v>
          </cell>
        </row>
        <row r="41">
          <cell r="C41" t="str">
            <v>No of item</v>
          </cell>
          <cell r="D41">
            <v>1</v>
          </cell>
        </row>
        <row r="42">
          <cell r="A42">
            <v>12</v>
          </cell>
          <cell r="B42" t="str">
            <v>Banjar Baru - Alokasi</v>
          </cell>
          <cell r="C42" t="str">
            <v>Amount</v>
          </cell>
          <cell r="D42">
            <v>670.37</v>
          </cell>
        </row>
        <row r="43">
          <cell r="B43" t="str">
            <v>C05</v>
          </cell>
          <cell r="C43" t="str">
            <v>Last Month</v>
          </cell>
          <cell r="D43">
            <v>675.57</v>
          </cell>
        </row>
        <row r="44">
          <cell r="C44" t="str">
            <v>No of item</v>
          </cell>
          <cell r="D44">
            <v>517</v>
          </cell>
        </row>
        <row r="45">
          <cell r="A45">
            <v>13</v>
          </cell>
          <cell r="B45" t="str">
            <v>PekanBaru</v>
          </cell>
          <cell r="C45" t="str">
            <v>Amount</v>
          </cell>
          <cell r="D45">
            <v>67732.19</v>
          </cell>
        </row>
        <row r="46">
          <cell r="B46" t="str">
            <v>D01</v>
          </cell>
          <cell r="C46" t="str">
            <v>Last Month</v>
          </cell>
          <cell r="D46">
            <v>52901.22</v>
          </cell>
        </row>
        <row r="47">
          <cell r="C47" t="str">
            <v>No of item</v>
          </cell>
          <cell r="D47">
            <v>241</v>
          </cell>
        </row>
        <row r="48">
          <cell r="A48">
            <v>14</v>
          </cell>
          <cell r="B48" t="str">
            <v>Batu Licin Transit</v>
          </cell>
          <cell r="C48" t="str">
            <v>Amount</v>
          </cell>
          <cell r="D48">
            <v>173340.95</v>
          </cell>
        </row>
        <row r="49">
          <cell r="B49" t="str">
            <v>C17</v>
          </cell>
          <cell r="C49" t="str">
            <v>Last Month</v>
          </cell>
          <cell r="D49">
            <v>127402.72</v>
          </cell>
        </row>
        <row r="50">
          <cell r="C50" t="str">
            <v>No of item</v>
          </cell>
          <cell r="D50">
            <v>160</v>
          </cell>
        </row>
        <row r="51">
          <cell r="A51">
            <v>15</v>
          </cell>
          <cell r="B51" t="str">
            <v>PAMA - Separi</v>
          </cell>
          <cell r="C51" t="str">
            <v>Amount</v>
          </cell>
          <cell r="D51">
            <v>30698.77</v>
          </cell>
        </row>
        <row r="52">
          <cell r="B52" t="str">
            <v>E27</v>
          </cell>
          <cell r="C52" t="str">
            <v>Last Month</v>
          </cell>
          <cell r="D52">
            <v>31061.16</v>
          </cell>
        </row>
        <row r="53">
          <cell r="C53" t="str">
            <v>No of item</v>
          </cell>
          <cell r="D53">
            <v>200</v>
          </cell>
        </row>
        <row r="54">
          <cell r="A54">
            <v>16</v>
          </cell>
          <cell r="B54" t="str">
            <v>SMJ Batu Kajang</v>
          </cell>
          <cell r="C54" t="str">
            <v>Amount</v>
          </cell>
          <cell r="D54">
            <v>48255.12</v>
          </cell>
        </row>
        <row r="55">
          <cell r="B55" t="str">
            <v>E29</v>
          </cell>
          <cell r="C55" t="str">
            <v>Last Month</v>
          </cell>
          <cell r="D55">
            <v>61122.97</v>
          </cell>
        </row>
        <row r="56">
          <cell r="C56" t="str">
            <v>No of item</v>
          </cell>
          <cell r="D56">
            <v>576</v>
          </cell>
        </row>
        <row r="57">
          <cell r="A57">
            <v>17</v>
          </cell>
          <cell r="B57" t="str">
            <v>SIS Adaro</v>
          </cell>
          <cell r="C57" t="str">
            <v>Amount</v>
          </cell>
          <cell r="D57">
            <v>174051.41</v>
          </cell>
        </row>
        <row r="58">
          <cell r="B58" t="str">
            <v>C15</v>
          </cell>
          <cell r="C58" t="str">
            <v>Last Month</v>
          </cell>
          <cell r="D58">
            <v>179856.18</v>
          </cell>
        </row>
        <row r="59">
          <cell r="C59" t="str">
            <v>No of item</v>
          </cell>
          <cell r="D59">
            <v>15</v>
          </cell>
        </row>
        <row r="60">
          <cell r="A60">
            <v>18</v>
          </cell>
          <cell r="B60" t="str">
            <v>PBT Loa Raya</v>
          </cell>
          <cell r="C60" t="str">
            <v>Amount</v>
          </cell>
          <cell r="D60">
            <v>741.8</v>
          </cell>
        </row>
        <row r="61">
          <cell r="B61" t="str">
            <v>E25</v>
          </cell>
          <cell r="C61" t="str">
            <v>Last Month</v>
          </cell>
          <cell r="D61">
            <v>747.55</v>
          </cell>
        </row>
      </sheetData>
      <sheetData sheetId="16">
        <row r="1">
          <cell r="A1" t="str">
            <v>PT KOBEXINDO TRACTORS</v>
          </cell>
        </row>
        <row r="2">
          <cell r="A2" t="str">
            <v>BRANCH   : All</v>
          </cell>
        </row>
        <row r="3">
          <cell r="A3" t="str">
            <v>SPARE PARTS STOCK AMOUNT EACH LOCATION BY CATEGORY REPORT + GOODS INTRANSIT</v>
          </cell>
        </row>
        <row r="4">
          <cell r="A4" t="str">
            <v>MONTH    : January s/d Juli  2007</v>
          </cell>
        </row>
        <row r="6">
          <cell r="A6" t="str">
            <v>No</v>
          </cell>
          <cell r="B6" t="str">
            <v xml:space="preserve">                             Total  2007</v>
          </cell>
          <cell r="C6" t="str">
            <v>Jan</v>
          </cell>
        </row>
        <row r="7">
          <cell r="B7" t="str">
            <v>Cabang</v>
          </cell>
        </row>
        <row r="8">
          <cell r="C8">
            <v>8400</v>
          </cell>
        </row>
        <row r="9">
          <cell r="A9">
            <v>1</v>
          </cell>
          <cell r="B9" t="str">
            <v>Lemah Abang</v>
          </cell>
          <cell r="C9">
            <v>2617528.33</v>
          </cell>
        </row>
        <row r="10">
          <cell r="B10" t="str">
            <v>A01</v>
          </cell>
          <cell r="C10">
            <v>2580250.0699999998</v>
          </cell>
        </row>
        <row r="11">
          <cell r="C11">
            <v>2965</v>
          </cell>
        </row>
        <row r="12">
          <cell r="A12">
            <v>2</v>
          </cell>
          <cell r="B12" t="str">
            <v>Balikpapan</v>
          </cell>
          <cell r="C12">
            <v>1320132.5900000001</v>
          </cell>
        </row>
        <row r="13">
          <cell r="B13" t="str">
            <v>E01</v>
          </cell>
          <cell r="C13">
            <v>1297014.25</v>
          </cell>
        </row>
        <row r="14">
          <cell r="C14">
            <v>393</v>
          </cell>
        </row>
        <row r="15">
          <cell r="A15">
            <v>3</v>
          </cell>
          <cell r="B15" t="str">
            <v>KPC Bengalon</v>
          </cell>
          <cell r="C15">
            <v>208177.36</v>
          </cell>
        </row>
        <row r="16">
          <cell r="B16" t="str">
            <v>F01</v>
          </cell>
          <cell r="C16">
            <v>149413.34</v>
          </cell>
        </row>
        <row r="17">
          <cell r="C17">
            <v>1394</v>
          </cell>
        </row>
        <row r="18">
          <cell r="A18">
            <v>4</v>
          </cell>
          <cell r="B18" t="str">
            <v>Surabaya</v>
          </cell>
          <cell r="C18">
            <v>155175.88</v>
          </cell>
        </row>
        <row r="19">
          <cell r="B19" t="str">
            <v>B01</v>
          </cell>
          <cell r="C19">
            <v>154628.17000000001</v>
          </cell>
        </row>
        <row r="20">
          <cell r="C20">
            <v>517</v>
          </cell>
        </row>
        <row r="21">
          <cell r="A21">
            <v>5</v>
          </cell>
          <cell r="B21" t="str">
            <v>PekanBaru</v>
          </cell>
          <cell r="C21">
            <v>67732.19</v>
          </cell>
        </row>
        <row r="22">
          <cell r="B22" t="str">
            <v>D01</v>
          </cell>
          <cell r="C22">
            <v>52901.22</v>
          </cell>
        </row>
        <row r="23">
          <cell r="C23">
            <v>1550</v>
          </cell>
        </row>
        <row r="24">
          <cell r="A24">
            <v>6</v>
          </cell>
          <cell r="B24" t="str">
            <v>Banjar Baru</v>
          </cell>
          <cell r="C24">
            <v>360219.54</v>
          </cell>
        </row>
        <row r="25">
          <cell r="B25" t="str">
            <v>C01</v>
          </cell>
          <cell r="C25">
            <v>366663.23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IP"/>
      <sheetName val="DSN-EXC"/>
      <sheetName val="IP-S500"/>
      <sheetName val="IP-DX &amp; S 340"/>
      <sheetName val="IP-DX225 "/>
      <sheetName val="DSN-FRK"/>
      <sheetName val="IP-DSN-FRK"/>
      <sheetName val="MERCY"/>
      <sheetName val="IP-MB4046AK"/>
      <sheetName val="IP-MB4043AK"/>
      <sheetName val="IP-MB4041AK"/>
      <sheetName val="IP-MB4846K"/>
      <sheetName val="IP-MB3340S"/>
      <sheetName val="TR50"/>
      <sheetName val="IP-TR50"/>
      <sheetName val="RHB+DXB"/>
      <sheetName val="IP-Breaker"/>
      <sheetName val="BAST Report 2010"/>
      <sheetName val="28OCT10"/>
      <sheetName val="all branch "/>
      <sheetName val="all branch _ site"/>
      <sheetName val="Sale Comex"/>
      <sheetName val="UNITPRICE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IP"/>
      <sheetName val="DSN-EXC"/>
      <sheetName val="IP-S500"/>
      <sheetName val="IP-DX &amp; S 340"/>
      <sheetName val="IP-DX225 "/>
      <sheetName val="DSN-FRK"/>
      <sheetName val="IP-DSN-FRK"/>
      <sheetName val="MERCY"/>
      <sheetName val="IP-MB4046AK"/>
      <sheetName val="IP-MB4043AK"/>
      <sheetName val="IP-MB4041AK"/>
      <sheetName val="IP-MB4846K"/>
      <sheetName val="IP-MB3340S"/>
      <sheetName val="TR50"/>
      <sheetName val="IP-TR50"/>
      <sheetName val="RHB+DXB"/>
      <sheetName val="IP-Breaker"/>
      <sheetName val="BAST Report 2010"/>
      <sheetName val="28OCT10"/>
      <sheetName val="all branch "/>
      <sheetName val="all branch _ site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IP"/>
      <sheetName val="DSN-EXC"/>
      <sheetName val="IP-S500"/>
      <sheetName val="IP-DX &amp; S 340"/>
      <sheetName val="IP-DX225 "/>
      <sheetName val="DSN-FRK"/>
      <sheetName val="IP-DSN-FRK"/>
      <sheetName val="MERCY"/>
      <sheetName val="IP-MB4046AK"/>
      <sheetName val="IP-MB4043AK"/>
      <sheetName val="IP-MB4041AK"/>
      <sheetName val="IP-MB4846K"/>
      <sheetName val="IP-MB3340S"/>
      <sheetName val="TR50"/>
      <sheetName val="IP-TR50"/>
      <sheetName val="RHB+DXB"/>
      <sheetName val="IP-Breaker"/>
      <sheetName val="BAST Report 2010"/>
      <sheetName val="28OCT10"/>
      <sheetName val="all branch "/>
      <sheetName val="all branch _ site"/>
      <sheetName val="Sale Comex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SEK"/>
      <sheetName val="VSP"/>
      <sheetName val="ASUNSUB1"/>
      <sheetName val="UNPRDUCT"/>
      <sheetName val="UNPRCABLE"/>
      <sheetName val="ASUNSUB2"/>
      <sheetName val="LWLOPT"/>
      <sheetName val="ASUNSUB3"/>
      <sheetName val="AS1MODL"/>
      <sheetName val="AS1MODM"/>
      <sheetName val="AS1MODH"/>
      <sheetName val="AS1MODD"/>
      <sheetName val="COPPER ACCESS"/>
      <sheetName val="TRAINING"/>
      <sheetName val="cooper"/>
      <sheetName val="FireCodes"/>
      <sheetName val="Generic Projects"/>
      <sheetName val="Product Model"/>
      <sheetName val="Currency_and_Delivery_Terms"/>
      <sheetName val="ASS-UNIT"/>
      <sheetName val="Training Summary"/>
      <sheetName val="TPR-Consolidated"/>
      <sheetName val="Factors"/>
      <sheetName val="variable "/>
      <sheetName val="BOM"/>
      <sheetName val="COSY"/>
      <sheetName val="Input_Services"/>
      <sheetName val="Versions"/>
      <sheetName val="Discount_Cockpit"/>
      <sheetName val="Configuration_Import"/>
      <sheetName val="Offer_Information"/>
      <sheetName val="Product Line"/>
      <sheetName val="貸借対照表"/>
      <sheetName val="OPTIONAL FEATURES"/>
      <sheetName val="Summary"/>
      <sheetName val="GLP-DISCOUNT"/>
      <sheetName val="BT00_PXD"/>
      <sheetName val="OFFEREXT"/>
      <sheetName val="NWEXT"/>
      <sheetName val="EastJavaoutdoor"/>
      <sheetName val="Financials"/>
      <sheetName val="MaxisFinancials"/>
      <sheetName val="Scenarios"/>
      <sheetName val="Micro"/>
      <sheetName val="Exchange Rat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  <sheetData sheetId="6" refreshError="1"/>
      <sheetData sheetId="7"/>
      <sheetData sheetId="8"/>
      <sheetData sheetId="9" refreshError="1"/>
      <sheetData sheetId="10" refreshError="1"/>
      <sheetData sheetId="11" refreshError="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_REF"/>
    </sheetNames>
    <sheetDataSet>
      <sheetData sheetId="0" refreshError="1"/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_REF"/>
    </sheetNames>
    <sheetDataSet>
      <sheetData sheetId="0" refreshError="1"/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_REF"/>
    </sheetNames>
    <sheetDataSet>
      <sheetData sheetId="0" refreshError="1"/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CURVES(Beginner)"/>
      <sheetName val="FORM CONTROLS &amp; CHARTS(Casual)"/>
      <sheetName val="CAPACITY-DEMAND MODEL(Advanced)"/>
      <sheetName val="RESOURCE MODEL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endar"/>
      <sheetName val="January"/>
      <sheetName val="February"/>
      <sheetName val="March"/>
      <sheetName val="April"/>
      <sheetName val="May"/>
      <sheetName val="June"/>
      <sheetName val="July"/>
      <sheetName val="August"/>
      <sheetName val="September"/>
      <sheetName val="October"/>
      <sheetName val="November"/>
      <sheetName val="December"/>
      <sheetName val="Month Index"/>
      <sheetName val="Weekly To Do List"/>
      <sheetName val="Day"/>
    </sheetNames>
    <sheetDataSet>
      <sheetData sheetId="0">
        <row r="13">
          <cell r="C13" t="str">
            <v>SUN</v>
          </cell>
          <cell r="D13" t="str">
            <v>MON</v>
          </cell>
          <cell r="E13" t="str">
            <v>TUE</v>
          </cell>
          <cell r="F13" t="str">
            <v>WED</v>
          </cell>
          <cell r="G13" t="str">
            <v>THU</v>
          </cell>
          <cell r="H13" t="str">
            <v>FRI</v>
          </cell>
          <cell r="I13" t="str">
            <v>SAT</v>
          </cell>
          <cell r="L13" t="str">
            <v>SUN</v>
          </cell>
          <cell r="M13" t="str">
            <v>MON</v>
          </cell>
          <cell r="N13" t="str">
            <v>TUE</v>
          </cell>
          <cell r="O13" t="str">
            <v>WED</v>
          </cell>
          <cell r="P13" t="str">
            <v>THU</v>
          </cell>
          <cell r="Q13" t="str">
            <v>FRI</v>
          </cell>
          <cell r="R13" t="str">
            <v>SAT</v>
          </cell>
          <cell r="U13" t="str">
            <v>SUN</v>
          </cell>
          <cell r="V13" t="str">
            <v>MON</v>
          </cell>
          <cell r="W13" t="str">
            <v>TUE</v>
          </cell>
          <cell r="X13" t="str">
            <v>WED</v>
          </cell>
          <cell r="Y13" t="str">
            <v>THU</v>
          </cell>
          <cell r="Z13" t="str">
            <v>FRI</v>
          </cell>
          <cell r="AA13" t="str">
            <v>SAT</v>
          </cell>
        </row>
        <row r="14">
          <cell r="C14">
            <v>0</v>
          </cell>
          <cell r="D14">
            <v>1</v>
          </cell>
          <cell r="E14">
            <v>2</v>
          </cell>
          <cell r="F14">
            <v>3</v>
          </cell>
          <cell r="G14">
            <v>4</v>
          </cell>
          <cell r="H14">
            <v>5</v>
          </cell>
          <cell r="I14">
            <v>6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1</v>
          </cell>
          <cell r="Q14">
            <v>2</v>
          </cell>
          <cell r="R14">
            <v>3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1</v>
          </cell>
          <cell r="Z14">
            <v>2</v>
          </cell>
          <cell r="AA14">
            <v>3</v>
          </cell>
        </row>
        <row r="15">
          <cell r="C15">
            <v>7</v>
          </cell>
          <cell r="D15">
            <v>8</v>
          </cell>
          <cell r="E15">
            <v>9</v>
          </cell>
          <cell r="F15">
            <v>10</v>
          </cell>
          <cell r="G15">
            <v>11</v>
          </cell>
          <cell r="H15">
            <v>12</v>
          </cell>
          <cell r="I15">
            <v>13</v>
          </cell>
          <cell r="L15">
            <v>4</v>
          </cell>
          <cell r="M15">
            <v>5</v>
          </cell>
          <cell r="N15">
            <v>6</v>
          </cell>
          <cell r="O15">
            <v>7</v>
          </cell>
          <cell r="P15">
            <v>8</v>
          </cell>
          <cell r="Q15">
            <v>9</v>
          </cell>
          <cell r="R15">
            <v>10</v>
          </cell>
          <cell r="U15">
            <v>4</v>
          </cell>
          <cell r="V15">
            <v>5</v>
          </cell>
          <cell r="W15">
            <v>6</v>
          </cell>
          <cell r="X15">
            <v>7</v>
          </cell>
          <cell r="Y15">
            <v>8</v>
          </cell>
          <cell r="Z15">
            <v>9</v>
          </cell>
          <cell r="AA15">
            <v>10</v>
          </cell>
        </row>
        <row r="16">
          <cell r="C16">
            <v>14</v>
          </cell>
          <cell r="D16">
            <v>15</v>
          </cell>
          <cell r="E16">
            <v>16</v>
          </cell>
          <cell r="F16">
            <v>17</v>
          </cell>
          <cell r="G16">
            <v>18</v>
          </cell>
          <cell r="H16">
            <v>19</v>
          </cell>
          <cell r="I16">
            <v>20</v>
          </cell>
          <cell r="L16">
            <v>11</v>
          </cell>
          <cell r="M16">
            <v>12</v>
          </cell>
          <cell r="N16">
            <v>13</v>
          </cell>
          <cell r="O16">
            <v>14</v>
          </cell>
          <cell r="P16">
            <v>15</v>
          </cell>
          <cell r="Q16">
            <v>16</v>
          </cell>
          <cell r="R16">
            <v>17</v>
          </cell>
          <cell r="U16">
            <v>11</v>
          </cell>
          <cell r="V16">
            <v>12</v>
          </cell>
          <cell r="W16">
            <v>13</v>
          </cell>
          <cell r="X16">
            <v>14</v>
          </cell>
          <cell r="Y16">
            <v>15</v>
          </cell>
          <cell r="Z16">
            <v>16</v>
          </cell>
          <cell r="AA16">
            <v>17</v>
          </cell>
        </row>
        <row r="17">
          <cell r="C17">
            <v>21</v>
          </cell>
          <cell r="D17">
            <v>22</v>
          </cell>
          <cell r="E17">
            <v>23</v>
          </cell>
          <cell r="F17">
            <v>24</v>
          </cell>
          <cell r="G17">
            <v>25</v>
          </cell>
          <cell r="H17">
            <v>26</v>
          </cell>
          <cell r="I17">
            <v>27</v>
          </cell>
          <cell r="L17">
            <v>18</v>
          </cell>
          <cell r="M17">
            <v>19</v>
          </cell>
          <cell r="N17">
            <v>20</v>
          </cell>
          <cell r="O17">
            <v>21</v>
          </cell>
          <cell r="P17">
            <v>22</v>
          </cell>
          <cell r="Q17">
            <v>23</v>
          </cell>
          <cell r="R17">
            <v>24</v>
          </cell>
          <cell r="U17">
            <v>18</v>
          </cell>
          <cell r="V17">
            <v>19</v>
          </cell>
          <cell r="W17">
            <v>20</v>
          </cell>
          <cell r="X17">
            <v>21</v>
          </cell>
          <cell r="Y17">
            <v>22</v>
          </cell>
          <cell r="Z17">
            <v>23</v>
          </cell>
          <cell r="AA17">
            <v>24</v>
          </cell>
        </row>
        <row r="18">
          <cell r="C18">
            <v>28</v>
          </cell>
          <cell r="D18">
            <v>29</v>
          </cell>
          <cell r="E18">
            <v>30</v>
          </cell>
          <cell r="F18">
            <v>31</v>
          </cell>
          <cell r="G18">
            <v>0</v>
          </cell>
          <cell r="H18">
            <v>0</v>
          </cell>
          <cell r="I18">
            <v>0</v>
          </cell>
          <cell r="L18">
            <v>25</v>
          </cell>
          <cell r="M18">
            <v>26</v>
          </cell>
          <cell r="N18">
            <v>27</v>
          </cell>
          <cell r="O18">
            <v>28</v>
          </cell>
          <cell r="P18">
            <v>0</v>
          </cell>
          <cell r="Q18">
            <v>0</v>
          </cell>
          <cell r="R18">
            <v>0</v>
          </cell>
          <cell r="U18">
            <v>25</v>
          </cell>
          <cell r="V18">
            <v>26</v>
          </cell>
          <cell r="W18">
            <v>27</v>
          </cell>
          <cell r="X18">
            <v>28</v>
          </cell>
          <cell r="Y18">
            <v>29</v>
          </cell>
          <cell r="Z18">
            <v>30</v>
          </cell>
          <cell r="AA18">
            <v>31</v>
          </cell>
        </row>
        <row r="19"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2">
          <cell r="C22" t="str">
            <v>SUN</v>
          </cell>
          <cell r="D22" t="str">
            <v>MON</v>
          </cell>
          <cell r="E22" t="str">
            <v>TUE</v>
          </cell>
          <cell r="F22" t="str">
            <v>WED</v>
          </cell>
          <cell r="G22" t="str">
            <v>THU</v>
          </cell>
          <cell r="H22" t="str">
            <v>FRI</v>
          </cell>
          <cell r="I22" t="str">
            <v>SAT</v>
          </cell>
          <cell r="L22" t="str">
            <v>SUN</v>
          </cell>
          <cell r="M22" t="str">
            <v>MON</v>
          </cell>
          <cell r="N22" t="str">
            <v>TUE</v>
          </cell>
          <cell r="O22" t="str">
            <v>WED</v>
          </cell>
          <cell r="P22" t="str">
            <v>THU</v>
          </cell>
          <cell r="Q22" t="str">
            <v>FRI</v>
          </cell>
          <cell r="R22" t="str">
            <v>SAT</v>
          </cell>
          <cell r="U22" t="str">
            <v>SUN</v>
          </cell>
          <cell r="V22" t="str">
            <v>MON</v>
          </cell>
          <cell r="W22" t="str">
            <v>TUE</v>
          </cell>
          <cell r="X22" t="str">
            <v>WED</v>
          </cell>
          <cell r="Y22" t="str">
            <v>THU</v>
          </cell>
          <cell r="Z22" t="str">
            <v>FRI</v>
          </cell>
          <cell r="AA22" t="str">
            <v>SAT</v>
          </cell>
        </row>
        <row r="23">
          <cell r="C23">
            <v>1</v>
          </cell>
          <cell r="D23">
            <v>2</v>
          </cell>
          <cell r="E23">
            <v>3</v>
          </cell>
          <cell r="F23">
            <v>4</v>
          </cell>
          <cell r="G23">
            <v>5</v>
          </cell>
          <cell r="H23">
            <v>6</v>
          </cell>
          <cell r="I23">
            <v>7</v>
          </cell>
          <cell r="L23">
            <v>0</v>
          </cell>
          <cell r="M23">
            <v>0</v>
          </cell>
          <cell r="N23">
            <v>1</v>
          </cell>
          <cell r="O23">
            <v>2</v>
          </cell>
          <cell r="P23">
            <v>3</v>
          </cell>
          <cell r="Q23">
            <v>4</v>
          </cell>
          <cell r="R23">
            <v>5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1</v>
          </cell>
          <cell r="AA23">
            <v>2</v>
          </cell>
        </row>
        <row r="24">
          <cell r="C24">
            <v>8</v>
          </cell>
          <cell r="D24">
            <v>9</v>
          </cell>
          <cell r="E24">
            <v>10</v>
          </cell>
          <cell r="F24">
            <v>11</v>
          </cell>
          <cell r="G24">
            <v>12</v>
          </cell>
          <cell r="H24">
            <v>13</v>
          </cell>
          <cell r="I24">
            <v>14</v>
          </cell>
          <cell r="L24">
            <v>6</v>
          </cell>
          <cell r="M24">
            <v>7</v>
          </cell>
          <cell r="N24">
            <v>8</v>
          </cell>
          <cell r="O24">
            <v>9</v>
          </cell>
          <cell r="P24">
            <v>10</v>
          </cell>
          <cell r="Q24">
            <v>11</v>
          </cell>
          <cell r="R24">
            <v>12</v>
          </cell>
          <cell r="U24">
            <v>3</v>
          </cell>
          <cell r="V24">
            <v>4</v>
          </cell>
          <cell r="W24">
            <v>5</v>
          </cell>
          <cell r="X24">
            <v>6</v>
          </cell>
          <cell r="Y24">
            <v>7</v>
          </cell>
          <cell r="Z24">
            <v>8</v>
          </cell>
          <cell r="AA24">
            <v>9</v>
          </cell>
        </row>
        <row r="25">
          <cell r="C25">
            <v>15</v>
          </cell>
          <cell r="D25">
            <v>16</v>
          </cell>
          <cell r="E25">
            <v>17</v>
          </cell>
          <cell r="F25">
            <v>18</v>
          </cell>
          <cell r="G25">
            <v>19</v>
          </cell>
          <cell r="H25">
            <v>20</v>
          </cell>
          <cell r="I25">
            <v>21</v>
          </cell>
          <cell r="L25">
            <v>13</v>
          </cell>
          <cell r="M25">
            <v>14</v>
          </cell>
          <cell r="N25">
            <v>15</v>
          </cell>
          <cell r="O25">
            <v>16</v>
          </cell>
          <cell r="P25">
            <v>17</v>
          </cell>
          <cell r="Q25">
            <v>18</v>
          </cell>
          <cell r="R25">
            <v>19</v>
          </cell>
          <cell r="U25">
            <v>10</v>
          </cell>
          <cell r="V25">
            <v>11</v>
          </cell>
          <cell r="W25">
            <v>12</v>
          </cell>
          <cell r="X25">
            <v>13</v>
          </cell>
          <cell r="Y25">
            <v>14</v>
          </cell>
          <cell r="Z25">
            <v>15</v>
          </cell>
          <cell r="AA25">
            <v>16</v>
          </cell>
        </row>
        <row r="26">
          <cell r="C26">
            <v>22</v>
          </cell>
          <cell r="D26">
            <v>23</v>
          </cell>
          <cell r="E26">
            <v>24</v>
          </cell>
          <cell r="F26">
            <v>25</v>
          </cell>
          <cell r="G26">
            <v>26</v>
          </cell>
          <cell r="H26">
            <v>27</v>
          </cell>
          <cell r="I26">
            <v>28</v>
          </cell>
          <cell r="L26">
            <v>20</v>
          </cell>
          <cell r="M26">
            <v>21</v>
          </cell>
          <cell r="N26">
            <v>22</v>
          </cell>
          <cell r="O26">
            <v>23</v>
          </cell>
          <cell r="P26">
            <v>24</v>
          </cell>
          <cell r="Q26">
            <v>25</v>
          </cell>
          <cell r="R26">
            <v>26</v>
          </cell>
          <cell r="U26">
            <v>17</v>
          </cell>
          <cell r="V26">
            <v>18</v>
          </cell>
          <cell r="W26">
            <v>19</v>
          </cell>
          <cell r="X26">
            <v>20</v>
          </cell>
          <cell r="Y26">
            <v>21</v>
          </cell>
          <cell r="Z26">
            <v>22</v>
          </cell>
          <cell r="AA26">
            <v>23</v>
          </cell>
        </row>
        <row r="27">
          <cell r="C27">
            <v>29</v>
          </cell>
          <cell r="D27">
            <v>30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L27">
            <v>27</v>
          </cell>
          <cell r="M27">
            <v>28</v>
          </cell>
          <cell r="N27">
            <v>29</v>
          </cell>
          <cell r="O27">
            <v>30</v>
          </cell>
          <cell r="P27">
            <v>31</v>
          </cell>
          <cell r="Q27">
            <v>0</v>
          </cell>
          <cell r="R27">
            <v>0</v>
          </cell>
          <cell r="U27">
            <v>24</v>
          </cell>
          <cell r="V27">
            <v>25</v>
          </cell>
          <cell r="W27">
            <v>26</v>
          </cell>
          <cell r="X27">
            <v>27</v>
          </cell>
          <cell r="Y27">
            <v>28</v>
          </cell>
          <cell r="Z27">
            <v>29</v>
          </cell>
          <cell r="AA27">
            <v>30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31">
          <cell r="C31" t="str">
            <v>SUN</v>
          </cell>
          <cell r="D31" t="str">
            <v>MON</v>
          </cell>
          <cell r="E31" t="str">
            <v>TUE</v>
          </cell>
          <cell r="F31" t="str">
            <v>WED</v>
          </cell>
          <cell r="G31" t="str">
            <v>THU</v>
          </cell>
          <cell r="H31" t="str">
            <v>FRI</v>
          </cell>
          <cell r="I31" t="str">
            <v>SAT</v>
          </cell>
          <cell r="L31" t="str">
            <v>SUN</v>
          </cell>
          <cell r="M31" t="str">
            <v>MON</v>
          </cell>
          <cell r="N31" t="str">
            <v>TUE</v>
          </cell>
          <cell r="O31" t="str">
            <v>WED</v>
          </cell>
          <cell r="P31" t="str">
            <v>THU</v>
          </cell>
          <cell r="Q31" t="str">
            <v>FRI</v>
          </cell>
          <cell r="R31" t="str">
            <v>SAT</v>
          </cell>
          <cell r="U31" t="str">
            <v>SUN</v>
          </cell>
          <cell r="V31" t="str">
            <v>MON</v>
          </cell>
          <cell r="W31" t="str">
            <v>TUE</v>
          </cell>
          <cell r="X31" t="str">
            <v>WED</v>
          </cell>
          <cell r="Y31" t="str">
            <v>THU</v>
          </cell>
          <cell r="Z31" t="str">
            <v>FRI</v>
          </cell>
          <cell r="AA31" t="str">
            <v>SAT</v>
          </cell>
        </row>
        <row r="32">
          <cell r="C32">
            <v>1</v>
          </cell>
          <cell r="D32">
            <v>2</v>
          </cell>
          <cell r="E32">
            <v>3</v>
          </cell>
          <cell r="F32">
            <v>4</v>
          </cell>
          <cell r="G32">
            <v>5</v>
          </cell>
          <cell r="H32">
            <v>6</v>
          </cell>
          <cell r="I32">
            <v>7</v>
          </cell>
          <cell r="L32">
            <v>0</v>
          </cell>
          <cell r="M32">
            <v>0</v>
          </cell>
          <cell r="N32">
            <v>0</v>
          </cell>
          <cell r="O32">
            <v>1</v>
          </cell>
          <cell r="P32">
            <v>2</v>
          </cell>
          <cell r="Q32">
            <v>3</v>
          </cell>
          <cell r="R32">
            <v>4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1</v>
          </cell>
        </row>
        <row r="33">
          <cell r="C33">
            <v>8</v>
          </cell>
          <cell r="D33">
            <v>9</v>
          </cell>
          <cell r="E33">
            <v>10</v>
          </cell>
          <cell r="F33">
            <v>11</v>
          </cell>
          <cell r="G33">
            <v>12</v>
          </cell>
          <cell r="H33">
            <v>13</v>
          </cell>
          <cell r="I33">
            <v>14</v>
          </cell>
          <cell r="L33">
            <v>5</v>
          </cell>
          <cell r="M33">
            <v>6</v>
          </cell>
          <cell r="N33">
            <v>7</v>
          </cell>
          <cell r="O33">
            <v>8</v>
          </cell>
          <cell r="P33">
            <v>9</v>
          </cell>
          <cell r="Q33">
            <v>10</v>
          </cell>
          <cell r="R33">
            <v>11</v>
          </cell>
          <cell r="U33">
            <v>2</v>
          </cell>
          <cell r="V33">
            <v>3</v>
          </cell>
          <cell r="W33">
            <v>4</v>
          </cell>
          <cell r="X33">
            <v>5</v>
          </cell>
          <cell r="Y33">
            <v>6</v>
          </cell>
          <cell r="Z33">
            <v>7</v>
          </cell>
          <cell r="AA33">
            <v>8</v>
          </cell>
        </row>
        <row r="34">
          <cell r="C34">
            <v>15</v>
          </cell>
          <cell r="D34">
            <v>16</v>
          </cell>
          <cell r="E34">
            <v>17</v>
          </cell>
          <cell r="F34">
            <v>18</v>
          </cell>
          <cell r="G34">
            <v>19</v>
          </cell>
          <cell r="H34">
            <v>20</v>
          </cell>
          <cell r="I34">
            <v>21</v>
          </cell>
          <cell r="L34">
            <v>12</v>
          </cell>
          <cell r="M34">
            <v>13</v>
          </cell>
          <cell r="N34">
            <v>14</v>
          </cell>
          <cell r="O34">
            <v>15</v>
          </cell>
          <cell r="P34">
            <v>16</v>
          </cell>
          <cell r="Q34">
            <v>17</v>
          </cell>
          <cell r="R34">
            <v>18</v>
          </cell>
          <cell r="U34">
            <v>9</v>
          </cell>
          <cell r="V34">
            <v>10</v>
          </cell>
          <cell r="W34">
            <v>11</v>
          </cell>
          <cell r="X34">
            <v>12</v>
          </cell>
          <cell r="Y34">
            <v>13</v>
          </cell>
          <cell r="Z34">
            <v>14</v>
          </cell>
          <cell r="AA34">
            <v>15</v>
          </cell>
        </row>
        <row r="35">
          <cell r="C35">
            <v>22</v>
          </cell>
          <cell r="D35">
            <v>23</v>
          </cell>
          <cell r="E35">
            <v>24</v>
          </cell>
          <cell r="F35">
            <v>25</v>
          </cell>
          <cell r="G35">
            <v>26</v>
          </cell>
          <cell r="H35">
            <v>27</v>
          </cell>
          <cell r="I35">
            <v>28</v>
          </cell>
          <cell r="L35">
            <v>19</v>
          </cell>
          <cell r="M35">
            <v>20</v>
          </cell>
          <cell r="N35">
            <v>21</v>
          </cell>
          <cell r="O35">
            <v>22</v>
          </cell>
          <cell r="P35">
            <v>23</v>
          </cell>
          <cell r="Q35">
            <v>24</v>
          </cell>
          <cell r="R35">
            <v>25</v>
          </cell>
          <cell r="U35">
            <v>16</v>
          </cell>
          <cell r="V35">
            <v>17</v>
          </cell>
          <cell r="W35">
            <v>18</v>
          </cell>
          <cell r="X35">
            <v>19</v>
          </cell>
          <cell r="Y35">
            <v>20</v>
          </cell>
          <cell r="Z35">
            <v>21</v>
          </cell>
          <cell r="AA35">
            <v>22</v>
          </cell>
        </row>
        <row r="36">
          <cell r="C36">
            <v>29</v>
          </cell>
          <cell r="D36">
            <v>30</v>
          </cell>
          <cell r="E36">
            <v>31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L36">
            <v>26</v>
          </cell>
          <cell r="M36">
            <v>27</v>
          </cell>
          <cell r="N36">
            <v>28</v>
          </cell>
          <cell r="O36">
            <v>29</v>
          </cell>
          <cell r="P36">
            <v>30</v>
          </cell>
          <cell r="Q36">
            <v>31</v>
          </cell>
          <cell r="R36">
            <v>0</v>
          </cell>
          <cell r="U36">
            <v>23</v>
          </cell>
          <cell r="V36">
            <v>24</v>
          </cell>
          <cell r="W36">
            <v>25</v>
          </cell>
          <cell r="X36">
            <v>26</v>
          </cell>
          <cell r="Y36">
            <v>27</v>
          </cell>
          <cell r="Z36">
            <v>28</v>
          </cell>
          <cell r="AA36">
            <v>29</v>
          </cell>
        </row>
        <row r="37"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U37">
            <v>30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40">
          <cell r="C40" t="str">
            <v>SUN</v>
          </cell>
          <cell r="D40" t="str">
            <v>MON</v>
          </cell>
          <cell r="E40" t="str">
            <v>TUE</v>
          </cell>
          <cell r="F40" t="str">
            <v>WED</v>
          </cell>
          <cell r="G40" t="str">
            <v>THU</v>
          </cell>
          <cell r="H40" t="str">
            <v>FRI</v>
          </cell>
          <cell r="I40" t="str">
            <v>SAT</v>
          </cell>
          <cell r="L40" t="str">
            <v>SUN</v>
          </cell>
          <cell r="M40" t="str">
            <v>MON</v>
          </cell>
          <cell r="N40" t="str">
            <v>TUE</v>
          </cell>
          <cell r="O40" t="str">
            <v>WED</v>
          </cell>
          <cell r="P40" t="str">
            <v>THU</v>
          </cell>
          <cell r="Q40" t="str">
            <v>FRI</v>
          </cell>
          <cell r="R40" t="str">
            <v>SAT</v>
          </cell>
          <cell r="U40" t="str">
            <v>SUN</v>
          </cell>
          <cell r="V40" t="str">
            <v>MON</v>
          </cell>
          <cell r="W40" t="str">
            <v>TUE</v>
          </cell>
          <cell r="X40" t="str">
            <v>WED</v>
          </cell>
          <cell r="Y40" t="str">
            <v>THU</v>
          </cell>
          <cell r="Z40" t="str">
            <v>FRI</v>
          </cell>
          <cell r="AA40" t="str">
            <v>SAT</v>
          </cell>
        </row>
        <row r="41">
          <cell r="C41">
            <v>0</v>
          </cell>
          <cell r="D41">
            <v>1</v>
          </cell>
          <cell r="E41">
            <v>2</v>
          </cell>
          <cell r="F41">
            <v>3</v>
          </cell>
          <cell r="G41">
            <v>4</v>
          </cell>
          <cell r="H41">
            <v>5</v>
          </cell>
          <cell r="I41">
            <v>6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1</v>
          </cell>
          <cell r="Q41">
            <v>2</v>
          </cell>
          <cell r="R41">
            <v>3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1</v>
          </cell>
        </row>
        <row r="42">
          <cell r="C42">
            <v>7</v>
          </cell>
          <cell r="D42">
            <v>8</v>
          </cell>
          <cell r="E42">
            <v>9</v>
          </cell>
          <cell r="F42">
            <v>10</v>
          </cell>
          <cell r="G42">
            <v>11</v>
          </cell>
          <cell r="H42">
            <v>12</v>
          </cell>
          <cell r="I42">
            <v>13</v>
          </cell>
          <cell r="L42">
            <v>4</v>
          </cell>
          <cell r="M42">
            <v>5</v>
          </cell>
          <cell r="N42">
            <v>6</v>
          </cell>
          <cell r="O42">
            <v>7</v>
          </cell>
          <cell r="P42">
            <v>8</v>
          </cell>
          <cell r="Q42">
            <v>9</v>
          </cell>
          <cell r="R42">
            <v>10</v>
          </cell>
          <cell r="U42">
            <v>2</v>
          </cell>
          <cell r="V42">
            <v>3</v>
          </cell>
          <cell r="W42">
            <v>4</v>
          </cell>
          <cell r="X42">
            <v>5</v>
          </cell>
          <cell r="Y42">
            <v>6</v>
          </cell>
          <cell r="Z42">
            <v>7</v>
          </cell>
          <cell r="AA42">
            <v>8</v>
          </cell>
        </row>
        <row r="43">
          <cell r="C43">
            <v>14</v>
          </cell>
          <cell r="D43">
            <v>15</v>
          </cell>
          <cell r="E43">
            <v>16</v>
          </cell>
          <cell r="F43">
            <v>17</v>
          </cell>
          <cell r="G43">
            <v>18</v>
          </cell>
          <cell r="H43">
            <v>19</v>
          </cell>
          <cell r="I43">
            <v>20</v>
          </cell>
          <cell r="L43">
            <v>11</v>
          </cell>
          <cell r="M43">
            <v>12</v>
          </cell>
          <cell r="N43">
            <v>13</v>
          </cell>
          <cell r="O43">
            <v>14</v>
          </cell>
          <cell r="P43">
            <v>15</v>
          </cell>
          <cell r="Q43">
            <v>16</v>
          </cell>
          <cell r="R43">
            <v>17</v>
          </cell>
          <cell r="U43">
            <v>9</v>
          </cell>
          <cell r="V43">
            <v>10</v>
          </cell>
          <cell r="W43">
            <v>11</v>
          </cell>
          <cell r="X43">
            <v>12</v>
          </cell>
          <cell r="Y43">
            <v>13</v>
          </cell>
          <cell r="Z43">
            <v>14</v>
          </cell>
          <cell r="AA43">
            <v>15</v>
          </cell>
        </row>
        <row r="44">
          <cell r="C44">
            <v>21</v>
          </cell>
          <cell r="D44">
            <v>22</v>
          </cell>
          <cell r="E44">
            <v>23</v>
          </cell>
          <cell r="F44">
            <v>24</v>
          </cell>
          <cell r="G44">
            <v>25</v>
          </cell>
          <cell r="H44">
            <v>26</v>
          </cell>
          <cell r="I44">
            <v>27</v>
          </cell>
          <cell r="L44">
            <v>18</v>
          </cell>
          <cell r="M44">
            <v>19</v>
          </cell>
          <cell r="N44">
            <v>20</v>
          </cell>
          <cell r="O44">
            <v>21</v>
          </cell>
          <cell r="P44">
            <v>22</v>
          </cell>
          <cell r="Q44">
            <v>23</v>
          </cell>
          <cell r="R44">
            <v>24</v>
          </cell>
          <cell r="U44">
            <v>16</v>
          </cell>
          <cell r="V44">
            <v>17</v>
          </cell>
          <cell r="W44">
            <v>18</v>
          </cell>
          <cell r="X44">
            <v>19</v>
          </cell>
          <cell r="Y44">
            <v>20</v>
          </cell>
          <cell r="Z44">
            <v>21</v>
          </cell>
          <cell r="AA44">
            <v>22</v>
          </cell>
        </row>
        <row r="45">
          <cell r="C45">
            <v>28</v>
          </cell>
          <cell r="D45">
            <v>29</v>
          </cell>
          <cell r="E45">
            <v>30</v>
          </cell>
          <cell r="F45">
            <v>31</v>
          </cell>
          <cell r="G45">
            <v>0</v>
          </cell>
          <cell r="H45">
            <v>0</v>
          </cell>
          <cell r="I45">
            <v>0</v>
          </cell>
          <cell r="L45">
            <v>25</v>
          </cell>
          <cell r="M45">
            <v>26</v>
          </cell>
          <cell r="N45">
            <v>27</v>
          </cell>
          <cell r="O45">
            <v>28</v>
          </cell>
          <cell r="P45">
            <v>29</v>
          </cell>
          <cell r="Q45">
            <v>30</v>
          </cell>
          <cell r="R45">
            <v>0</v>
          </cell>
          <cell r="U45">
            <v>23</v>
          </cell>
          <cell r="V45">
            <v>24</v>
          </cell>
          <cell r="W45">
            <v>25</v>
          </cell>
          <cell r="X45">
            <v>26</v>
          </cell>
          <cell r="Y45">
            <v>27</v>
          </cell>
          <cell r="Z45">
            <v>28</v>
          </cell>
          <cell r="AA45">
            <v>29</v>
          </cell>
        </row>
        <row r="46"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U46">
            <v>30</v>
          </cell>
          <cell r="V46">
            <v>31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endar"/>
      <sheetName val="January"/>
      <sheetName val="February"/>
      <sheetName val="March"/>
      <sheetName val="April"/>
      <sheetName val="May"/>
      <sheetName val="June"/>
      <sheetName val="July"/>
      <sheetName val="August"/>
      <sheetName val="September"/>
      <sheetName val="October"/>
      <sheetName val="November"/>
      <sheetName val="December"/>
      <sheetName val="Month Index"/>
      <sheetName val="Weekly To Do List"/>
      <sheetName val="Day"/>
    </sheetNames>
    <sheetDataSet>
      <sheetData sheetId="0">
        <row r="13">
          <cell r="C13" t="str">
            <v>SUN</v>
          </cell>
          <cell r="D13" t="str">
            <v>MON</v>
          </cell>
          <cell r="E13" t="str">
            <v>TUE</v>
          </cell>
          <cell r="F13" t="str">
            <v>WED</v>
          </cell>
          <cell r="G13" t="str">
            <v>THU</v>
          </cell>
          <cell r="H13" t="str">
            <v>FRI</v>
          </cell>
          <cell r="I13" t="str">
            <v>SAT</v>
          </cell>
          <cell r="L13" t="str">
            <v>SUN</v>
          </cell>
          <cell r="M13" t="str">
            <v>MON</v>
          </cell>
          <cell r="N13" t="str">
            <v>TUE</v>
          </cell>
          <cell r="O13" t="str">
            <v>WED</v>
          </cell>
          <cell r="P13" t="str">
            <v>THU</v>
          </cell>
          <cell r="Q13" t="str">
            <v>FRI</v>
          </cell>
          <cell r="R13" t="str">
            <v>SAT</v>
          </cell>
          <cell r="U13" t="str">
            <v>SUN</v>
          </cell>
          <cell r="V13" t="str">
            <v>MON</v>
          </cell>
          <cell r="W13" t="str">
            <v>TUE</v>
          </cell>
          <cell r="X13" t="str">
            <v>WED</v>
          </cell>
          <cell r="Y13" t="str">
            <v>THU</v>
          </cell>
          <cell r="Z13" t="str">
            <v>FRI</v>
          </cell>
          <cell r="AA13" t="str">
            <v>SAT</v>
          </cell>
        </row>
        <row r="14">
          <cell r="C14">
            <v>0</v>
          </cell>
          <cell r="D14">
            <v>1</v>
          </cell>
          <cell r="E14">
            <v>2</v>
          </cell>
          <cell r="F14">
            <v>3</v>
          </cell>
          <cell r="G14">
            <v>4</v>
          </cell>
          <cell r="H14">
            <v>5</v>
          </cell>
          <cell r="I14">
            <v>6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1</v>
          </cell>
          <cell r="Q14">
            <v>2</v>
          </cell>
          <cell r="R14">
            <v>3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1</v>
          </cell>
          <cell r="Z14">
            <v>2</v>
          </cell>
          <cell r="AA14">
            <v>3</v>
          </cell>
        </row>
        <row r="15">
          <cell r="C15">
            <v>7</v>
          </cell>
          <cell r="D15">
            <v>8</v>
          </cell>
          <cell r="E15">
            <v>9</v>
          </cell>
          <cell r="F15">
            <v>10</v>
          </cell>
          <cell r="G15">
            <v>11</v>
          </cell>
          <cell r="H15">
            <v>12</v>
          </cell>
          <cell r="I15">
            <v>13</v>
          </cell>
          <cell r="L15">
            <v>4</v>
          </cell>
          <cell r="M15">
            <v>5</v>
          </cell>
          <cell r="N15">
            <v>6</v>
          </cell>
          <cell r="O15">
            <v>7</v>
          </cell>
          <cell r="P15">
            <v>8</v>
          </cell>
          <cell r="Q15">
            <v>9</v>
          </cell>
          <cell r="R15">
            <v>10</v>
          </cell>
          <cell r="U15">
            <v>4</v>
          </cell>
          <cell r="V15">
            <v>5</v>
          </cell>
          <cell r="W15">
            <v>6</v>
          </cell>
          <cell r="X15">
            <v>7</v>
          </cell>
          <cell r="Y15">
            <v>8</v>
          </cell>
          <cell r="Z15">
            <v>9</v>
          </cell>
          <cell r="AA15">
            <v>10</v>
          </cell>
        </row>
        <row r="16">
          <cell r="C16">
            <v>14</v>
          </cell>
          <cell r="D16">
            <v>15</v>
          </cell>
          <cell r="E16">
            <v>16</v>
          </cell>
          <cell r="F16">
            <v>17</v>
          </cell>
          <cell r="G16">
            <v>18</v>
          </cell>
          <cell r="H16">
            <v>19</v>
          </cell>
          <cell r="I16">
            <v>20</v>
          </cell>
          <cell r="L16">
            <v>11</v>
          </cell>
          <cell r="M16">
            <v>12</v>
          </cell>
          <cell r="N16">
            <v>13</v>
          </cell>
          <cell r="O16">
            <v>14</v>
          </cell>
          <cell r="P16">
            <v>15</v>
          </cell>
          <cell r="Q16">
            <v>16</v>
          </cell>
          <cell r="R16">
            <v>17</v>
          </cell>
          <cell r="U16">
            <v>11</v>
          </cell>
          <cell r="V16">
            <v>12</v>
          </cell>
          <cell r="W16">
            <v>13</v>
          </cell>
          <cell r="X16">
            <v>14</v>
          </cell>
          <cell r="Y16">
            <v>15</v>
          </cell>
          <cell r="Z16">
            <v>16</v>
          </cell>
          <cell r="AA16">
            <v>17</v>
          </cell>
        </row>
        <row r="17">
          <cell r="C17">
            <v>21</v>
          </cell>
          <cell r="D17">
            <v>22</v>
          </cell>
          <cell r="E17">
            <v>23</v>
          </cell>
          <cell r="F17">
            <v>24</v>
          </cell>
          <cell r="G17">
            <v>25</v>
          </cell>
          <cell r="H17">
            <v>26</v>
          </cell>
          <cell r="I17">
            <v>27</v>
          </cell>
          <cell r="L17">
            <v>18</v>
          </cell>
          <cell r="M17">
            <v>19</v>
          </cell>
          <cell r="N17">
            <v>20</v>
          </cell>
          <cell r="O17">
            <v>21</v>
          </cell>
          <cell r="P17">
            <v>22</v>
          </cell>
          <cell r="Q17">
            <v>23</v>
          </cell>
          <cell r="R17">
            <v>24</v>
          </cell>
          <cell r="U17">
            <v>18</v>
          </cell>
          <cell r="V17">
            <v>19</v>
          </cell>
          <cell r="W17">
            <v>20</v>
          </cell>
          <cell r="X17">
            <v>21</v>
          </cell>
          <cell r="Y17">
            <v>22</v>
          </cell>
          <cell r="Z17">
            <v>23</v>
          </cell>
          <cell r="AA17">
            <v>24</v>
          </cell>
        </row>
        <row r="18">
          <cell r="C18">
            <v>28</v>
          </cell>
          <cell r="D18">
            <v>29</v>
          </cell>
          <cell r="E18">
            <v>30</v>
          </cell>
          <cell r="F18">
            <v>31</v>
          </cell>
          <cell r="G18">
            <v>0</v>
          </cell>
          <cell r="H18">
            <v>0</v>
          </cell>
          <cell r="I18">
            <v>0</v>
          </cell>
          <cell r="L18">
            <v>25</v>
          </cell>
          <cell r="M18">
            <v>26</v>
          </cell>
          <cell r="N18">
            <v>27</v>
          </cell>
          <cell r="O18">
            <v>28</v>
          </cell>
          <cell r="P18">
            <v>0</v>
          </cell>
          <cell r="Q18">
            <v>0</v>
          </cell>
          <cell r="R18">
            <v>0</v>
          </cell>
          <cell r="U18">
            <v>25</v>
          </cell>
          <cell r="V18">
            <v>26</v>
          </cell>
          <cell r="W18">
            <v>27</v>
          </cell>
          <cell r="X18">
            <v>28</v>
          </cell>
          <cell r="Y18">
            <v>29</v>
          </cell>
          <cell r="Z18">
            <v>30</v>
          </cell>
          <cell r="AA18">
            <v>31</v>
          </cell>
        </row>
        <row r="19"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2">
          <cell r="C22" t="str">
            <v>SUN</v>
          </cell>
          <cell r="D22" t="str">
            <v>MON</v>
          </cell>
          <cell r="E22" t="str">
            <v>TUE</v>
          </cell>
          <cell r="F22" t="str">
            <v>WED</v>
          </cell>
          <cell r="G22" t="str">
            <v>THU</v>
          </cell>
          <cell r="H22" t="str">
            <v>FRI</v>
          </cell>
          <cell r="I22" t="str">
            <v>SAT</v>
          </cell>
          <cell r="L22" t="str">
            <v>SUN</v>
          </cell>
          <cell r="M22" t="str">
            <v>MON</v>
          </cell>
          <cell r="N22" t="str">
            <v>TUE</v>
          </cell>
          <cell r="O22" t="str">
            <v>WED</v>
          </cell>
          <cell r="P22" t="str">
            <v>THU</v>
          </cell>
          <cell r="Q22" t="str">
            <v>FRI</v>
          </cell>
          <cell r="R22" t="str">
            <v>SAT</v>
          </cell>
          <cell r="U22" t="str">
            <v>SUN</v>
          </cell>
          <cell r="V22" t="str">
            <v>MON</v>
          </cell>
          <cell r="W22" t="str">
            <v>TUE</v>
          </cell>
          <cell r="X22" t="str">
            <v>WED</v>
          </cell>
          <cell r="Y22" t="str">
            <v>THU</v>
          </cell>
          <cell r="Z22" t="str">
            <v>FRI</v>
          </cell>
          <cell r="AA22" t="str">
            <v>SAT</v>
          </cell>
        </row>
        <row r="23">
          <cell r="C23">
            <v>1</v>
          </cell>
          <cell r="D23">
            <v>2</v>
          </cell>
          <cell r="E23">
            <v>3</v>
          </cell>
          <cell r="F23">
            <v>4</v>
          </cell>
          <cell r="G23">
            <v>5</v>
          </cell>
          <cell r="H23">
            <v>6</v>
          </cell>
          <cell r="I23">
            <v>7</v>
          </cell>
          <cell r="L23">
            <v>0</v>
          </cell>
          <cell r="M23">
            <v>0</v>
          </cell>
          <cell r="N23">
            <v>1</v>
          </cell>
          <cell r="O23">
            <v>2</v>
          </cell>
          <cell r="P23">
            <v>3</v>
          </cell>
          <cell r="Q23">
            <v>4</v>
          </cell>
          <cell r="R23">
            <v>5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1</v>
          </cell>
          <cell r="AA23">
            <v>2</v>
          </cell>
        </row>
        <row r="24">
          <cell r="C24">
            <v>8</v>
          </cell>
          <cell r="D24">
            <v>9</v>
          </cell>
          <cell r="E24">
            <v>10</v>
          </cell>
          <cell r="F24">
            <v>11</v>
          </cell>
          <cell r="G24">
            <v>12</v>
          </cell>
          <cell r="H24">
            <v>13</v>
          </cell>
          <cell r="I24">
            <v>14</v>
          </cell>
          <cell r="L24">
            <v>6</v>
          </cell>
          <cell r="M24">
            <v>7</v>
          </cell>
          <cell r="N24">
            <v>8</v>
          </cell>
          <cell r="O24">
            <v>9</v>
          </cell>
          <cell r="P24">
            <v>10</v>
          </cell>
          <cell r="Q24">
            <v>11</v>
          </cell>
          <cell r="R24">
            <v>12</v>
          </cell>
          <cell r="U24">
            <v>3</v>
          </cell>
          <cell r="V24">
            <v>4</v>
          </cell>
          <cell r="W24">
            <v>5</v>
          </cell>
          <cell r="X24">
            <v>6</v>
          </cell>
          <cell r="Y24">
            <v>7</v>
          </cell>
          <cell r="Z24">
            <v>8</v>
          </cell>
          <cell r="AA24">
            <v>9</v>
          </cell>
        </row>
        <row r="25">
          <cell r="C25">
            <v>15</v>
          </cell>
          <cell r="D25">
            <v>16</v>
          </cell>
          <cell r="E25">
            <v>17</v>
          </cell>
          <cell r="F25">
            <v>18</v>
          </cell>
          <cell r="G25">
            <v>19</v>
          </cell>
          <cell r="H25">
            <v>20</v>
          </cell>
          <cell r="I25">
            <v>21</v>
          </cell>
          <cell r="L25">
            <v>13</v>
          </cell>
          <cell r="M25">
            <v>14</v>
          </cell>
          <cell r="N25">
            <v>15</v>
          </cell>
          <cell r="O25">
            <v>16</v>
          </cell>
          <cell r="P25">
            <v>17</v>
          </cell>
          <cell r="Q25">
            <v>18</v>
          </cell>
          <cell r="R25">
            <v>19</v>
          </cell>
          <cell r="U25">
            <v>10</v>
          </cell>
          <cell r="V25">
            <v>11</v>
          </cell>
          <cell r="W25">
            <v>12</v>
          </cell>
          <cell r="X25">
            <v>13</v>
          </cell>
          <cell r="Y25">
            <v>14</v>
          </cell>
          <cell r="Z25">
            <v>15</v>
          </cell>
          <cell r="AA25">
            <v>16</v>
          </cell>
        </row>
        <row r="26">
          <cell r="C26">
            <v>22</v>
          </cell>
          <cell r="D26">
            <v>23</v>
          </cell>
          <cell r="E26">
            <v>24</v>
          </cell>
          <cell r="F26">
            <v>25</v>
          </cell>
          <cell r="G26">
            <v>26</v>
          </cell>
          <cell r="H26">
            <v>27</v>
          </cell>
          <cell r="I26">
            <v>28</v>
          </cell>
          <cell r="L26">
            <v>20</v>
          </cell>
          <cell r="M26">
            <v>21</v>
          </cell>
          <cell r="N26">
            <v>22</v>
          </cell>
          <cell r="O26">
            <v>23</v>
          </cell>
          <cell r="P26">
            <v>24</v>
          </cell>
          <cell r="Q26">
            <v>25</v>
          </cell>
          <cell r="R26">
            <v>26</v>
          </cell>
          <cell r="U26">
            <v>17</v>
          </cell>
          <cell r="V26">
            <v>18</v>
          </cell>
          <cell r="W26">
            <v>19</v>
          </cell>
          <cell r="X26">
            <v>20</v>
          </cell>
          <cell r="Y26">
            <v>21</v>
          </cell>
          <cell r="Z26">
            <v>22</v>
          </cell>
          <cell r="AA26">
            <v>23</v>
          </cell>
        </row>
        <row r="27">
          <cell r="C27">
            <v>29</v>
          </cell>
          <cell r="D27">
            <v>30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L27">
            <v>27</v>
          </cell>
          <cell r="M27">
            <v>28</v>
          </cell>
          <cell r="N27">
            <v>29</v>
          </cell>
          <cell r="O27">
            <v>30</v>
          </cell>
          <cell r="P27">
            <v>31</v>
          </cell>
          <cell r="Q27">
            <v>0</v>
          </cell>
          <cell r="R27">
            <v>0</v>
          </cell>
          <cell r="U27">
            <v>24</v>
          </cell>
          <cell r="V27">
            <v>25</v>
          </cell>
          <cell r="W27">
            <v>26</v>
          </cell>
          <cell r="X27">
            <v>27</v>
          </cell>
          <cell r="Y27">
            <v>28</v>
          </cell>
          <cell r="Z27">
            <v>29</v>
          </cell>
          <cell r="AA27">
            <v>30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31">
          <cell r="C31" t="str">
            <v>SUN</v>
          </cell>
          <cell r="D31" t="str">
            <v>MON</v>
          </cell>
          <cell r="E31" t="str">
            <v>TUE</v>
          </cell>
          <cell r="F31" t="str">
            <v>WED</v>
          </cell>
          <cell r="G31" t="str">
            <v>THU</v>
          </cell>
          <cell r="H31" t="str">
            <v>FRI</v>
          </cell>
          <cell r="I31" t="str">
            <v>SAT</v>
          </cell>
          <cell r="L31" t="str">
            <v>SUN</v>
          </cell>
          <cell r="M31" t="str">
            <v>MON</v>
          </cell>
          <cell r="N31" t="str">
            <v>TUE</v>
          </cell>
          <cell r="O31" t="str">
            <v>WED</v>
          </cell>
          <cell r="P31" t="str">
            <v>THU</v>
          </cell>
          <cell r="Q31" t="str">
            <v>FRI</v>
          </cell>
          <cell r="R31" t="str">
            <v>SAT</v>
          </cell>
          <cell r="U31" t="str">
            <v>SUN</v>
          </cell>
          <cell r="V31" t="str">
            <v>MON</v>
          </cell>
          <cell r="W31" t="str">
            <v>TUE</v>
          </cell>
          <cell r="X31" t="str">
            <v>WED</v>
          </cell>
          <cell r="Y31" t="str">
            <v>THU</v>
          </cell>
          <cell r="Z31" t="str">
            <v>FRI</v>
          </cell>
          <cell r="AA31" t="str">
            <v>SAT</v>
          </cell>
        </row>
        <row r="32">
          <cell r="C32">
            <v>1</v>
          </cell>
          <cell r="D32">
            <v>2</v>
          </cell>
          <cell r="E32">
            <v>3</v>
          </cell>
          <cell r="F32">
            <v>4</v>
          </cell>
          <cell r="G32">
            <v>5</v>
          </cell>
          <cell r="H32">
            <v>6</v>
          </cell>
          <cell r="I32">
            <v>7</v>
          </cell>
          <cell r="L32">
            <v>0</v>
          </cell>
          <cell r="M32">
            <v>0</v>
          </cell>
          <cell r="N32">
            <v>0</v>
          </cell>
          <cell r="O32">
            <v>1</v>
          </cell>
          <cell r="P32">
            <v>2</v>
          </cell>
          <cell r="Q32">
            <v>3</v>
          </cell>
          <cell r="R32">
            <v>4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1</v>
          </cell>
        </row>
        <row r="33">
          <cell r="C33">
            <v>8</v>
          </cell>
          <cell r="D33">
            <v>9</v>
          </cell>
          <cell r="E33">
            <v>10</v>
          </cell>
          <cell r="F33">
            <v>11</v>
          </cell>
          <cell r="G33">
            <v>12</v>
          </cell>
          <cell r="H33">
            <v>13</v>
          </cell>
          <cell r="I33">
            <v>14</v>
          </cell>
          <cell r="L33">
            <v>5</v>
          </cell>
          <cell r="M33">
            <v>6</v>
          </cell>
          <cell r="N33">
            <v>7</v>
          </cell>
          <cell r="O33">
            <v>8</v>
          </cell>
          <cell r="P33">
            <v>9</v>
          </cell>
          <cell r="Q33">
            <v>10</v>
          </cell>
          <cell r="R33">
            <v>11</v>
          </cell>
          <cell r="U33">
            <v>2</v>
          </cell>
          <cell r="V33">
            <v>3</v>
          </cell>
          <cell r="W33">
            <v>4</v>
          </cell>
          <cell r="X33">
            <v>5</v>
          </cell>
          <cell r="Y33">
            <v>6</v>
          </cell>
          <cell r="Z33">
            <v>7</v>
          </cell>
          <cell r="AA33">
            <v>8</v>
          </cell>
        </row>
        <row r="34">
          <cell r="C34">
            <v>15</v>
          </cell>
          <cell r="D34">
            <v>16</v>
          </cell>
          <cell r="E34">
            <v>17</v>
          </cell>
          <cell r="F34">
            <v>18</v>
          </cell>
          <cell r="G34">
            <v>19</v>
          </cell>
          <cell r="H34">
            <v>20</v>
          </cell>
          <cell r="I34">
            <v>21</v>
          </cell>
          <cell r="L34">
            <v>12</v>
          </cell>
          <cell r="M34">
            <v>13</v>
          </cell>
          <cell r="N34">
            <v>14</v>
          </cell>
          <cell r="O34">
            <v>15</v>
          </cell>
          <cell r="P34">
            <v>16</v>
          </cell>
          <cell r="Q34">
            <v>17</v>
          </cell>
          <cell r="R34">
            <v>18</v>
          </cell>
          <cell r="U34">
            <v>9</v>
          </cell>
          <cell r="V34">
            <v>10</v>
          </cell>
          <cell r="W34">
            <v>11</v>
          </cell>
          <cell r="X34">
            <v>12</v>
          </cell>
          <cell r="Y34">
            <v>13</v>
          </cell>
          <cell r="Z34">
            <v>14</v>
          </cell>
          <cell r="AA34">
            <v>15</v>
          </cell>
        </row>
        <row r="35">
          <cell r="C35">
            <v>22</v>
          </cell>
          <cell r="D35">
            <v>23</v>
          </cell>
          <cell r="E35">
            <v>24</v>
          </cell>
          <cell r="F35">
            <v>25</v>
          </cell>
          <cell r="G35">
            <v>26</v>
          </cell>
          <cell r="H35">
            <v>27</v>
          </cell>
          <cell r="I35">
            <v>28</v>
          </cell>
          <cell r="L35">
            <v>19</v>
          </cell>
          <cell r="M35">
            <v>20</v>
          </cell>
          <cell r="N35">
            <v>21</v>
          </cell>
          <cell r="O35">
            <v>22</v>
          </cell>
          <cell r="P35">
            <v>23</v>
          </cell>
          <cell r="Q35">
            <v>24</v>
          </cell>
          <cell r="R35">
            <v>25</v>
          </cell>
          <cell r="U35">
            <v>16</v>
          </cell>
          <cell r="V35">
            <v>17</v>
          </cell>
          <cell r="W35">
            <v>18</v>
          </cell>
          <cell r="X35">
            <v>19</v>
          </cell>
          <cell r="Y35">
            <v>20</v>
          </cell>
          <cell r="Z35">
            <v>21</v>
          </cell>
          <cell r="AA35">
            <v>22</v>
          </cell>
        </row>
        <row r="36">
          <cell r="C36">
            <v>29</v>
          </cell>
          <cell r="D36">
            <v>30</v>
          </cell>
          <cell r="E36">
            <v>31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L36">
            <v>26</v>
          </cell>
          <cell r="M36">
            <v>27</v>
          </cell>
          <cell r="N36">
            <v>28</v>
          </cell>
          <cell r="O36">
            <v>29</v>
          </cell>
          <cell r="P36">
            <v>30</v>
          </cell>
          <cell r="Q36">
            <v>31</v>
          </cell>
          <cell r="R36">
            <v>0</v>
          </cell>
          <cell r="U36">
            <v>23</v>
          </cell>
          <cell r="V36">
            <v>24</v>
          </cell>
          <cell r="W36">
            <v>25</v>
          </cell>
          <cell r="X36">
            <v>26</v>
          </cell>
          <cell r="Y36">
            <v>27</v>
          </cell>
          <cell r="Z36">
            <v>28</v>
          </cell>
          <cell r="AA36">
            <v>29</v>
          </cell>
        </row>
        <row r="37"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U37">
            <v>30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40">
          <cell r="C40" t="str">
            <v>SUN</v>
          </cell>
          <cell r="D40" t="str">
            <v>MON</v>
          </cell>
          <cell r="E40" t="str">
            <v>TUE</v>
          </cell>
          <cell r="F40" t="str">
            <v>WED</v>
          </cell>
          <cell r="G40" t="str">
            <v>THU</v>
          </cell>
          <cell r="H40" t="str">
            <v>FRI</v>
          </cell>
          <cell r="I40" t="str">
            <v>SAT</v>
          </cell>
          <cell r="L40" t="str">
            <v>SUN</v>
          </cell>
          <cell r="M40" t="str">
            <v>MON</v>
          </cell>
          <cell r="N40" t="str">
            <v>TUE</v>
          </cell>
          <cell r="O40" t="str">
            <v>WED</v>
          </cell>
          <cell r="P40" t="str">
            <v>THU</v>
          </cell>
          <cell r="Q40" t="str">
            <v>FRI</v>
          </cell>
          <cell r="R40" t="str">
            <v>SAT</v>
          </cell>
          <cell r="U40" t="str">
            <v>SUN</v>
          </cell>
          <cell r="V40" t="str">
            <v>MON</v>
          </cell>
          <cell r="W40" t="str">
            <v>TUE</v>
          </cell>
          <cell r="X40" t="str">
            <v>WED</v>
          </cell>
          <cell r="Y40" t="str">
            <v>THU</v>
          </cell>
          <cell r="Z40" t="str">
            <v>FRI</v>
          </cell>
          <cell r="AA40" t="str">
            <v>SAT</v>
          </cell>
        </row>
        <row r="41">
          <cell r="C41">
            <v>0</v>
          </cell>
          <cell r="D41">
            <v>1</v>
          </cell>
          <cell r="E41">
            <v>2</v>
          </cell>
          <cell r="F41">
            <v>3</v>
          </cell>
          <cell r="G41">
            <v>4</v>
          </cell>
          <cell r="H41">
            <v>5</v>
          </cell>
          <cell r="I41">
            <v>6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1</v>
          </cell>
          <cell r="Q41">
            <v>2</v>
          </cell>
          <cell r="R41">
            <v>3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1</v>
          </cell>
        </row>
        <row r="42">
          <cell r="C42">
            <v>7</v>
          </cell>
          <cell r="D42">
            <v>8</v>
          </cell>
          <cell r="E42">
            <v>9</v>
          </cell>
          <cell r="F42">
            <v>10</v>
          </cell>
          <cell r="G42">
            <v>11</v>
          </cell>
          <cell r="H42">
            <v>12</v>
          </cell>
          <cell r="I42">
            <v>13</v>
          </cell>
          <cell r="L42">
            <v>4</v>
          </cell>
          <cell r="M42">
            <v>5</v>
          </cell>
          <cell r="N42">
            <v>6</v>
          </cell>
          <cell r="O42">
            <v>7</v>
          </cell>
          <cell r="P42">
            <v>8</v>
          </cell>
          <cell r="Q42">
            <v>9</v>
          </cell>
          <cell r="R42">
            <v>10</v>
          </cell>
          <cell r="U42">
            <v>2</v>
          </cell>
          <cell r="V42">
            <v>3</v>
          </cell>
          <cell r="W42">
            <v>4</v>
          </cell>
          <cell r="X42">
            <v>5</v>
          </cell>
          <cell r="Y42">
            <v>6</v>
          </cell>
          <cell r="Z42">
            <v>7</v>
          </cell>
          <cell r="AA42">
            <v>8</v>
          </cell>
        </row>
        <row r="43">
          <cell r="C43">
            <v>14</v>
          </cell>
          <cell r="D43">
            <v>15</v>
          </cell>
          <cell r="E43">
            <v>16</v>
          </cell>
          <cell r="F43">
            <v>17</v>
          </cell>
          <cell r="G43">
            <v>18</v>
          </cell>
          <cell r="H43">
            <v>19</v>
          </cell>
          <cell r="I43">
            <v>20</v>
          </cell>
          <cell r="L43">
            <v>11</v>
          </cell>
          <cell r="M43">
            <v>12</v>
          </cell>
          <cell r="N43">
            <v>13</v>
          </cell>
          <cell r="O43">
            <v>14</v>
          </cell>
          <cell r="P43">
            <v>15</v>
          </cell>
          <cell r="Q43">
            <v>16</v>
          </cell>
          <cell r="R43">
            <v>17</v>
          </cell>
          <cell r="U43">
            <v>9</v>
          </cell>
          <cell r="V43">
            <v>10</v>
          </cell>
          <cell r="W43">
            <v>11</v>
          </cell>
          <cell r="X43">
            <v>12</v>
          </cell>
          <cell r="Y43">
            <v>13</v>
          </cell>
          <cell r="Z43">
            <v>14</v>
          </cell>
          <cell r="AA43">
            <v>15</v>
          </cell>
        </row>
        <row r="44">
          <cell r="C44">
            <v>21</v>
          </cell>
          <cell r="D44">
            <v>22</v>
          </cell>
          <cell r="E44">
            <v>23</v>
          </cell>
          <cell r="F44">
            <v>24</v>
          </cell>
          <cell r="G44">
            <v>25</v>
          </cell>
          <cell r="H44">
            <v>26</v>
          </cell>
          <cell r="I44">
            <v>27</v>
          </cell>
          <cell r="L44">
            <v>18</v>
          </cell>
          <cell r="M44">
            <v>19</v>
          </cell>
          <cell r="N44">
            <v>20</v>
          </cell>
          <cell r="O44">
            <v>21</v>
          </cell>
          <cell r="P44">
            <v>22</v>
          </cell>
          <cell r="Q44">
            <v>23</v>
          </cell>
          <cell r="R44">
            <v>24</v>
          </cell>
          <cell r="U44">
            <v>16</v>
          </cell>
          <cell r="V44">
            <v>17</v>
          </cell>
          <cell r="W44">
            <v>18</v>
          </cell>
          <cell r="X44">
            <v>19</v>
          </cell>
          <cell r="Y44">
            <v>20</v>
          </cell>
          <cell r="Z44">
            <v>21</v>
          </cell>
          <cell r="AA44">
            <v>22</v>
          </cell>
        </row>
        <row r="45">
          <cell r="C45">
            <v>28</v>
          </cell>
          <cell r="D45">
            <v>29</v>
          </cell>
          <cell r="E45">
            <v>30</v>
          </cell>
          <cell r="F45">
            <v>31</v>
          </cell>
          <cell r="G45">
            <v>0</v>
          </cell>
          <cell r="H45">
            <v>0</v>
          </cell>
          <cell r="I45">
            <v>0</v>
          </cell>
          <cell r="L45">
            <v>25</v>
          </cell>
          <cell r="M45">
            <v>26</v>
          </cell>
          <cell r="N45">
            <v>27</v>
          </cell>
          <cell r="O45">
            <v>28</v>
          </cell>
          <cell r="P45">
            <v>29</v>
          </cell>
          <cell r="Q45">
            <v>30</v>
          </cell>
          <cell r="R45">
            <v>0</v>
          </cell>
          <cell r="U45">
            <v>23</v>
          </cell>
          <cell r="V45">
            <v>24</v>
          </cell>
          <cell r="W45">
            <v>25</v>
          </cell>
          <cell r="X45">
            <v>26</v>
          </cell>
          <cell r="Y45">
            <v>27</v>
          </cell>
          <cell r="Z45">
            <v>28</v>
          </cell>
          <cell r="AA45">
            <v>29</v>
          </cell>
        </row>
        <row r="46"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U46">
            <v>30</v>
          </cell>
          <cell r="V46">
            <v>31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endar"/>
      <sheetName val="January"/>
      <sheetName val="February"/>
      <sheetName val="March"/>
      <sheetName val="April"/>
      <sheetName val="May"/>
      <sheetName val="June"/>
      <sheetName val="July"/>
      <sheetName val="August"/>
      <sheetName val="September"/>
      <sheetName val="October"/>
      <sheetName val="November"/>
      <sheetName val="December"/>
      <sheetName val="Month Index"/>
      <sheetName val="Weekly To Do List"/>
      <sheetName val="Day"/>
    </sheetNames>
    <sheetDataSet>
      <sheetData sheetId="0">
        <row r="13">
          <cell r="C13" t="str">
            <v>SUN</v>
          </cell>
          <cell r="D13" t="str">
            <v>MON</v>
          </cell>
          <cell r="E13" t="str">
            <v>TUE</v>
          </cell>
          <cell r="F13" t="str">
            <v>WED</v>
          </cell>
          <cell r="G13" t="str">
            <v>THU</v>
          </cell>
          <cell r="H13" t="str">
            <v>FRI</v>
          </cell>
          <cell r="I13" t="str">
            <v>SAT</v>
          </cell>
          <cell r="L13" t="str">
            <v>SUN</v>
          </cell>
          <cell r="M13" t="str">
            <v>MON</v>
          </cell>
          <cell r="N13" t="str">
            <v>TUE</v>
          </cell>
          <cell r="O13" t="str">
            <v>WED</v>
          </cell>
          <cell r="P13" t="str">
            <v>THU</v>
          </cell>
          <cell r="Q13" t="str">
            <v>FRI</v>
          </cell>
          <cell r="R13" t="str">
            <v>SAT</v>
          </cell>
          <cell r="U13" t="str">
            <v>SUN</v>
          </cell>
          <cell r="V13" t="str">
            <v>MON</v>
          </cell>
          <cell r="W13" t="str">
            <v>TUE</v>
          </cell>
          <cell r="X13" t="str">
            <v>WED</v>
          </cell>
          <cell r="Y13" t="str">
            <v>THU</v>
          </cell>
          <cell r="Z13" t="str">
            <v>FRI</v>
          </cell>
          <cell r="AA13" t="str">
            <v>SAT</v>
          </cell>
        </row>
        <row r="14">
          <cell r="C14">
            <v>0</v>
          </cell>
          <cell r="D14">
            <v>1</v>
          </cell>
          <cell r="E14">
            <v>2</v>
          </cell>
          <cell r="F14">
            <v>3</v>
          </cell>
          <cell r="G14">
            <v>4</v>
          </cell>
          <cell r="H14">
            <v>5</v>
          </cell>
          <cell r="I14">
            <v>6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1</v>
          </cell>
          <cell r="Q14">
            <v>2</v>
          </cell>
          <cell r="R14">
            <v>3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1</v>
          </cell>
          <cell r="Z14">
            <v>2</v>
          </cell>
          <cell r="AA14">
            <v>3</v>
          </cell>
        </row>
        <row r="15">
          <cell r="C15">
            <v>7</v>
          </cell>
          <cell r="D15">
            <v>8</v>
          </cell>
          <cell r="E15">
            <v>9</v>
          </cell>
          <cell r="F15">
            <v>10</v>
          </cell>
          <cell r="G15">
            <v>11</v>
          </cell>
          <cell r="H15">
            <v>12</v>
          </cell>
          <cell r="I15">
            <v>13</v>
          </cell>
          <cell r="L15">
            <v>4</v>
          </cell>
          <cell r="M15">
            <v>5</v>
          </cell>
          <cell r="N15">
            <v>6</v>
          </cell>
          <cell r="O15">
            <v>7</v>
          </cell>
          <cell r="P15">
            <v>8</v>
          </cell>
          <cell r="Q15">
            <v>9</v>
          </cell>
          <cell r="R15">
            <v>10</v>
          </cell>
          <cell r="U15">
            <v>4</v>
          </cell>
          <cell r="V15">
            <v>5</v>
          </cell>
          <cell r="W15">
            <v>6</v>
          </cell>
          <cell r="X15">
            <v>7</v>
          </cell>
          <cell r="Y15">
            <v>8</v>
          </cell>
          <cell r="Z15">
            <v>9</v>
          </cell>
          <cell r="AA15">
            <v>10</v>
          </cell>
        </row>
        <row r="16">
          <cell r="C16">
            <v>14</v>
          </cell>
          <cell r="D16">
            <v>15</v>
          </cell>
          <cell r="E16">
            <v>16</v>
          </cell>
          <cell r="F16">
            <v>17</v>
          </cell>
          <cell r="G16">
            <v>18</v>
          </cell>
          <cell r="H16">
            <v>19</v>
          </cell>
          <cell r="I16">
            <v>20</v>
          </cell>
          <cell r="L16">
            <v>11</v>
          </cell>
          <cell r="M16">
            <v>12</v>
          </cell>
          <cell r="N16">
            <v>13</v>
          </cell>
          <cell r="O16">
            <v>14</v>
          </cell>
          <cell r="P16">
            <v>15</v>
          </cell>
          <cell r="Q16">
            <v>16</v>
          </cell>
          <cell r="R16">
            <v>17</v>
          </cell>
          <cell r="U16">
            <v>11</v>
          </cell>
          <cell r="V16">
            <v>12</v>
          </cell>
          <cell r="W16">
            <v>13</v>
          </cell>
          <cell r="X16">
            <v>14</v>
          </cell>
          <cell r="Y16">
            <v>15</v>
          </cell>
          <cell r="Z16">
            <v>16</v>
          </cell>
          <cell r="AA16">
            <v>17</v>
          </cell>
        </row>
        <row r="17">
          <cell r="C17">
            <v>21</v>
          </cell>
          <cell r="D17">
            <v>22</v>
          </cell>
          <cell r="E17">
            <v>23</v>
          </cell>
          <cell r="F17">
            <v>24</v>
          </cell>
          <cell r="G17">
            <v>25</v>
          </cell>
          <cell r="H17">
            <v>26</v>
          </cell>
          <cell r="I17">
            <v>27</v>
          </cell>
          <cell r="L17">
            <v>18</v>
          </cell>
          <cell r="M17">
            <v>19</v>
          </cell>
          <cell r="N17">
            <v>20</v>
          </cell>
          <cell r="O17">
            <v>21</v>
          </cell>
          <cell r="P17">
            <v>22</v>
          </cell>
          <cell r="Q17">
            <v>23</v>
          </cell>
          <cell r="R17">
            <v>24</v>
          </cell>
          <cell r="U17">
            <v>18</v>
          </cell>
          <cell r="V17">
            <v>19</v>
          </cell>
          <cell r="W17">
            <v>20</v>
          </cell>
          <cell r="X17">
            <v>21</v>
          </cell>
          <cell r="Y17">
            <v>22</v>
          </cell>
          <cell r="Z17">
            <v>23</v>
          </cell>
          <cell r="AA17">
            <v>24</v>
          </cell>
        </row>
        <row r="18">
          <cell r="C18">
            <v>28</v>
          </cell>
          <cell r="D18">
            <v>29</v>
          </cell>
          <cell r="E18">
            <v>30</v>
          </cell>
          <cell r="F18">
            <v>31</v>
          </cell>
          <cell r="G18">
            <v>0</v>
          </cell>
          <cell r="H18">
            <v>0</v>
          </cell>
          <cell r="I18">
            <v>0</v>
          </cell>
          <cell r="L18">
            <v>25</v>
          </cell>
          <cell r="M18">
            <v>26</v>
          </cell>
          <cell r="N18">
            <v>27</v>
          </cell>
          <cell r="O18">
            <v>28</v>
          </cell>
          <cell r="P18">
            <v>0</v>
          </cell>
          <cell r="Q18">
            <v>0</v>
          </cell>
          <cell r="R18">
            <v>0</v>
          </cell>
          <cell r="U18">
            <v>25</v>
          </cell>
          <cell r="V18">
            <v>26</v>
          </cell>
          <cell r="W18">
            <v>27</v>
          </cell>
          <cell r="X18">
            <v>28</v>
          </cell>
          <cell r="Y18">
            <v>29</v>
          </cell>
          <cell r="Z18">
            <v>30</v>
          </cell>
          <cell r="AA18">
            <v>31</v>
          </cell>
        </row>
        <row r="19"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2">
          <cell r="C22" t="str">
            <v>SUN</v>
          </cell>
          <cell r="D22" t="str">
            <v>MON</v>
          </cell>
          <cell r="E22" t="str">
            <v>TUE</v>
          </cell>
          <cell r="F22" t="str">
            <v>WED</v>
          </cell>
          <cell r="G22" t="str">
            <v>THU</v>
          </cell>
          <cell r="H22" t="str">
            <v>FRI</v>
          </cell>
          <cell r="I22" t="str">
            <v>SAT</v>
          </cell>
          <cell r="L22" t="str">
            <v>SUN</v>
          </cell>
          <cell r="M22" t="str">
            <v>MON</v>
          </cell>
          <cell r="N22" t="str">
            <v>TUE</v>
          </cell>
          <cell r="O22" t="str">
            <v>WED</v>
          </cell>
          <cell r="P22" t="str">
            <v>THU</v>
          </cell>
          <cell r="Q22" t="str">
            <v>FRI</v>
          </cell>
          <cell r="R22" t="str">
            <v>SAT</v>
          </cell>
          <cell r="U22" t="str">
            <v>SUN</v>
          </cell>
          <cell r="V22" t="str">
            <v>MON</v>
          </cell>
          <cell r="W22" t="str">
            <v>TUE</v>
          </cell>
          <cell r="X22" t="str">
            <v>WED</v>
          </cell>
          <cell r="Y22" t="str">
            <v>THU</v>
          </cell>
          <cell r="Z22" t="str">
            <v>FRI</v>
          </cell>
          <cell r="AA22" t="str">
            <v>SAT</v>
          </cell>
        </row>
        <row r="23">
          <cell r="C23">
            <v>1</v>
          </cell>
          <cell r="D23">
            <v>2</v>
          </cell>
          <cell r="E23">
            <v>3</v>
          </cell>
          <cell r="F23">
            <v>4</v>
          </cell>
          <cell r="G23">
            <v>5</v>
          </cell>
          <cell r="H23">
            <v>6</v>
          </cell>
          <cell r="I23">
            <v>7</v>
          </cell>
          <cell r="L23">
            <v>0</v>
          </cell>
          <cell r="M23">
            <v>0</v>
          </cell>
          <cell r="N23">
            <v>1</v>
          </cell>
          <cell r="O23">
            <v>2</v>
          </cell>
          <cell r="P23">
            <v>3</v>
          </cell>
          <cell r="Q23">
            <v>4</v>
          </cell>
          <cell r="R23">
            <v>5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1</v>
          </cell>
          <cell r="AA23">
            <v>2</v>
          </cell>
        </row>
        <row r="24">
          <cell r="C24">
            <v>8</v>
          </cell>
          <cell r="D24">
            <v>9</v>
          </cell>
          <cell r="E24">
            <v>10</v>
          </cell>
          <cell r="F24">
            <v>11</v>
          </cell>
          <cell r="G24">
            <v>12</v>
          </cell>
          <cell r="H24">
            <v>13</v>
          </cell>
          <cell r="I24">
            <v>14</v>
          </cell>
          <cell r="L24">
            <v>6</v>
          </cell>
          <cell r="M24">
            <v>7</v>
          </cell>
          <cell r="N24">
            <v>8</v>
          </cell>
          <cell r="O24">
            <v>9</v>
          </cell>
          <cell r="P24">
            <v>10</v>
          </cell>
          <cell r="Q24">
            <v>11</v>
          </cell>
          <cell r="R24">
            <v>12</v>
          </cell>
          <cell r="U24">
            <v>3</v>
          </cell>
          <cell r="V24">
            <v>4</v>
          </cell>
          <cell r="W24">
            <v>5</v>
          </cell>
          <cell r="X24">
            <v>6</v>
          </cell>
          <cell r="Y24">
            <v>7</v>
          </cell>
          <cell r="Z24">
            <v>8</v>
          </cell>
          <cell r="AA24">
            <v>9</v>
          </cell>
        </row>
        <row r="25">
          <cell r="C25">
            <v>15</v>
          </cell>
          <cell r="D25">
            <v>16</v>
          </cell>
          <cell r="E25">
            <v>17</v>
          </cell>
          <cell r="F25">
            <v>18</v>
          </cell>
          <cell r="G25">
            <v>19</v>
          </cell>
          <cell r="H25">
            <v>20</v>
          </cell>
          <cell r="I25">
            <v>21</v>
          </cell>
          <cell r="L25">
            <v>13</v>
          </cell>
          <cell r="M25">
            <v>14</v>
          </cell>
          <cell r="N25">
            <v>15</v>
          </cell>
          <cell r="O25">
            <v>16</v>
          </cell>
          <cell r="P25">
            <v>17</v>
          </cell>
          <cell r="Q25">
            <v>18</v>
          </cell>
          <cell r="R25">
            <v>19</v>
          </cell>
          <cell r="U25">
            <v>10</v>
          </cell>
          <cell r="V25">
            <v>11</v>
          </cell>
          <cell r="W25">
            <v>12</v>
          </cell>
          <cell r="X25">
            <v>13</v>
          </cell>
          <cell r="Y25">
            <v>14</v>
          </cell>
          <cell r="Z25">
            <v>15</v>
          </cell>
          <cell r="AA25">
            <v>16</v>
          </cell>
        </row>
        <row r="26">
          <cell r="C26">
            <v>22</v>
          </cell>
          <cell r="D26">
            <v>23</v>
          </cell>
          <cell r="E26">
            <v>24</v>
          </cell>
          <cell r="F26">
            <v>25</v>
          </cell>
          <cell r="G26">
            <v>26</v>
          </cell>
          <cell r="H26">
            <v>27</v>
          </cell>
          <cell r="I26">
            <v>28</v>
          </cell>
          <cell r="L26">
            <v>20</v>
          </cell>
          <cell r="M26">
            <v>21</v>
          </cell>
          <cell r="N26">
            <v>22</v>
          </cell>
          <cell r="O26">
            <v>23</v>
          </cell>
          <cell r="P26">
            <v>24</v>
          </cell>
          <cell r="Q26">
            <v>25</v>
          </cell>
          <cell r="R26">
            <v>26</v>
          </cell>
          <cell r="U26">
            <v>17</v>
          </cell>
          <cell r="V26">
            <v>18</v>
          </cell>
          <cell r="W26">
            <v>19</v>
          </cell>
          <cell r="X26">
            <v>20</v>
          </cell>
          <cell r="Y26">
            <v>21</v>
          </cell>
          <cell r="Z26">
            <v>22</v>
          </cell>
          <cell r="AA26">
            <v>23</v>
          </cell>
        </row>
        <row r="27">
          <cell r="C27">
            <v>29</v>
          </cell>
          <cell r="D27">
            <v>30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L27">
            <v>27</v>
          </cell>
          <cell r="M27">
            <v>28</v>
          </cell>
          <cell r="N27">
            <v>29</v>
          </cell>
          <cell r="O27">
            <v>30</v>
          </cell>
          <cell r="P27">
            <v>31</v>
          </cell>
          <cell r="Q27">
            <v>0</v>
          </cell>
          <cell r="R27">
            <v>0</v>
          </cell>
          <cell r="U27">
            <v>24</v>
          </cell>
          <cell r="V27">
            <v>25</v>
          </cell>
          <cell r="W27">
            <v>26</v>
          </cell>
          <cell r="X27">
            <v>27</v>
          </cell>
          <cell r="Y27">
            <v>28</v>
          </cell>
          <cell r="Z27">
            <v>29</v>
          </cell>
          <cell r="AA27">
            <v>30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31">
          <cell r="C31" t="str">
            <v>SUN</v>
          </cell>
          <cell r="D31" t="str">
            <v>MON</v>
          </cell>
          <cell r="E31" t="str">
            <v>TUE</v>
          </cell>
          <cell r="F31" t="str">
            <v>WED</v>
          </cell>
          <cell r="G31" t="str">
            <v>THU</v>
          </cell>
          <cell r="H31" t="str">
            <v>FRI</v>
          </cell>
          <cell r="I31" t="str">
            <v>SAT</v>
          </cell>
          <cell r="L31" t="str">
            <v>SUN</v>
          </cell>
          <cell r="M31" t="str">
            <v>MON</v>
          </cell>
          <cell r="N31" t="str">
            <v>TUE</v>
          </cell>
          <cell r="O31" t="str">
            <v>WED</v>
          </cell>
          <cell r="P31" t="str">
            <v>THU</v>
          </cell>
          <cell r="Q31" t="str">
            <v>FRI</v>
          </cell>
          <cell r="R31" t="str">
            <v>SAT</v>
          </cell>
          <cell r="U31" t="str">
            <v>SUN</v>
          </cell>
          <cell r="V31" t="str">
            <v>MON</v>
          </cell>
          <cell r="W31" t="str">
            <v>TUE</v>
          </cell>
          <cell r="X31" t="str">
            <v>WED</v>
          </cell>
          <cell r="Y31" t="str">
            <v>THU</v>
          </cell>
          <cell r="Z31" t="str">
            <v>FRI</v>
          </cell>
          <cell r="AA31" t="str">
            <v>SAT</v>
          </cell>
        </row>
        <row r="32">
          <cell r="C32">
            <v>1</v>
          </cell>
          <cell r="D32">
            <v>2</v>
          </cell>
          <cell r="E32">
            <v>3</v>
          </cell>
          <cell r="F32">
            <v>4</v>
          </cell>
          <cell r="G32">
            <v>5</v>
          </cell>
          <cell r="H32">
            <v>6</v>
          </cell>
          <cell r="I32">
            <v>7</v>
          </cell>
          <cell r="L32">
            <v>0</v>
          </cell>
          <cell r="M32">
            <v>0</v>
          </cell>
          <cell r="N32">
            <v>0</v>
          </cell>
          <cell r="O32">
            <v>1</v>
          </cell>
          <cell r="P32">
            <v>2</v>
          </cell>
          <cell r="Q32">
            <v>3</v>
          </cell>
          <cell r="R32">
            <v>4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1</v>
          </cell>
        </row>
        <row r="33">
          <cell r="C33">
            <v>8</v>
          </cell>
          <cell r="D33">
            <v>9</v>
          </cell>
          <cell r="E33">
            <v>10</v>
          </cell>
          <cell r="F33">
            <v>11</v>
          </cell>
          <cell r="G33">
            <v>12</v>
          </cell>
          <cell r="H33">
            <v>13</v>
          </cell>
          <cell r="I33">
            <v>14</v>
          </cell>
          <cell r="L33">
            <v>5</v>
          </cell>
          <cell r="M33">
            <v>6</v>
          </cell>
          <cell r="N33">
            <v>7</v>
          </cell>
          <cell r="O33">
            <v>8</v>
          </cell>
          <cell r="P33">
            <v>9</v>
          </cell>
          <cell r="Q33">
            <v>10</v>
          </cell>
          <cell r="R33">
            <v>11</v>
          </cell>
          <cell r="U33">
            <v>2</v>
          </cell>
          <cell r="V33">
            <v>3</v>
          </cell>
          <cell r="W33">
            <v>4</v>
          </cell>
          <cell r="X33">
            <v>5</v>
          </cell>
          <cell r="Y33">
            <v>6</v>
          </cell>
          <cell r="Z33">
            <v>7</v>
          </cell>
          <cell r="AA33">
            <v>8</v>
          </cell>
        </row>
        <row r="34">
          <cell r="C34">
            <v>15</v>
          </cell>
          <cell r="D34">
            <v>16</v>
          </cell>
          <cell r="E34">
            <v>17</v>
          </cell>
          <cell r="F34">
            <v>18</v>
          </cell>
          <cell r="G34">
            <v>19</v>
          </cell>
          <cell r="H34">
            <v>20</v>
          </cell>
          <cell r="I34">
            <v>21</v>
          </cell>
          <cell r="L34">
            <v>12</v>
          </cell>
          <cell r="M34">
            <v>13</v>
          </cell>
          <cell r="N34">
            <v>14</v>
          </cell>
          <cell r="O34">
            <v>15</v>
          </cell>
          <cell r="P34">
            <v>16</v>
          </cell>
          <cell r="Q34">
            <v>17</v>
          </cell>
          <cell r="R34">
            <v>18</v>
          </cell>
          <cell r="U34">
            <v>9</v>
          </cell>
          <cell r="V34">
            <v>10</v>
          </cell>
          <cell r="W34">
            <v>11</v>
          </cell>
          <cell r="X34">
            <v>12</v>
          </cell>
          <cell r="Y34">
            <v>13</v>
          </cell>
          <cell r="Z34">
            <v>14</v>
          </cell>
          <cell r="AA34">
            <v>15</v>
          </cell>
        </row>
        <row r="35">
          <cell r="C35">
            <v>22</v>
          </cell>
          <cell r="D35">
            <v>23</v>
          </cell>
          <cell r="E35">
            <v>24</v>
          </cell>
          <cell r="F35">
            <v>25</v>
          </cell>
          <cell r="G35">
            <v>26</v>
          </cell>
          <cell r="H35">
            <v>27</v>
          </cell>
          <cell r="I35">
            <v>28</v>
          </cell>
          <cell r="L35">
            <v>19</v>
          </cell>
          <cell r="M35">
            <v>20</v>
          </cell>
          <cell r="N35">
            <v>21</v>
          </cell>
          <cell r="O35">
            <v>22</v>
          </cell>
          <cell r="P35">
            <v>23</v>
          </cell>
          <cell r="Q35">
            <v>24</v>
          </cell>
          <cell r="R35">
            <v>25</v>
          </cell>
          <cell r="U35">
            <v>16</v>
          </cell>
          <cell r="V35">
            <v>17</v>
          </cell>
          <cell r="W35">
            <v>18</v>
          </cell>
          <cell r="X35">
            <v>19</v>
          </cell>
          <cell r="Y35">
            <v>20</v>
          </cell>
          <cell r="Z35">
            <v>21</v>
          </cell>
          <cell r="AA35">
            <v>22</v>
          </cell>
        </row>
        <row r="36">
          <cell r="C36">
            <v>29</v>
          </cell>
          <cell r="D36">
            <v>30</v>
          </cell>
          <cell r="E36">
            <v>31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L36">
            <v>26</v>
          </cell>
          <cell r="M36">
            <v>27</v>
          </cell>
          <cell r="N36">
            <v>28</v>
          </cell>
          <cell r="O36">
            <v>29</v>
          </cell>
          <cell r="P36">
            <v>30</v>
          </cell>
          <cell r="Q36">
            <v>31</v>
          </cell>
          <cell r="R36">
            <v>0</v>
          </cell>
          <cell r="U36">
            <v>23</v>
          </cell>
          <cell r="V36">
            <v>24</v>
          </cell>
          <cell r="W36">
            <v>25</v>
          </cell>
          <cell r="X36">
            <v>26</v>
          </cell>
          <cell r="Y36">
            <v>27</v>
          </cell>
          <cell r="Z36">
            <v>28</v>
          </cell>
          <cell r="AA36">
            <v>29</v>
          </cell>
        </row>
        <row r="37"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U37">
            <v>30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40">
          <cell r="C40" t="str">
            <v>SUN</v>
          </cell>
          <cell r="D40" t="str">
            <v>MON</v>
          </cell>
          <cell r="E40" t="str">
            <v>TUE</v>
          </cell>
          <cell r="F40" t="str">
            <v>WED</v>
          </cell>
          <cell r="G40" t="str">
            <v>THU</v>
          </cell>
          <cell r="H40" t="str">
            <v>FRI</v>
          </cell>
          <cell r="I40" t="str">
            <v>SAT</v>
          </cell>
          <cell r="L40" t="str">
            <v>SUN</v>
          </cell>
          <cell r="M40" t="str">
            <v>MON</v>
          </cell>
          <cell r="N40" t="str">
            <v>TUE</v>
          </cell>
          <cell r="O40" t="str">
            <v>WED</v>
          </cell>
          <cell r="P40" t="str">
            <v>THU</v>
          </cell>
          <cell r="Q40" t="str">
            <v>FRI</v>
          </cell>
          <cell r="R40" t="str">
            <v>SAT</v>
          </cell>
          <cell r="U40" t="str">
            <v>SUN</v>
          </cell>
          <cell r="V40" t="str">
            <v>MON</v>
          </cell>
          <cell r="W40" t="str">
            <v>TUE</v>
          </cell>
          <cell r="X40" t="str">
            <v>WED</v>
          </cell>
          <cell r="Y40" t="str">
            <v>THU</v>
          </cell>
          <cell r="Z40" t="str">
            <v>FRI</v>
          </cell>
          <cell r="AA40" t="str">
            <v>SAT</v>
          </cell>
        </row>
        <row r="41">
          <cell r="C41">
            <v>0</v>
          </cell>
          <cell r="D41">
            <v>1</v>
          </cell>
          <cell r="E41">
            <v>2</v>
          </cell>
          <cell r="F41">
            <v>3</v>
          </cell>
          <cell r="G41">
            <v>4</v>
          </cell>
          <cell r="H41">
            <v>5</v>
          </cell>
          <cell r="I41">
            <v>6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1</v>
          </cell>
          <cell r="Q41">
            <v>2</v>
          </cell>
          <cell r="R41">
            <v>3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1</v>
          </cell>
        </row>
        <row r="42">
          <cell r="C42">
            <v>7</v>
          </cell>
          <cell r="D42">
            <v>8</v>
          </cell>
          <cell r="E42">
            <v>9</v>
          </cell>
          <cell r="F42">
            <v>10</v>
          </cell>
          <cell r="G42">
            <v>11</v>
          </cell>
          <cell r="H42">
            <v>12</v>
          </cell>
          <cell r="I42">
            <v>13</v>
          </cell>
          <cell r="L42">
            <v>4</v>
          </cell>
          <cell r="M42">
            <v>5</v>
          </cell>
          <cell r="N42">
            <v>6</v>
          </cell>
          <cell r="O42">
            <v>7</v>
          </cell>
          <cell r="P42">
            <v>8</v>
          </cell>
          <cell r="Q42">
            <v>9</v>
          </cell>
          <cell r="R42">
            <v>10</v>
          </cell>
          <cell r="U42">
            <v>2</v>
          </cell>
          <cell r="V42">
            <v>3</v>
          </cell>
          <cell r="W42">
            <v>4</v>
          </cell>
          <cell r="X42">
            <v>5</v>
          </cell>
          <cell r="Y42">
            <v>6</v>
          </cell>
          <cell r="Z42">
            <v>7</v>
          </cell>
          <cell r="AA42">
            <v>8</v>
          </cell>
        </row>
        <row r="43">
          <cell r="C43">
            <v>14</v>
          </cell>
          <cell r="D43">
            <v>15</v>
          </cell>
          <cell r="E43">
            <v>16</v>
          </cell>
          <cell r="F43">
            <v>17</v>
          </cell>
          <cell r="G43">
            <v>18</v>
          </cell>
          <cell r="H43">
            <v>19</v>
          </cell>
          <cell r="I43">
            <v>20</v>
          </cell>
          <cell r="L43">
            <v>11</v>
          </cell>
          <cell r="M43">
            <v>12</v>
          </cell>
          <cell r="N43">
            <v>13</v>
          </cell>
          <cell r="O43">
            <v>14</v>
          </cell>
          <cell r="P43">
            <v>15</v>
          </cell>
          <cell r="Q43">
            <v>16</v>
          </cell>
          <cell r="R43">
            <v>17</v>
          </cell>
          <cell r="U43">
            <v>9</v>
          </cell>
          <cell r="V43">
            <v>10</v>
          </cell>
          <cell r="W43">
            <v>11</v>
          </cell>
          <cell r="X43">
            <v>12</v>
          </cell>
          <cell r="Y43">
            <v>13</v>
          </cell>
          <cell r="Z43">
            <v>14</v>
          </cell>
          <cell r="AA43">
            <v>15</v>
          </cell>
        </row>
        <row r="44">
          <cell r="C44">
            <v>21</v>
          </cell>
          <cell r="D44">
            <v>22</v>
          </cell>
          <cell r="E44">
            <v>23</v>
          </cell>
          <cell r="F44">
            <v>24</v>
          </cell>
          <cell r="G44">
            <v>25</v>
          </cell>
          <cell r="H44">
            <v>26</v>
          </cell>
          <cell r="I44">
            <v>27</v>
          </cell>
          <cell r="L44">
            <v>18</v>
          </cell>
          <cell r="M44">
            <v>19</v>
          </cell>
          <cell r="N44">
            <v>20</v>
          </cell>
          <cell r="O44">
            <v>21</v>
          </cell>
          <cell r="P44">
            <v>22</v>
          </cell>
          <cell r="Q44">
            <v>23</v>
          </cell>
          <cell r="R44">
            <v>24</v>
          </cell>
          <cell r="U44">
            <v>16</v>
          </cell>
          <cell r="V44">
            <v>17</v>
          </cell>
          <cell r="W44">
            <v>18</v>
          </cell>
          <cell r="X44">
            <v>19</v>
          </cell>
          <cell r="Y44">
            <v>20</v>
          </cell>
          <cell r="Z44">
            <v>21</v>
          </cell>
          <cell r="AA44">
            <v>22</v>
          </cell>
        </row>
        <row r="45">
          <cell r="C45">
            <v>28</v>
          </cell>
          <cell r="D45">
            <v>29</v>
          </cell>
          <cell r="E45">
            <v>30</v>
          </cell>
          <cell r="F45">
            <v>31</v>
          </cell>
          <cell r="G45">
            <v>0</v>
          </cell>
          <cell r="H45">
            <v>0</v>
          </cell>
          <cell r="I45">
            <v>0</v>
          </cell>
          <cell r="L45">
            <v>25</v>
          </cell>
          <cell r="M45">
            <v>26</v>
          </cell>
          <cell r="N45">
            <v>27</v>
          </cell>
          <cell r="O45">
            <v>28</v>
          </cell>
          <cell r="P45">
            <v>29</v>
          </cell>
          <cell r="Q45">
            <v>30</v>
          </cell>
          <cell r="R45">
            <v>0</v>
          </cell>
          <cell r="U45">
            <v>23</v>
          </cell>
          <cell r="V45">
            <v>24</v>
          </cell>
          <cell r="W45">
            <v>25</v>
          </cell>
          <cell r="X45">
            <v>26</v>
          </cell>
          <cell r="Y45">
            <v>27</v>
          </cell>
          <cell r="Z45">
            <v>28</v>
          </cell>
          <cell r="AA45">
            <v>29</v>
          </cell>
        </row>
        <row r="46"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U46">
            <v>30</v>
          </cell>
          <cell r="V46">
            <v>31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AllSites"/>
      <sheetName val="4 Anno"/>
      <sheetName val="ResumeIP-INT"/>
      <sheetName val="ResumeIP"/>
      <sheetName val="ResumeINT"/>
      <sheetName val="ExSum"/>
      <sheetName val="Cancell"/>
      <sheetName val="MatMgmt"/>
      <sheetName val="QueryRegion"/>
      <sheetName val="BudgetQry"/>
      <sheetName val="ReffTable"/>
      <sheetName val="Sheet1"/>
      <sheetName val="Cancell &amp; hold"/>
      <sheetName val="Hard Sitac"/>
      <sheetName val="4_Anno"/>
      <sheetName val="Cancell_&amp;_hold"/>
      <sheetName val="Hard_Sitac"/>
      <sheetName val="4_Anno1"/>
      <sheetName val="Cancell_&amp;_hold1"/>
      <sheetName val="Hard_Sitac1"/>
      <sheetName val="4_Anno2"/>
      <sheetName val="Cancell_&amp;_hold2"/>
      <sheetName val="Hard_Sitac2"/>
      <sheetName val="Outs - NY RTI"/>
    </sheetNames>
    <sheetDataSet>
      <sheetData sheetId="0">
        <row r="2">
          <cell r="F2" t="str">
            <v>RENTAL START</v>
          </cell>
        </row>
      </sheetData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>
        <row r="3">
          <cell r="B3" t="str">
            <v>West</v>
          </cell>
          <cell r="F3" t="str">
            <v>NE</v>
          </cell>
          <cell r="H3" t="str">
            <v>Dec-06</v>
          </cell>
        </row>
        <row r="4">
          <cell r="F4" t="str">
            <v>Non NE</v>
          </cell>
          <cell r="H4" t="str">
            <v>Jan-07</v>
          </cell>
        </row>
        <row r="5">
          <cell r="H5" t="str">
            <v>Feb-07</v>
          </cell>
        </row>
        <row r="6">
          <cell r="H6" t="str">
            <v>Mar-07</v>
          </cell>
        </row>
        <row r="7">
          <cell r="H7" t="str">
            <v>Apr-07</v>
          </cell>
        </row>
        <row r="8">
          <cell r="H8" t="str">
            <v>May-07</v>
          </cell>
        </row>
        <row r="9">
          <cell r="H9" t="str">
            <v>Jun-07</v>
          </cell>
        </row>
        <row r="10">
          <cell r="H10" t="str">
            <v>Jul-07</v>
          </cell>
        </row>
        <row r="11">
          <cell r="H11" t="str">
            <v>Aug-07</v>
          </cell>
        </row>
        <row r="12">
          <cell r="H12" t="str">
            <v>Sep-07</v>
          </cell>
        </row>
        <row r="13">
          <cell r="H13" t="str">
            <v>Oct-07</v>
          </cell>
        </row>
        <row r="14">
          <cell r="H14" t="str">
            <v>Nov-07</v>
          </cell>
        </row>
        <row r="15">
          <cell r="H15" t="str">
            <v>Dec-07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A2B"/>
      <sheetName val="DT"/>
      <sheetName val="cHECKER"/>
      <sheetName val="REKAP"/>
      <sheetName val="NEW"/>
      <sheetName val="Sheet1"/>
      <sheetName val="PRIN OUT"/>
      <sheetName val="DSN-EXC"/>
    </sheetNames>
    <sheetDataSet>
      <sheetData sheetId="0"/>
      <sheetData sheetId="1"/>
      <sheetData sheetId="2" refreshError="1">
        <row r="2">
          <cell r="L2" t="str">
            <v>0206582L</v>
          </cell>
        </row>
        <row r="3">
          <cell r="L3" t="str">
            <v>0206582</v>
          </cell>
        </row>
        <row r="4">
          <cell r="L4" t="str">
            <v>0206582</v>
          </cell>
        </row>
        <row r="5">
          <cell r="L5" t="str">
            <v>0206582</v>
          </cell>
        </row>
        <row r="6">
          <cell r="L6" t="str">
            <v>0206582</v>
          </cell>
        </row>
        <row r="7">
          <cell r="L7" t="str">
            <v>0206582</v>
          </cell>
        </row>
        <row r="8">
          <cell r="L8" t="str">
            <v>0206582S</v>
          </cell>
        </row>
        <row r="9">
          <cell r="L9" t="str">
            <v>0206582OFF</v>
          </cell>
        </row>
        <row r="10">
          <cell r="L10" t="str">
            <v>0206582</v>
          </cell>
        </row>
        <row r="11">
          <cell r="L11" t="str">
            <v>0206582</v>
          </cell>
        </row>
        <row r="12">
          <cell r="L12" t="str">
            <v>0206582</v>
          </cell>
        </row>
        <row r="13">
          <cell r="L13" t="str">
            <v>0206582</v>
          </cell>
        </row>
        <row r="14">
          <cell r="L14" t="str">
            <v>0206582</v>
          </cell>
        </row>
        <row r="15">
          <cell r="L15" t="str">
            <v>0206582S</v>
          </cell>
        </row>
        <row r="16">
          <cell r="L16" t="str">
            <v>0206582L</v>
          </cell>
        </row>
        <row r="17">
          <cell r="L17" t="str">
            <v>0206582</v>
          </cell>
        </row>
        <row r="18">
          <cell r="L18" t="str">
            <v>0206582</v>
          </cell>
        </row>
        <row r="19">
          <cell r="L19" t="str">
            <v>0206582</v>
          </cell>
        </row>
        <row r="20">
          <cell r="L20" t="str">
            <v>0206582</v>
          </cell>
        </row>
        <row r="21">
          <cell r="L21" t="str">
            <v>0206582</v>
          </cell>
        </row>
        <row r="22">
          <cell r="L22" t="str">
            <v>0206582S</v>
          </cell>
        </row>
        <row r="23">
          <cell r="L23" t="str">
            <v>0206582OFF</v>
          </cell>
        </row>
        <row r="24">
          <cell r="L24" t="str">
            <v>0206582</v>
          </cell>
        </row>
        <row r="25">
          <cell r="L25" t="str">
            <v>0206582</v>
          </cell>
        </row>
        <row r="26">
          <cell r="L26" t="str">
            <v>0206582</v>
          </cell>
        </row>
        <row r="27">
          <cell r="L27" t="str">
            <v>0206582</v>
          </cell>
        </row>
        <row r="28">
          <cell r="L28" t="str">
            <v>0206582</v>
          </cell>
        </row>
        <row r="29">
          <cell r="L29" t="str">
            <v>0206582S</v>
          </cell>
        </row>
        <row r="30">
          <cell r="L30" t="str">
            <v>0206582L</v>
          </cell>
        </row>
        <row r="31">
          <cell r="L31" t="str">
            <v>0206582</v>
          </cell>
        </row>
        <row r="32">
          <cell r="L32" t="str">
            <v>0206158</v>
          </cell>
        </row>
        <row r="33">
          <cell r="L33" t="str">
            <v>0206158</v>
          </cell>
        </row>
        <row r="34">
          <cell r="L34" t="str">
            <v>0206158</v>
          </cell>
        </row>
        <row r="35">
          <cell r="L35" t="str">
            <v>0206158</v>
          </cell>
        </row>
        <row r="36">
          <cell r="L36" t="str">
            <v>0206158S</v>
          </cell>
        </row>
        <row r="37">
          <cell r="L37" t="str">
            <v>0206158L</v>
          </cell>
        </row>
        <row r="38">
          <cell r="L38" t="str">
            <v>0206158</v>
          </cell>
        </row>
        <row r="39">
          <cell r="L39" t="str">
            <v>0206158PLG</v>
          </cell>
        </row>
        <row r="40">
          <cell r="L40" t="str">
            <v>0206158</v>
          </cell>
        </row>
        <row r="41">
          <cell r="L41" t="str">
            <v>0206158</v>
          </cell>
        </row>
        <row r="42">
          <cell r="L42" t="str">
            <v>0206158</v>
          </cell>
        </row>
        <row r="43">
          <cell r="L43" t="str">
            <v>0206158S</v>
          </cell>
        </row>
        <row r="44">
          <cell r="L44" t="str">
            <v>0206158OFF</v>
          </cell>
        </row>
        <row r="45">
          <cell r="L45" t="str">
            <v>0206158</v>
          </cell>
        </row>
        <row r="46">
          <cell r="L46" t="str">
            <v>0206158</v>
          </cell>
        </row>
        <row r="47">
          <cell r="L47" t="str">
            <v>0206158</v>
          </cell>
        </row>
        <row r="48">
          <cell r="L48" t="str">
            <v>0206158</v>
          </cell>
        </row>
        <row r="49">
          <cell r="L49" t="str">
            <v>0206158</v>
          </cell>
        </row>
        <row r="50">
          <cell r="L50" t="str">
            <v>0206158S</v>
          </cell>
        </row>
        <row r="51">
          <cell r="L51" t="str">
            <v>0206158L</v>
          </cell>
        </row>
        <row r="52">
          <cell r="L52" t="str">
            <v>0206158</v>
          </cell>
        </row>
        <row r="53">
          <cell r="L53" t="str">
            <v>0206158</v>
          </cell>
        </row>
        <row r="54">
          <cell r="L54" t="str">
            <v>0206158</v>
          </cell>
        </row>
        <row r="55">
          <cell r="L55" t="str">
            <v>0206158SKT</v>
          </cell>
        </row>
        <row r="56">
          <cell r="L56" t="str">
            <v>0206158</v>
          </cell>
        </row>
        <row r="57">
          <cell r="L57" t="str">
            <v>0206158S</v>
          </cell>
        </row>
        <row r="58">
          <cell r="L58" t="str">
            <v>0206158OFF</v>
          </cell>
        </row>
        <row r="59">
          <cell r="L59" t="str">
            <v>0206158</v>
          </cell>
        </row>
        <row r="60">
          <cell r="L60" t="str">
            <v>0206158</v>
          </cell>
        </row>
        <row r="61">
          <cell r="L61" t="str">
            <v>0206158</v>
          </cell>
        </row>
        <row r="62">
          <cell r="L62" t="str">
            <v>0205590</v>
          </cell>
        </row>
        <row r="63">
          <cell r="L63" t="str">
            <v>0205590</v>
          </cell>
        </row>
        <row r="64">
          <cell r="L64" t="str">
            <v>0205590</v>
          </cell>
        </row>
        <row r="65">
          <cell r="L65" t="str">
            <v>0205590</v>
          </cell>
        </row>
        <row r="66">
          <cell r="L66" t="str">
            <v>0205590</v>
          </cell>
        </row>
        <row r="67">
          <cell r="L67" t="str">
            <v>0205590S</v>
          </cell>
        </row>
        <row r="68">
          <cell r="L68" t="str">
            <v>0205590OFF</v>
          </cell>
        </row>
        <row r="69">
          <cell r="L69" t="str">
            <v>0205590</v>
          </cell>
        </row>
        <row r="70">
          <cell r="L70" t="str">
            <v>0205590</v>
          </cell>
        </row>
        <row r="71">
          <cell r="L71" t="str">
            <v>0205590</v>
          </cell>
        </row>
        <row r="72">
          <cell r="L72" t="str">
            <v>0205590</v>
          </cell>
        </row>
        <row r="73">
          <cell r="L73" t="str">
            <v>0205590</v>
          </cell>
        </row>
        <row r="74">
          <cell r="L74" t="str">
            <v>0205590S</v>
          </cell>
        </row>
        <row r="75">
          <cell r="L75" t="str">
            <v>0205590L</v>
          </cell>
        </row>
        <row r="76">
          <cell r="L76" t="str">
            <v>0205590</v>
          </cell>
        </row>
        <row r="77">
          <cell r="L77" t="str">
            <v>0205590</v>
          </cell>
        </row>
        <row r="78">
          <cell r="L78" t="str">
            <v>0205590</v>
          </cell>
        </row>
        <row r="79">
          <cell r="L79" t="str">
            <v>0205590</v>
          </cell>
        </row>
        <row r="80">
          <cell r="L80" t="str">
            <v>0205590</v>
          </cell>
        </row>
        <row r="81">
          <cell r="L81" t="str">
            <v>0205590I</v>
          </cell>
        </row>
        <row r="82">
          <cell r="L82" t="str">
            <v>0205590I</v>
          </cell>
        </row>
        <row r="83">
          <cell r="L83" t="str">
            <v>0205590PLG</v>
          </cell>
        </row>
        <row r="84">
          <cell r="L84" t="str">
            <v>0205590PLG</v>
          </cell>
        </row>
        <row r="85">
          <cell r="L85" t="str">
            <v>0205590I</v>
          </cell>
        </row>
        <row r="86">
          <cell r="L86" t="str">
            <v>0205590</v>
          </cell>
        </row>
        <row r="87">
          <cell r="L87" t="str">
            <v>0205590</v>
          </cell>
        </row>
        <row r="88">
          <cell r="L88" t="str">
            <v>0205590S</v>
          </cell>
        </row>
        <row r="89">
          <cell r="L89" t="str">
            <v>0205590L</v>
          </cell>
        </row>
        <row r="90">
          <cell r="L90" t="str">
            <v>0205590</v>
          </cell>
        </row>
        <row r="91">
          <cell r="L91" t="str">
            <v>0205590SKD</v>
          </cell>
        </row>
        <row r="92">
          <cell r="L92" t="str">
            <v>0206591</v>
          </cell>
        </row>
        <row r="93">
          <cell r="L93" t="str">
            <v>0206591</v>
          </cell>
        </row>
        <row r="94">
          <cell r="L94" t="str">
            <v>0206591</v>
          </cell>
        </row>
        <row r="95">
          <cell r="L95" t="str">
            <v>0206591</v>
          </cell>
        </row>
        <row r="96">
          <cell r="L96" t="str">
            <v>0206591S</v>
          </cell>
        </row>
        <row r="97">
          <cell r="L97" t="str">
            <v>0206591L</v>
          </cell>
        </row>
        <row r="98">
          <cell r="L98" t="str">
            <v>0206591</v>
          </cell>
        </row>
        <row r="99">
          <cell r="L99" t="str">
            <v>0206591</v>
          </cell>
        </row>
        <row r="100">
          <cell r="L100" t="str">
            <v>0206591</v>
          </cell>
        </row>
        <row r="101">
          <cell r="L101" t="str">
            <v>0206591</v>
          </cell>
        </row>
        <row r="102">
          <cell r="L102" t="str">
            <v>0206591</v>
          </cell>
        </row>
        <row r="103">
          <cell r="L103" t="str">
            <v>0206591S</v>
          </cell>
        </row>
        <row r="104">
          <cell r="L104" t="str">
            <v>0206591OFF</v>
          </cell>
        </row>
        <row r="105">
          <cell r="L105" t="str">
            <v>0206591</v>
          </cell>
        </row>
        <row r="106">
          <cell r="L106" t="str">
            <v>0206591</v>
          </cell>
        </row>
        <row r="107">
          <cell r="L107" t="str">
            <v>0206591</v>
          </cell>
        </row>
        <row r="108">
          <cell r="L108" t="str">
            <v>0206591</v>
          </cell>
        </row>
        <row r="109">
          <cell r="L109" t="str">
            <v>0206591</v>
          </cell>
        </row>
        <row r="110">
          <cell r="L110" t="str">
            <v>0206591S</v>
          </cell>
        </row>
        <row r="111">
          <cell r="L111" t="str">
            <v>0206591L</v>
          </cell>
        </row>
        <row r="112">
          <cell r="L112" t="str">
            <v>0206591</v>
          </cell>
        </row>
        <row r="113">
          <cell r="L113" t="str">
            <v>0206591I</v>
          </cell>
        </row>
        <row r="114">
          <cell r="L114" t="str">
            <v>0206591</v>
          </cell>
        </row>
        <row r="115">
          <cell r="L115" t="str">
            <v>0206591SKT</v>
          </cell>
        </row>
        <row r="116">
          <cell r="L116" t="str">
            <v>0206591</v>
          </cell>
        </row>
        <row r="117">
          <cell r="L117" t="str">
            <v>0206591I</v>
          </cell>
        </row>
        <row r="118">
          <cell r="L118" t="str">
            <v>0206591OFF</v>
          </cell>
        </row>
        <row r="119">
          <cell r="L119" t="str">
            <v>0206591</v>
          </cell>
        </row>
        <row r="120">
          <cell r="L120" t="str">
            <v>0206591</v>
          </cell>
        </row>
        <row r="121">
          <cell r="L121" t="str">
            <v>0206591</v>
          </cell>
        </row>
        <row r="122">
          <cell r="L122" t="str">
            <v>0206581</v>
          </cell>
        </row>
        <row r="123">
          <cell r="L123" t="str">
            <v>0206581CT</v>
          </cell>
        </row>
        <row r="124">
          <cell r="L124" t="str">
            <v>0206581CT</v>
          </cell>
        </row>
        <row r="125">
          <cell r="L125" t="str">
            <v>0206581CT</v>
          </cell>
        </row>
        <row r="126">
          <cell r="L126" t="str">
            <v>0206581CT</v>
          </cell>
        </row>
        <row r="127">
          <cell r="L127" t="str">
            <v>0206581CT</v>
          </cell>
        </row>
        <row r="128">
          <cell r="L128" t="str">
            <v>0206581CT</v>
          </cell>
        </row>
        <row r="129">
          <cell r="L129" t="str">
            <v>0206581CT</v>
          </cell>
        </row>
        <row r="130">
          <cell r="L130" t="str">
            <v>0206581CT</v>
          </cell>
        </row>
        <row r="131">
          <cell r="L131" t="str">
            <v>0206581CT</v>
          </cell>
        </row>
        <row r="132">
          <cell r="L132" t="str">
            <v>0206581CT</v>
          </cell>
        </row>
        <row r="133">
          <cell r="L133" t="str">
            <v>0206581CT</v>
          </cell>
        </row>
        <row r="134">
          <cell r="L134" t="str">
            <v>0206581CT</v>
          </cell>
        </row>
        <row r="135">
          <cell r="L135" t="str">
            <v>0206581CT</v>
          </cell>
        </row>
        <row r="136">
          <cell r="L136" t="str">
            <v>0206581CT</v>
          </cell>
        </row>
        <row r="137">
          <cell r="L137" t="str">
            <v>0206581S</v>
          </cell>
        </row>
        <row r="138">
          <cell r="L138" t="str">
            <v>0206581L</v>
          </cell>
        </row>
        <row r="139">
          <cell r="L139" t="str">
            <v>0206581</v>
          </cell>
        </row>
        <row r="140">
          <cell r="L140" t="str">
            <v>0206581</v>
          </cell>
        </row>
        <row r="141">
          <cell r="L141" t="str">
            <v>0206581</v>
          </cell>
        </row>
        <row r="142">
          <cell r="L142" t="str">
            <v>0206581</v>
          </cell>
        </row>
        <row r="143">
          <cell r="L143" t="str">
            <v>0206581</v>
          </cell>
        </row>
        <row r="144">
          <cell r="L144" t="str">
            <v>0206581S</v>
          </cell>
        </row>
        <row r="145">
          <cell r="L145" t="str">
            <v>0206581OFF</v>
          </cell>
        </row>
        <row r="146">
          <cell r="L146" t="str">
            <v>0206581</v>
          </cell>
        </row>
        <row r="147">
          <cell r="L147" t="str">
            <v>0206581</v>
          </cell>
        </row>
        <row r="148">
          <cell r="L148" t="str">
            <v>0206581</v>
          </cell>
        </row>
        <row r="149">
          <cell r="L149" t="str">
            <v>0206581</v>
          </cell>
        </row>
        <row r="150">
          <cell r="L150" t="str">
            <v>0206581</v>
          </cell>
        </row>
        <row r="151">
          <cell r="L151" t="str">
            <v>0206581S</v>
          </cell>
        </row>
        <row r="152">
          <cell r="L152" t="str">
            <v>0206159L</v>
          </cell>
        </row>
        <row r="153">
          <cell r="L153" t="str">
            <v>0206159</v>
          </cell>
        </row>
        <row r="154">
          <cell r="L154" t="str">
            <v>0206159</v>
          </cell>
        </row>
        <row r="155">
          <cell r="L155" t="str">
            <v>0206159SKD</v>
          </cell>
        </row>
        <row r="156">
          <cell r="L156" t="str">
            <v>0206159SKD</v>
          </cell>
        </row>
        <row r="157">
          <cell r="L157" t="str">
            <v>0206159</v>
          </cell>
        </row>
        <row r="158">
          <cell r="L158" t="str">
            <v>0206159S</v>
          </cell>
        </row>
        <row r="159">
          <cell r="L159" t="str">
            <v>0206159OFF</v>
          </cell>
        </row>
        <row r="160">
          <cell r="L160" t="str">
            <v>0206159</v>
          </cell>
        </row>
        <row r="161">
          <cell r="L161" t="str">
            <v>0206159</v>
          </cell>
        </row>
        <row r="162">
          <cell r="L162" t="str">
            <v>0206159</v>
          </cell>
        </row>
        <row r="163">
          <cell r="L163" t="str">
            <v>0206159</v>
          </cell>
        </row>
        <row r="164">
          <cell r="L164" t="str">
            <v>0206159SKD</v>
          </cell>
        </row>
        <row r="165">
          <cell r="L165" t="str">
            <v>0206159S</v>
          </cell>
        </row>
        <row r="166">
          <cell r="L166" t="str">
            <v>0206159L</v>
          </cell>
        </row>
        <row r="167">
          <cell r="L167" t="str">
            <v>0206159</v>
          </cell>
        </row>
        <row r="168">
          <cell r="L168" t="str">
            <v>0206159</v>
          </cell>
        </row>
        <row r="169">
          <cell r="L169" t="str">
            <v>0206159</v>
          </cell>
        </row>
        <row r="170">
          <cell r="L170" t="str">
            <v>0206159</v>
          </cell>
        </row>
        <row r="171">
          <cell r="L171" t="str">
            <v>0206159</v>
          </cell>
        </row>
        <row r="172">
          <cell r="L172" t="str">
            <v>0206159S</v>
          </cell>
        </row>
        <row r="173">
          <cell r="L173" t="str">
            <v>0206159OFF</v>
          </cell>
        </row>
        <row r="174">
          <cell r="L174" t="str">
            <v>0206159</v>
          </cell>
        </row>
        <row r="175">
          <cell r="L175" t="str">
            <v>0206159</v>
          </cell>
        </row>
        <row r="176">
          <cell r="L176" t="str">
            <v>0206159</v>
          </cell>
        </row>
        <row r="177">
          <cell r="L177" t="str">
            <v>0206159</v>
          </cell>
        </row>
        <row r="178">
          <cell r="L178" t="str">
            <v>0206159</v>
          </cell>
        </row>
        <row r="179">
          <cell r="L179" t="str">
            <v>0206159S</v>
          </cell>
        </row>
        <row r="180">
          <cell r="L180" t="str">
            <v>0206159L</v>
          </cell>
        </row>
        <row r="181">
          <cell r="L181" t="str">
            <v>0206159</v>
          </cell>
        </row>
        <row r="182">
          <cell r="L182" t="str">
            <v>0206594S</v>
          </cell>
        </row>
        <row r="183">
          <cell r="L183" t="str">
            <v>0206594OFF</v>
          </cell>
        </row>
        <row r="184">
          <cell r="L184" t="str">
            <v>0206594</v>
          </cell>
        </row>
        <row r="185">
          <cell r="L185" t="str">
            <v>0206594</v>
          </cell>
        </row>
        <row r="186">
          <cell r="L186" t="str">
            <v>0206594</v>
          </cell>
        </row>
        <row r="187">
          <cell r="L187" t="str">
            <v>0206594</v>
          </cell>
        </row>
        <row r="188">
          <cell r="L188" t="str">
            <v>0206594</v>
          </cell>
        </row>
        <row r="189">
          <cell r="L189" t="str">
            <v>0206594S</v>
          </cell>
        </row>
        <row r="190">
          <cell r="L190" t="str">
            <v>0206594OFF</v>
          </cell>
        </row>
        <row r="191">
          <cell r="L191" t="str">
            <v>0206594</v>
          </cell>
        </row>
        <row r="192">
          <cell r="L192" t="str">
            <v>0206594</v>
          </cell>
        </row>
        <row r="193">
          <cell r="L193" t="str">
            <v>0206594</v>
          </cell>
        </row>
        <row r="194">
          <cell r="L194" t="str">
            <v>0206594</v>
          </cell>
        </row>
        <row r="195">
          <cell r="L195" t="str">
            <v>0206594</v>
          </cell>
        </row>
        <row r="196">
          <cell r="L196" t="str">
            <v>0206594S</v>
          </cell>
        </row>
        <row r="197">
          <cell r="L197" t="str">
            <v>0206594L</v>
          </cell>
        </row>
        <row r="198">
          <cell r="L198" t="str">
            <v>0206594</v>
          </cell>
        </row>
        <row r="199">
          <cell r="L199" t="str">
            <v>0206594</v>
          </cell>
        </row>
        <row r="200">
          <cell r="L200" t="str">
            <v>0206594</v>
          </cell>
        </row>
        <row r="201">
          <cell r="L201" t="str">
            <v>0206594</v>
          </cell>
        </row>
        <row r="202">
          <cell r="L202" t="str">
            <v>0206594</v>
          </cell>
        </row>
        <row r="203">
          <cell r="L203" t="str">
            <v>0206594S</v>
          </cell>
        </row>
        <row r="204">
          <cell r="L204" t="str">
            <v>0206594OFF</v>
          </cell>
        </row>
        <row r="205">
          <cell r="L205" t="str">
            <v>0206594</v>
          </cell>
        </row>
        <row r="206">
          <cell r="L206" t="str">
            <v>0206594</v>
          </cell>
        </row>
        <row r="207">
          <cell r="L207" t="str">
            <v>0206594</v>
          </cell>
        </row>
        <row r="208">
          <cell r="L208" t="str">
            <v>0206594</v>
          </cell>
        </row>
        <row r="209">
          <cell r="L209" t="str">
            <v>0206594</v>
          </cell>
        </row>
        <row r="210">
          <cell r="L210" t="str">
            <v>0206594S</v>
          </cell>
        </row>
        <row r="211">
          <cell r="L211" t="str">
            <v>0206594L</v>
          </cell>
        </row>
        <row r="212">
          <cell r="L212" t="str">
            <v>0205371</v>
          </cell>
        </row>
        <row r="213">
          <cell r="L213" t="str">
            <v>0205371S</v>
          </cell>
        </row>
        <row r="214">
          <cell r="L214" t="str">
            <v>0205371L</v>
          </cell>
        </row>
        <row r="215">
          <cell r="L215" t="str">
            <v>0205371</v>
          </cell>
        </row>
        <row r="216">
          <cell r="L216" t="str">
            <v>0205371</v>
          </cell>
        </row>
        <row r="217">
          <cell r="L217" t="str">
            <v>0205371</v>
          </cell>
        </row>
        <row r="218">
          <cell r="L218" t="str">
            <v>0205371</v>
          </cell>
        </row>
        <row r="219">
          <cell r="L219" t="str">
            <v>0205371</v>
          </cell>
        </row>
        <row r="220">
          <cell r="L220" t="str">
            <v>0205371S</v>
          </cell>
        </row>
        <row r="221">
          <cell r="L221" t="str">
            <v>0205371L</v>
          </cell>
        </row>
        <row r="222">
          <cell r="L222" t="str">
            <v>0205371</v>
          </cell>
        </row>
        <row r="223">
          <cell r="L223" t="str">
            <v>0205371</v>
          </cell>
        </row>
        <row r="224">
          <cell r="L224" t="str">
            <v>0205371</v>
          </cell>
        </row>
        <row r="225">
          <cell r="L225" t="str">
            <v>0205371</v>
          </cell>
        </row>
        <row r="226">
          <cell r="L226" t="str">
            <v>0205371A</v>
          </cell>
        </row>
        <row r="227">
          <cell r="L227" t="str">
            <v>0205371S</v>
          </cell>
        </row>
        <row r="228">
          <cell r="L228" t="str">
            <v>0205371L</v>
          </cell>
        </row>
        <row r="229">
          <cell r="L229" t="str">
            <v>0205371</v>
          </cell>
        </row>
        <row r="230">
          <cell r="L230" t="str">
            <v>0205371</v>
          </cell>
        </row>
        <row r="231">
          <cell r="L231" t="str">
            <v>0205371</v>
          </cell>
        </row>
        <row r="232">
          <cell r="L232" t="str">
            <v>0205371</v>
          </cell>
        </row>
        <row r="233">
          <cell r="L233" t="str">
            <v>0205371OFF</v>
          </cell>
        </row>
        <row r="234">
          <cell r="L234" t="str">
            <v>0205371S</v>
          </cell>
        </row>
        <row r="235">
          <cell r="L235" t="str">
            <v>0205371L</v>
          </cell>
        </row>
        <row r="236">
          <cell r="L236" t="str">
            <v>0205371</v>
          </cell>
        </row>
        <row r="237">
          <cell r="L237" t="str">
            <v>0205371</v>
          </cell>
        </row>
        <row r="238">
          <cell r="L238" t="str">
            <v>0205371</v>
          </cell>
        </row>
        <row r="239">
          <cell r="L239" t="str">
            <v>0205371</v>
          </cell>
        </row>
        <row r="240">
          <cell r="L240" t="str">
            <v>0205371</v>
          </cell>
        </row>
        <row r="241">
          <cell r="L241" t="str">
            <v>0205371S</v>
          </cell>
        </row>
        <row r="242">
          <cell r="L242" t="str">
            <v>0206439CT</v>
          </cell>
        </row>
        <row r="243">
          <cell r="L243" t="str">
            <v>0206439CT</v>
          </cell>
        </row>
        <row r="244">
          <cell r="L244" t="str">
            <v>0206439CT</v>
          </cell>
        </row>
        <row r="245">
          <cell r="L245" t="str">
            <v>0206439CT</v>
          </cell>
        </row>
        <row r="246">
          <cell r="L246" t="str">
            <v>0206439CT</v>
          </cell>
        </row>
        <row r="247">
          <cell r="L247" t="str">
            <v>0206439CT</v>
          </cell>
        </row>
        <row r="248">
          <cell r="L248" t="str">
            <v>0206439CT</v>
          </cell>
        </row>
        <row r="249">
          <cell r="L249" t="str">
            <v>0206439CT</v>
          </cell>
        </row>
        <row r="250">
          <cell r="L250" t="str">
            <v>0206439CT</v>
          </cell>
        </row>
        <row r="251">
          <cell r="L251" t="str">
            <v>0206439CT</v>
          </cell>
        </row>
        <row r="252">
          <cell r="L252" t="str">
            <v>0206439CT</v>
          </cell>
        </row>
        <row r="253">
          <cell r="L253" t="str">
            <v>0206439CT</v>
          </cell>
        </row>
        <row r="254">
          <cell r="L254" t="str">
            <v>0206439CT</v>
          </cell>
        </row>
        <row r="255">
          <cell r="L255" t="str">
            <v>0206439CT</v>
          </cell>
        </row>
        <row r="256">
          <cell r="L256" t="str">
            <v>0206439CT</v>
          </cell>
        </row>
        <row r="257">
          <cell r="L257" t="str">
            <v>0206439CT</v>
          </cell>
        </row>
        <row r="258">
          <cell r="L258" t="str">
            <v>0206439CT</v>
          </cell>
        </row>
        <row r="259">
          <cell r="L259" t="str">
            <v>0206439CT</v>
          </cell>
        </row>
        <row r="260">
          <cell r="L260" t="str">
            <v>0206439CT</v>
          </cell>
        </row>
        <row r="261">
          <cell r="L261" t="str">
            <v>0206439CT</v>
          </cell>
        </row>
        <row r="262">
          <cell r="L262" t="str">
            <v>0206439L</v>
          </cell>
        </row>
        <row r="263">
          <cell r="L263" t="str">
            <v>0206439</v>
          </cell>
        </row>
        <row r="264">
          <cell r="L264" t="str">
            <v>0206439</v>
          </cell>
        </row>
        <row r="265">
          <cell r="L265" t="str">
            <v>0206439</v>
          </cell>
        </row>
        <row r="266">
          <cell r="L266" t="str">
            <v>0206439</v>
          </cell>
        </row>
        <row r="267">
          <cell r="L267" t="str">
            <v>0206439</v>
          </cell>
        </row>
        <row r="268">
          <cell r="L268" t="str">
            <v>0206439S</v>
          </cell>
        </row>
        <row r="269">
          <cell r="L269" t="str">
            <v>0206439L</v>
          </cell>
        </row>
        <row r="270">
          <cell r="L270" t="str">
            <v>0206439</v>
          </cell>
        </row>
        <row r="271">
          <cell r="L271" t="str">
            <v>0206439</v>
          </cell>
        </row>
        <row r="272">
          <cell r="L272" t="str">
            <v>0206577L</v>
          </cell>
        </row>
        <row r="273">
          <cell r="L273" t="str">
            <v>0206577</v>
          </cell>
        </row>
        <row r="274">
          <cell r="L274" t="str">
            <v>0206577</v>
          </cell>
        </row>
        <row r="275">
          <cell r="L275" t="str">
            <v>0206577</v>
          </cell>
        </row>
        <row r="276">
          <cell r="L276" t="str">
            <v>0206577</v>
          </cell>
        </row>
        <row r="277">
          <cell r="L277" t="str">
            <v>0206577</v>
          </cell>
        </row>
        <row r="278">
          <cell r="L278" t="str">
            <v>0206577S</v>
          </cell>
        </row>
        <row r="279">
          <cell r="L279" t="str">
            <v>0206577L</v>
          </cell>
        </row>
        <row r="280">
          <cell r="L280" t="str">
            <v>0206577</v>
          </cell>
        </row>
        <row r="281">
          <cell r="L281" t="str">
            <v>0206577</v>
          </cell>
        </row>
        <row r="282">
          <cell r="L282" t="str">
            <v>0206577OFF</v>
          </cell>
        </row>
        <row r="283">
          <cell r="L283" t="str">
            <v>0206577</v>
          </cell>
        </row>
        <row r="284">
          <cell r="L284" t="str">
            <v>0206577SKD</v>
          </cell>
        </row>
        <row r="285">
          <cell r="L285" t="str">
            <v>0206577S</v>
          </cell>
        </row>
        <row r="286">
          <cell r="L286" t="str">
            <v>0206577L</v>
          </cell>
        </row>
        <row r="287">
          <cell r="L287" t="str">
            <v>0206577I</v>
          </cell>
        </row>
        <row r="288">
          <cell r="L288" t="str">
            <v>0206577</v>
          </cell>
        </row>
        <row r="289">
          <cell r="L289" t="str">
            <v>0206577</v>
          </cell>
        </row>
        <row r="290">
          <cell r="L290" t="str">
            <v>0206577</v>
          </cell>
        </row>
        <row r="291">
          <cell r="L291" t="str">
            <v>0206577</v>
          </cell>
        </row>
        <row r="292">
          <cell r="L292" t="str">
            <v>0206577S</v>
          </cell>
        </row>
        <row r="293">
          <cell r="L293" t="str">
            <v>0206577L</v>
          </cell>
        </row>
        <row r="294">
          <cell r="L294" t="str">
            <v>0206577OFF</v>
          </cell>
        </row>
        <row r="295">
          <cell r="L295" t="str">
            <v>0206577</v>
          </cell>
        </row>
        <row r="296">
          <cell r="L296" t="str">
            <v>0206577</v>
          </cell>
        </row>
        <row r="297">
          <cell r="L297" t="str">
            <v>0206577</v>
          </cell>
        </row>
        <row r="298">
          <cell r="L298" t="str">
            <v>0206577</v>
          </cell>
        </row>
        <row r="299">
          <cell r="L299" t="str">
            <v>0206577S</v>
          </cell>
        </row>
        <row r="300">
          <cell r="L300" t="str">
            <v>0206577L</v>
          </cell>
        </row>
        <row r="301">
          <cell r="L301" t="str">
            <v>0206577</v>
          </cell>
        </row>
        <row r="302">
          <cell r="L302" t="str">
            <v>0205309</v>
          </cell>
        </row>
        <row r="303">
          <cell r="L303" t="str">
            <v>0205309</v>
          </cell>
        </row>
        <row r="304">
          <cell r="L304" t="str">
            <v>0205309</v>
          </cell>
        </row>
        <row r="305">
          <cell r="L305" t="str">
            <v>0205309</v>
          </cell>
        </row>
        <row r="306">
          <cell r="L306" t="str">
            <v>0205309CT</v>
          </cell>
        </row>
        <row r="307">
          <cell r="L307" t="str">
            <v>0205309CT</v>
          </cell>
        </row>
        <row r="308">
          <cell r="L308" t="str">
            <v>0205309CT</v>
          </cell>
        </row>
        <row r="309">
          <cell r="L309" t="str">
            <v>0205309CT</v>
          </cell>
        </row>
        <row r="310">
          <cell r="L310" t="str">
            <v>0205309CT</v>
          </cell>
        </row>
        <row r="311">
          <cell r="L311" t="str">
            <v>0205309CT</v>
          </cell>
        </row>
        <row r="312">
          <cell r="L312" t="str">
            <v>0205309CT</v>
          </cell>
        </row>
        <row r="313">
          <cell r="L313" t="str">
            <v>0205309</v>
          </cell>
        </row>
        <row r="314">
          <cell r="L314" t="str">
            <v>0205309S</v>
          </cell>
        </row>
        <row r="315">
          <cell r="L315" t="str">
            <v>0205309OFF</v>
          </cell>
        </row>
        <row r="316">
          <cell r="L316" t="str">
            <v>0205309</v>
          </cell>
        </row>
        <row r="317">
          <cell r="L317" t="str">
            <v>0205309</v>
          </cell>
        </row>
        <row r="318">
          <cell r="L318" t="str">
            <v>0205309</v>
          </cell>
        </row>
        <row r="319">
          <cell r="L319" t="str">
            <v>0205309SKD</v>
          </cell>
        </row>
        <row r="320">
          <cell r="L320" t="str">
            <v>0205309</v>
          </cell>
        </row>
        <row r="321">
          <cell r="L321" t="str">
            <v>0205309S</v>
          </cell>
        </row>
        <row r="322">
          <cell r="L322" t="str">
            <v>0205309L</v>
          </cell>
        </row>
        <row r="323">
          <cell r="L323" t="str">
            <v>0205309</v>
          </cell>
        </row>
        <row r="324">
          <cell r="L324" t="str">
            <v>0205309</v>
          </cell>
        </row>
        <row r="325">
          <cell r="L325" t="str">
            <v>0205309</v>
          </cell>
        </row>
        <row r="326">
          <cell r="L326" t="str">
            <v>0205309</v>
          </cell>
        </row>
        <row r="327">
          <cell r="L327" t="str">
            <v>0205309</v>
          </cell>
        </row>
        <row r="328">
          <cell r="L328" t="str">
            <v>0205309S</v>
          </cell>
        </row>
        <row r="329">
          <cell r="L329" t="str">
            <v>0205309OFF</v>
          </cell>
        </row>
        <row r="330">
          <cell r="L330" t="str">
            <v>0205309</v>
          </cell>
        </row>
        <row r="331">
          <cell r="L331" t="str">
            <v>0205309</v>
          </cell>
        </row>
        <row r="332">
          <cell r="L332" t="str">
            <v>0205589</v>
          </cell>
        </row>
        <row r="333">
          <cell r="L333" t="str">
            <v>0205589</v>
          </cell>
        </row>
        <row r="334">
          <cell r="L334" t="str">
            <v>0205589</v>
          </cell>
        </row>
        <row r="335">
          <cell r="L335" t="str">
            <v>0205589</v>
          </cell>
        </row>
        <row r="336">
          <cell r="L336" t="str">
            <v>0205589</v>
          </cell>
        </row>
        <row r="337">
          <cell r="L337" t="str">
            <v>0205589S</v>
          </cell>
        </row>
        <row r="338">
          <cell r="L338" t="str">
            <v>0205589OFF</v>
          </cell>
        </row>
        <row r="339">
          <cell r="L339" t="str">
            <v>0205589</v>
          </cell>
        </row>
        <row r="340">
          <cell r="L340" t="str">
            <v>0205589</v>
          </cell>
        </row>
        <row r="341">
          <cell r="L341" t="str">
            <v>0205589OFF</v>
          </cell>
        </row>
        <row r="342">
          <cell r="L342" t="str">
            <v>0205589</v>
          </cell>
        </row>
        <row r="343">
          <cell r="L343" t="str">
            <v>0205589</v>
          </cell>
        </row>
        <row r="344">
          <cell r="L344" t="str">
            <v>0205589S</v>
          </cell>
        </row>
        <row r="345">
          <cell r="L345" t="str">
            <v>0205589L</v>
          </cell>
        </row>
        <row r="346">
          <cell r="L346" t="str">
            <v>0205589</v>
          </cell>
        </row>
        <row r="347">
          <cell r="L347" t="str">
            <v>0205589</v>
          </cell>
        </row>
        <row r="348">
          <cell r="L348" t="str">
            <v>0205589</v>
          </cell>
        </row>
        <row r="349">
          <cell r="L349" t="str">
            <v>0205589</v>
          </cell>
        </row>
        <row r="350">
          <cell r="L350" t="str">
            <v>0205589</v>
          </cell>
        </row>
        <row r="351">
          <cell r="L351" t="str">
            <v>0205589S</v>
          </cell>
        </row>
        <row r="352">
          <cell r="L352" t="str">
            <v>0205589L</v>
          </cell>
        </row>
        <row r="353">
          <cell r="L353" t="str">
            <v>0205589SKD</v>
          </cell>
        </row>
        <row r="354">
          <cell r="L354" t="str">
            <v>0205589</v>
          </cell>
        </row>
        <row r="355">
          <cell r="L355" t="str">
            <v>0205589OFF</v>
          </cell>
        </row>
        <row r="356">
          <cell r="L356" t="str">
            <v>0205589</v>
          </cell>
        </row>
        <row r="357">
          <cell r="L357" t="str">
            <v>0205589</v>
          </cell>
        </row>
        <row r="358">
          <cell r="L358" t="str">
            <v>0205589S</v>
          </cell>
        </row>
        <row r="359">
          <cell r="L359" t="str">
            <v>0205589L</v>
          </cell>
        </row>
        <row r="360">
          <cell r="L360" t="str">
            <v>0205589</v>
          </cell>
        </row>
        <row r="361">
          <cell r="L361" t="str">
            <v>0205589</v>
          </cell>
        </row>
        <row r="362">
          <cell r="L362" t="str">
            <v>0206460S</v>
          </cell>
        </row>
        <row r="363">
          <cell r="L363" t="str">
            <v>0206460OFF</v>
          </cell>
        </row>
        <row r="364">
          <cell r="L364" t="str">
            <v>0206460</v>
          </cell>
        </row>
        <row r="365">
          <cell r="L365" t="str">
            <v>0206460</v>
          </cell>
        </row>
        <row r="366">
          <cell r="L366" t="str">
            <v>0206460</v>
          </cell>
        </row>
        <row r="367">
          <cell r="L367" t="str">
            <v>0206460</v>
          </cell>
        </row>
        <row r="368">
          <cell r="L368" t="str">
            <v>0206460</v>
          </cell>
        </row>
        <row r="369">
          <cell r="L369" t="str">
            <v>0206460S</v>
          </cell>
        </row>
        <row r="370">
          <cell r="L370" t="str">
            <v>0206460L</v>
          </cell>
        </row>
        <row r="371">
          <cell r="L371" t="str">
            <v>0206460</v>
          </cell>
        </row>
        <row r="372">
          <cell r="L372" t="str">
            <v>0206460</v>
          </cell>
        </row>
        <row r="373">
          <cell r="L373" t="str">
            <v>0206460</v>
          </cell>
        </row>
        <row r="374">
          <cell r="L374" t="str">
            <v>0206460</v>
          </cell>
        </row>
        <row r="375">
          <cell r="L375" t="str">
            <v>0206460</v>
          </cell>
        </row>
        <row r="376">
          <cell r="L376" t="str">
            <v>0206460S</v>
          </cell>
        </row>
        <row r="377">
          <cell r="L377" t="str">
            <v>0206460OFF</v>
          </cell>
        </row>
        <row r="378">
          <cell r="L378" t="str">
            <v>0206460</v>
          </cell>
        </row>
        <row r="379">
          <cell r="L379" t="str">
            <v>0206460</v>
          </cell>
        </row>
        <row r="380">
          <cell r="L380" t="str">
            <v>0206460</v>
          </cell>
        </row>
        <row r="381">
          <cell r="L381" t="str">
            <v>0206460</v>
          </cell>
        </row>
        <row r="382">
          <cell r="L382" t="str">
            <v>0206460</v>
          </cell>
        </row>
        <row r="383">
          <cell r="L383" t="str">
            <v>0206460PLG</v>
          </cell>
        </row>
        <row r="384">
          <cell r="L384" t="str">
            <v>0206460L</v>
          </cell>
        </row>
        <row r="385">
          <cell r="L385" t="str">
            <v>0206460</v>
          </cell>
        </row>
        <row r="386">
          <cell r="L386" t="str">
            <v>0206460</v>
          </cell>
        </row>
        <row r="387">
          <cell r="L387" t="str">
            <v>0206460</v>
          </cell>
        </row>
        <row r="388">
          <cell r="L388" t="str">
            <v>0206460</v>
          </cell>
        </row>
        <row r="389">
          <cell r="L389" t="str">
            <v>0206460</v>
          </cell>
        </row>
        <row r="390">
          <cell r="L390" t="str">
            <v>0206460S</v>
          </cell>
        </row>
        <row r="391">
          <cell r="L391" t="str">
            <v>0206460L</v>
          </cell>
        </row>
        <row r="392">
          <cell r="L392" t="str">
            <v>0206347S</v>
          </cell>
        </row>
        <row r="393">
          <cell r="L393" t="str">
            <v>0206347L</v>
          </cell>
        </row>
        <row r="394">
          <cell r="L394" t="str">
            <v>0206347</v>
          </cell>
        </row>
        <row r="395">
          <cell r="L395" t="str">
            <v>0206347SKD</v>
          </cell>
        </row>
        <row r="396">
          <cell r="L396" t="str">
            <v>0206347</v>
          </cell>
        </row>
        <row r="397">
          <cell r="L397" t="str">
            <v>0206347</v>
          </cell>
        </row>
        <row r="398">
          <cell r="L398" t="str">
            <v>0206347</v>
          </cell>
        </row>
        <row r="399">
          <cell r="L399" t="str">
            <v>0206347S</v>
          </cell>
        </row>
        <row r="400">
          <cell r="L400" t="str">
            <v>0206347OFF</v>
          </cell>
        </row>
        <row r="401">
          <cell r="L401" t="str">
            <v>0206347</v>
          </cell>
        </row>
        <row r="402">
          <cell r="L402" t="str">
            <v>0206347</v>
          </cell>
        </row>
        <row r="403">
          <cell r="L403" t="str">
            <v>0206347</v>
          </cell>
        </row>
        <row r="404">
          <cell r="L404" t="str">
            <v>0206347</v>
          </cell>
        </row>
        <row r="405">
          <cell r="L405" t="str">
            <v>0206347</v>
          </cell>
        </row>
        <row r="406">
          <cell r="L406" t="str">
            <v>0206347S</v>
          </cell>
        </row>
        <row r="407">
          <cell r="L407" t="str">
            <v>0206347L</v>
          </cell>
        </row>
        <row r="408">
          <cell r="L408" t="str">
            <v>0206347</v>
          </cell>
        </row>
        <row r="409">
          <cell r="L409" t="str">
            <v>0206347</v>
          </cell>
        </row>
        <row r="410">
          <cell r="L410" t="str">
            <v>0206347</v>
          </cell>
        </row>
        <row r="411">
          <cell r="L411" t="str">
            <v>0206347</v>
          </cell>
        </row>
        <row r="412">
          <cell r="L412" t="str">
            <v>0206347</v>
          </cell>
        </row>
        <row r="413">
          <cell r="L413" t="str">
            <v>0206347S</v>
          </cell>
        </row>
        <row r="414">
          <cell r="L414" t="str">
            <v>0206347OFF</v>
          </cell>
        </row>
        <row r="415">
          <cell r="L415" t="str">
            <v>0206347</v>
          </cell>
        </row>
        <row r="416">
          <cell r="L416" t="str">
            <v>0206347</v>
          </cell>
        </row>
        <row r="417">
          <cell r="L417" t="str">
            <v>0206347</v>
          </cell>
        </row>
        <row r="418">
          <cell r="L418" t="str">
            <v>0206347</v>
          </cell>
        </row>
        <row r="419">
          <cell r="L419" t="str">
            <v>0206347</v>
          </cell>
        </row>
        <row r="420">
          <cell r="L420" t="str">
            <v>0206347S</v>
          </cell>
        </row>
        <row r="421">
          <cell r="L421" t="str">
            <v>0206347L</v>
          </cell>
        </row>
        <row r="422">
          <cell r="L422" t="str">
            <v>0205203</v>
          </cell>
        </row>
        <row r="423">
          <cell r="L423" t="str">
            <v>0205203</v>
          </cell>
        </row>
        <row r="424">
          <cell r="L424" t="str">
            <v>0205203</v>
          </cell>
        </row>
        <row r="425">
          <cell r="L425" t="str">
            <v>0205203</v>
          </cell>
        </row>
        <row r="426">
          <cell r="L426" t="str">
            <v>0205203S</v>
          </cell>
        </row>
        <row r="427">
          <cell r="L427" t="str">
            <v>0205203OFF</v>
          </cell>
        </row>
        <row r="428">
          <cell r="L428" t="str">
            <v>0205203</v>
          </cell>
        </row>
        <row r="429">
          <cell r="L429" t="str">
            <v>0205203</v>
          </cell>
        </row>
        <row r="430">
          <cell r="L430" t="str">
            <v>0205203</v>
          </cell>
        </row>
        <row r="431">
          <cell r="L431" t="str">
            <v>0205203</v>
          </cell>
        </row>
        <row r="432">
          <cell r="L432" t="str">
            <v>0205203</v>
          </cell>
        </row>
        <row r="433">
          <cell r="L433" t="str">
            <v>0205203S</v>
          </cell>
        </row>
        <row r="434">
          <cell r="L434" t="str">
            <v>0205203L</v>
          </cell>
        </row>
        <row r="435">
          <cell r="L435" t="str">
            <v>0205203</v>
          </cell>
        </row>
        <row r="436">
          <cell r="L436" t="str">
            <v>0205203</v>
          </cell>
        </row>
        <row r="437">
          <cell r="L437" t="str">
            <v>0205203</v>
          </cell>
        </row>
        <row r="438">
          <cell r="L438" t="str">
            <v>0205203</v>
          </cell>
        </row>
        <row r="439">
          <cell r="L439" t="str">
            <v>0205203</v>
          </cell>
        </row>
        <row r="440">
          <cell r="L440" t="str">
            <v>0205203S</v>
          </cell>
        </row>
        <row r="441">
          <cell r="L441" t="str">
            <v>0205203OFF</v>
          </cell>
        </row>
        <row r="442">
          <cell r="L442" t="str">
            <v>0205203</v>
          </cell>
        </row>
        <row r="443">
          <cell r="L443" t="str">
            <v>0205203</v>
          </cell>
        </row>
        <row r="444">
          <cell r="L444" t="str">
            <v>0205203</v>
          </cell>
        </row>
        <row r="445">
          <cell r="L445" t="str">
            <v>0205203</v>
          </cell>
        </row>
        <row r="446">
          <cell r="L446" t="str">
            <v>0205203</v>
          </cell>
        </row>
        <row r="447">
          <cell r="L447" t="str">
            <v>0205203S</v>
          </cell>
        </row>
        <row r="448">
          <cell r="L448" t="str">
            <v>0205203L</v>
          </cell>
        </row>
        <row r="449">
          <cell r="L449" t="str">
            <v>0205203</v>
          </cell>
        </row>
        <row r="450">
          <cell r="L450" t="str">
            <v>0205203</v>
          </cell>
        </row>
        <row r="451">
          <cell r="L451" t="str">
            <v>0205203</v>
          </cell>
        </row>
        <row r="452">
          <cell r="L452" t="str">
            <v>0205580S</v>
          </cell>
        </row>
        <row r="453">
          <cell r="L453" t="str">
            <v>0205580OFF</v>
          </cell>
        </row>
        <row r="454">
          <cell r="L454" t="str">
            <v>0205580</v>
          </cell>
        </row>
        <row r="455">
          <cell r="L455" t="str">
            <v>0205580</v>
          </cell>
        </row>
        <row r="456">
          <cell r="L456" t="str">
            <v>0205580</v>
          </cell>
        </row>
        <row r="457">
          <cell r="L457" t="str">
            <v>0205580</v>
          </cell>
        </row>
        <row r="458">
          <cell r="L458" t="str">
            <v>0205580</v>
          </cell>
        </row>
        <row r="459">
          <cell r="L459" t="str">
            <v>0205580S</v>
          </cell>
        </row>
        <row r="460">
          <cell r="L460" t="str">
            <v>0205580L</v>
          </cell>
        </row>
        <row r="461">
          <cell r="L461" t="str">
            <v>0205580</v>
          </cell>
        </row>
        <row r="462">
          <cell r="L462" t="str">
            <v>0205580</v>
          </cell>
        </row>
        <row r="463">
          <cell r="L463" t="str">
            <v>0205580</v>
          </cell>
        </row>
        <row r="464">
          <cell r="L464" t="str">
            <v>0205580</v>
          </cell>
        </row>
        <row r="465">
          <cell r="L465" t="str">
            <v>0205580</v>
          </cell>
        </row>
        <row r="466">
          <cell r="L466" t="str">
            <v>0205580S</v>
          </cell>
        </row>
        <row r="467">
          <cell r="L467" t="str">
            <v>0205580OFF</v>
          </cell>
        </row>
        <row r="468">
          <cell r="L468" t="str">
            <v>0205580</v>
          </cell>
        </row>
        <row r="469">
          <cell r="L469" t="str">
            <v>0205580</v>
          </cell>
        </row>
        <row r="470">
          <cell r="L470" t="str">
            <v>0205580</v>
          </cell>
        </row>
        <row r="471">
          <cell r="L471" t="str">
            <v>0205580</v>
          </cell>
        </row>
        <row r="472">
          <cell r="L472" t="str">
            <v>0205580</v>
          </cell>
        </row>
        <row r="473">
          <cell r="L473" t="str">
            <v>0205580S</v>
          </cell>
        </row>
        <row r="474">
          <cell r="L474" t="str">
            <v>0205580L</v>
          </cell>
        </row>
        <row r="475">
          <cell r="L475" t="str">
            <v>0205580</v>
          </cell>
        </row>
        <row r="476">
          <cell r="L476" t="str">
            <v>0205580</v>
          </cell>
        </row>
        <row r="477">
          <cell r="L477" t="str">
            <v>0205580</v>
          </cell>
        </row>
        <row r="478">
          <cell r="L478" t="str">
            <v>0205580</v>
          </cell>
        </row>
        <row r="479">
          <cell r="L479" t="str">
            <v>0205580</v>
          </cell>
        </row>
        <row r="480">
          <cell r="L480" t="str">
            <v>0205580S</v>
          </cell>
        </row>
        <row r="481">
          <cell r="L481" t="str">
            <v>0205580OFF</v>
          </cell>
        </row>
        <row r="482">
          <cell r="L482" t="str">
            <v>0298008S</v>
          </cell>
        </row>
        <row r="483">
          <cell r="L483" t="str">
            <v>0298008L</v>
          </cell>
        </row>
        <row r="484">
          <cell r="L484" t="str">
            <v>0298008</v>
          </cell>
        </row>
        <row r="485">
          <cell r="L485" t="str">
            <v>0298008</v>
          </cell>
        </row>
        <row r="486">
          <cell r="L486" t="str">
            <v>0298008</v>
          </cell>
        </row>
        <row r="487">
          <cell r="L487" t="str">
            <v>0298008</v>
          </cell>
        </row>
        <row r="488">
          <cell r="L488" t="str">
            <v>0298008</v>
          </cell>
        </row>
        <row r="489">
          <cell r="L489" t="str">
            <v>0298008S</v>
          </cell>
        </row>
        <row r="490">
          <cell r="L490" t="str">
            <v>0298008OFF</v>
          </cell>
        </row>
        <row r="491">
          <cell r="L491" t="str">
            <v>0298008</v>
          </cell>
        </row>
        <row r="492">
          <cell r="L492" t="str">
            <v>0298008</v>
          </cell>
        </row>
        <row r="493">
          <cell r="L493" t="str">
            <v>0298008</v>
          </cell>
        </row>
        <row r="494">
          <cell r="L494" t="str">
            <v>0298008</v>
          </cell>
        </row>
        <row r="495">
          <cell r="L495" t="str">
            <v>0298008</v>
          </cell>
        </row>
        <row r="496">
          <cell r="L496" t="str">
            <v>0298008S</v>
          </cell>
        </row>
        <row r="497">
          <cell r="L497" t="str">
            <v>0298008L</v>
          </cell>
        </row>
        <row r="498">
          <cell r="L498" t="str">
            <v>0298008</v>
          </cell>
        </row>
        <row r="499">
          <cell r="L499" t="str">
            <v>0298008</v>
          </cell>
        </row>
        <row r="500">
          <cell r="L500" t="str">
            <v>0298008OFF</v>
          </cell>
        </row>
        <row r="501">
          <cell r="L501" t="str">
            <v>0298008</v>
          </cell>
        </row>
        <row r="502">
          <cell r="L502" t="str">
            <v>0298008</v>
          </cell>
        </row>
        <row r="503">
          <cell r="L503" t="str">
            <v>0298008S</v>
          </cell>
        </row>
        <row r="504">
          <cell r="L504" t="str">
            <v>0298008L</v>
          </cell>
        </row>
        <row r="505">
          <cell r="L505" t="str">
            <v>0298008</v>
          </cell>
        </row>
        <row r="506">
          <cell r="L506" t="str">
            <v>0298008</v>
          </cell>
        </row>
        <row r="507">
          <cell r="L507" t="str">
            <v>0298008</v>
          </cell>
        </row>
        <row r="508">
          <cell r="L508" t="str">
            <v>0298008OFF</v>
          </cell>
        </row>
        <row r="509">
          <cell r="L509" t="str">
            <v>0298008</v>
          </cell>
        </row>
        <row r="510">
          <cell r="L510" t="str">
            <v>0298008S</v>
          </cell>
        </row>
        <row r="511">
          <cell r="L511" t="str">
            <v>0298008L</v>
          </cell>
        </row>
        <row r="512">
          <cell r="L512" t="str">
            <v>0206444L</v>
          </cell>
        </row>
        <row r="513">
          <cell r="L513" t="str">
            <v>0206444</v>
          </cell>
        </row>
        <row r="514">
          <cell r="L514" t="str">
            <v>0206444</v>
          </cell>
        </row>
        <row r="515">
          <cell r="L515" t="str">
            <v>0206444</v>
          </cell>
        </row>
        <row r="516">
          <cell r="L516" t="str">
            <v>0206444</v>
          </cell>
        </row>
        <row r="517">
          <cell r="L517" t="str">
            <v>0206444I</v>
          </cell>
        </row>
        <row r="518">
          <cell r="L518" t="str">
            <v>0206444S</v>
          </cell>
        </row>
        <row r="519">
          <cell r="L519" t="str">
            <v>0206444OFF</v>
          </cell>
        </row>
        <row r="520">
          <cell r="L520" t="str">
            <v>0206444A</v>
          </cell>
        </row>
        <row r="521">
          <cell r="L521" t="str">
            <v>0206444</v>
          </cell>
        </row>
        <row r="522">
          <cell r="L522" t="str">
            <v>0206444</v>
          </cell>
        </row>
        <row r="523">
          <cell r="L523" t="str">
            <v>0206444</v>
          </cell>
        </row>
        <row r="524">
          <cell r="L524" t="str">
            <v>0206444</v>
          </cell>
        </row>
        <row r="525">
          <cell r="L525" t="str">
            <v>0206444S</v>
          </cell>
        </row>
        <row r="526">
          <cell r="L526" t="str">
            <v>0206444L</v>
          </cell>
        </row>
        <row r="527">
          <cell r="L527" t="str">
            <v>0206444</v>
          </cell>
        </row>
        <row r="528">
          <cell r="L528" t="str">
            <v>0206444</v>
          </cell>
        </row>
        <row r="529">
          <cell r="L529" t="str">
            <v>0206444</v>
          </cell>
        </row>
        <row r="530">
          <cell r="L530" t="str">
            <v>0206444</v>
          </cell>
        </row>
        <row r="531">
          <cell r="L531" t="str">
            <v>0206444PLG</v>
          </cell>
        </row>
        <row r="532">
          <cell r="L532" t="str">
            <v>0206444S</v>
          </cell>
        </row>
        <row r="533">
          <cell r="L533" t="str">
            <v>0206444OFF</v>
          </cell>
        </row>
        <row r="534">
          <cell r="L534" t="str">
            <v>0206444</v>
          </cell>
        </row>
        <row r="535">
          <cell r="L535" t="str">
            <v>0206444</v>
          </cell>
        </row>
        <row r="536">
          <cell r="L536" t="str">
            <v>0206444</v>
          </cell>
        </row>
        <row r="537">
          <cell r="L537" t="str">
            <v>0206444</v>
          </cell>
        </row>
        <row r="538">
          <cell r="L538" t="str">
            <v>0206444</v>
          </cell>
        </row>
        <row r="539">
          <cell r="L539" t="str">
            <v>0206444S</v>
          </cell>
        </row>
        <row r="540">
          <cell r="L540" t="str">
            <v>0206444OFF</v>
          </cell>
        </row>
        <row r="541">
          <cell r="L541" t="str">
            <v>0206444I</v>
          </cell>
        </row>
        <row r="542">
          <cell r="L542" t="str">
            <v>0205537</v>
          </cell>
        </row>
        <row r="543">
          <cell r="L543" t="str">
            <v>0205537</v>
          </cell>
        </row>
        <row r="544">
          <cell r="L544" t="str">
            <v>0205537</v>
          </cell>
        </row>
        <row r="545">
          <cell r="L545" t="str">
            <v>0205537S</v>
          </cell>
        </row>
        <row r="546">
          <cell r="L546" t="str">
            <v>0205537OFF</v>
          </cell>
        </row>
        <row r="547">
          <cell r="L547" t="str">
            <v>0205537</v>
          </cell>
        </row>
        <row r="548">
          <cell r="L548" t="str">
            <v>0205537</v>
          </cell>
        </row>
        <row r="549">
          <cell r="L549" t="str">
            <v>0205537</v>
          </cell>
        </row>
        <row r="550">
          <cell r="L550" t="str">
            <v>0205537</v>
          </cell>
        </row>
        <row r="551">
          <cell r="L551" t="str">
            <v>0205537</v>
          </cell>
        </row>
        <row r="552">
          <cell r="L552" t="str">
            <v>0205537S</v>
          </cell>
        </row>
        <row r="553">
          <cell r="L553" t="str">
            <v>0205537L</v>
          </cell>
        </row>
        <row r="554">
          <cell r="L554" t="str">
            <v>0205537</v>
          </cell>
        </row>
        <row r="555">
          <cell r="L555" t="str">
            <v>0205537</v>
          </cell>
        </row>
        <row r="556">
          <cell r="L556" t="str">
            <v>0205537</v>
          </cell>
        </row>
        <row r="557">
          <cell r="L557" t="str">
            <v>0205537</v>
          </cell>
        </row>
        <row r="558">
          <cell r="L558" t="str">
            <v>0205537</v>
          </cell>
        </row>
        <row r="559">
          <cell r="L559" t="str">
            <v>0205537S</v>
          </cell>
        </row>
        <row r="560">
          <cell r="L560" t="str">
            <v>0205537OFF</v>
          </cell>
        </row>
        <row r="561">
          <cell r="L561" t="str">
            <v>0205537</v>
          </cell>
        </row>
        <row r="562">
          <cell r="L562" t="str">
            <v>0205537</v>
          </cell>
        </row>
        <row r="563">
          <cell r="L563" t="str">
            <v>0205537</v>
          </cell>
        </row>
        <row r="564">
          <cell r="L564" t="str">
            <v>0205537</v>
          </cell>
        </row>
        <row r="565">
          <cell r="L565" t="str">
            <v>0205537</v>
          </cell>
        </row>
        <row r="566">
          <cell r="L566" t="str">
            <v>0205537S</v>
          </cell>
        </row>
        <row r="567">
          <cell r="L567" t="str">
            <v>0205537L</v>
          </cell>
        </row>
        <row r="568">
          <cell r="L568" t="str">
            <v>0205537</v>
          </cell>
        </row>
        <row r="569">
          <cell r="L569" t="str">
            <v>0205537</v>
          </cell>
        </row>
        <row r="570">
          <cell r="L570" t="str">
            <v>0205537</v>
          </cell>
        </row>
        <row r="571">
          <cell r="L571" t="str">
            <v>0205537</v>
          </cell>
        </row>
        <row r="572">
          <cell r="L572" t="str">
            <v>0206586</v>
          </cell>
        </row>
        <row r="573">
          <cell r="L573" t="str">
            <v>0206586S</v>
          </cell>
        </row>
        <row r="574">
          <cell r="L574" t="str">
            <v>0206586OFF</v>
          </cell>
        </row>
        <row r="575">
          <cell r="L575" t="str">
            <v>0206586</v>
          </cell>
        </row>
        <row r="576">
          <cell r="L576" t="str">
            <v>0206586</v>
          </cell>
        </row>
        <row r="577">
          <cell r="L577" t="str">
            <v>0206586</v>
          </cell>
        </row>
        <row r="578">
          <cell r="L578" t="str">
            <v>0206586</v>
          </cell>
        </row>
        <row r="579">
          <cell r="L579" t="str">
            <v>0206586</v>
          </cell>
        </row>
        <row r="580">
          <cell r="L580" t="str">
            <v>0206586SKD</v>
          </cell>
        </row>
        <row r="581">
          <cell r="L581" t="str">
            <v>0206586SKT</v>
          </cell>
        </row>
        <row r="582">
          <cell r="L582" t="str">
            <v>0206586SKD</v>
          </cell>
        </row>
        <row r="583">
          <cell r="L583" t="str">
            <v>0206586SKD</v>
          </cell>
        </row>
        <row r="584">
          <cell r="L584" t="str">
            <v>0206586</v>
          </cell>
        </row>
        <row r="585">
          <cell r="L585" t="str">
            <v>0206586</v>
          </cell>
        </row>
        <row r="586">
          <cell r="L586" t="str">
            <v>0206586</v>
          </cell>
        </row>
        <row r="587">
          <cell r="L587" t="str">
            <v>0206586S</v>
          </cell>
        </row>
        <row r="588">
          <cell r="L588" t="str">
            <v>0206586OFF</v>
          </cell>
        </row>
        <row r="589">
          <cell r="L589" t="str">
            <v>0206586</v>
          </cell>
        </row>
        <row r="590">
          <cell r="L590" t="str">
            <v>0206586</v>
          </cell>
        </row>
        <row r="591">
          <cell r="L591" t="str">
            <v>0206586</v>
          </cell>
        </row>
        <row r="592">
          <cell r="L592" t="str">
            <v>0206586</v>
          </cell>
        </row>
        <row r="593">
          <cell r="L593" t="str">
            <v>0206586</v>
          </cell>
        </row>
        <row r="594">
          <cell r="L594" t="str">
            <v>0206586S</v>
          </cell>
        </row>
        <row r="595">
          <cell r="L595" t="str">
            <v>0206586L</v>
          </cell>
        </row>
        <row r="596">
          <cell r="L596" t="str">
            <v>0206586</v>
          </cell>
        </row>
        <row r="597">
          <cell r="L597" t="str">
            <v>0206586</v>
          </cell>
        </row>
        <row r="598">
          <cell r="L598" t="str">
            <v>0206586</v>
          </cell>
        </row>
        <row r="599">
          <cell r="L599" t="str">
            <v>0206586</v>
          </cell>
        </row>
        <row r="600">
          <cell r="L600" t="str">
            <v>0206586</v>
          </cell>
        </row>
        <row r="601">
          <cell r="L601" t="str">
            <v>0206586S</v>
          </cell>
        </row>
        <row r="602">
          <cell r="L602" t="str">
            <v>0206609S</v>
          </cell>
        </row>
        <row r="603">
          <cell r="L603" t="str">
            <v>0206609L</v>
          </cell>
        </row>
        <row r="604">
          <cell r="L604" t="str">
            <v>0206609</v>
          </cell>
        </row>
        <row r="605">
          <cell r="L605" t="str">
            <v>0206609</v>
          </cell>
        </row>
        <row r="606">
          <cell r="L606" t="str">
            <v>0206609</v>
          </cell>
        </row>
        <row r="607">
          <cell r="L607" t="str">
            <v>0206609</v>
          </cell>
        </row>
        <row r="608">
          <cell r="L608" t="str">
            <v>0206609</v>
          </cell>
        </row>
        <row r="609">
          <cell r="L609" t="str">
            <v>0206609CT</v>
          </cell>
        </row>
        <row r="610">
          <cell r="L610" t="str">
            <v>0206609CT</v>
          </cell>
        </row>
        <row r="611">
          <cell r="L611" t="str">
            <v>0206609CT</v>
          </cell>
        </row>
        <row r="612">
          <cell r="L612" t="str">
            <v>0206609CT</v>
          </cell>
        </row>
        <row r="613">
          <cell r="L613" t="str">
            <v>0206609CT</v>
          </cell>
        </row>
        <row r="614">
          <cell r="L614" t="str">
            <v>0206609CT</v>
          </cell>
        </row>
        <row r="615">
          <cell r="L615" t="str">
            <v>0206609CT</v>
          </cell>
        </row>
        <row r="616">
          <cell r="L616" t="str">
            <v>0206609CT</v>
          </cell>
        </row>
        <row r="617">
          <cell r="L617" t="str">
            <v>0206609CT</v>
          </cell>
        </row>
        <row r="618">
          <cell r="L618" t="str">
            <v>0206609CT</v>
          </cell>
        </row>
        <row r="619">
          <cell r="L619" t="str">
            <v>0206609CT</v>
          </cell>
        </row>
        <row r="620">
          <cell r="L620" t="str">
            <v>0206609CT</v>
          </cell>
        </row>
        <row r="621">
          <cell r="L621" t="str">
            <v>0206609CT</v>
          </cell>
        </row>
        <row r="622">
          <cell r="L622" t="str">
            <v>0206609CT</v>
          </cell>
        </row>
        <row r="623">
          <cell r="L623" t="str">
            <v>0206609S</v>
          </cell>
        </row>
        <row r="624">
          <cell r="L624" t="str">
            <v>0206609L</v>
          </cell>
        </row>
        <row r="625">
          <cell r="L625" t="str">
            <v>0206609</v>
          </cell>
        </row>
        <row r="626">
          <cell r="L626" t="str">
            <v>0206609</v>
          </cell>
        </row>
        <row r="627">
          <cell r="L627" t="str">
            <v>0206609</v>
          </cell>
        </row>
        <row r="628">
          <cell r="L628" t="str">
            <v>0206609</v>
          </cell>
        </row>
        <row r="629">
          <cell r="L629" t="str">
            <v>0206609OFF</v>
          </cell>
        </row>
        <row r="630">
          <cell r="L630" t="str">
            <v>0206609S</v>
          </cell>
        </row>
        <row r="631">
          <cell r="L631" t="str">
            <v>0206609L</v>
          </cell>
        </row>
        <row r="632">
          <cell r="L632" t="str">
            <v>0206816</v>
          </cell>
        </row>
        <row r="633">
          <cell r="L633" t="str">
            <v>0206816</v>
          </cell>
        </row>
        <row r="634">
          <cell r="L634" t="str">
            <v>0206816</v>
          </cell>
        </row>
        <row r="635">
          <cell r="L635" t="str">
            <v>0206816</v>
          </cell>
        </row>
        <row r="636">
          <cell r="L636" t="str">
            <v>0206816</v>
          </cell>
        </row>
        <row r="637">
          <cell r="L637" t="str">
            <v>0206816S</v>
          </cell>
        </row>
        <row r="638">
          <cell r="L638" t="str">
            <v>0206816L</v>
          </cell>
        </row>
        <row r="639">
          <cell r="L639" t="str">
            <v>0206816</v>
          </cell>
        </row>
        <row r="640">
          <cell r="L640" t="str">
            <v>0206816</v>
          </cell>
        </row>
        <row r="641">
          <cell r="L641" t="str">
            <v>0206816SKD</v>
          </cell>
        </row>
        <row r="642">
          <cell r="L642" t="str">
            <v>0206816SKD</v>
          </cell>
        </row>
        <row r="643">
          <cell r="L643" t="str">
            <v>0206816</v>
          </cell>
        </row>
        <row r="644">
          <cell r="L644" t="str">
            <v>0206816S</v>
          </cell>
        </row>
        <row r="645">
          <cell r="L645" t="str">
            <v>0206816L</v>
          </cell>
        </row>
        <row r="646">
          <cell r="L646" t="str">
            <v>0206816</v>
          </cell>
        </row>
        <row r="647">
          <cell r="L647" t="str">
            <v>0206816</v>
          </cell>
        </row>
        <row r="648">
          <cell r="L648" t="str">
            <v>0206816</v>
          </cell>
        </row>
        <row r="649">
          <cell r="L649" t="str">
            <v>0206816</v>
          </cell>
        </row>
        <row r="650">
          <cell r="L650" t="str">
            <v>0206816</v>
          </cell>
        </row>
        <row r="651">
          <cell r="L651" t="str">
            <v>0206816S</v>
          </cell>
        </row>
        <row r="652">
          <cell r="L652" t="str">
            <v>0206816L</v>
          </cell>
        </row>
        <row r="653">
          <cell r="L653" t="str">
            <v>0206816</v>
          </cell>
        </row>
        <row r="654">
          <cell r="L654" t="str">
            <v>0206816</v>
          </cell>
        </row>
        <row r="655">
          <cell r="L655" t="str">
            <v>0206816</v>
          </cell>
        </row>
        <row r="656">
          <cell r="L656" t="str">
            <v>0206816</v>
          </cell>
        </row>
        <row r="657">
          <cell r="L657" t="str">
            <v>0206816</v>
          </cell>
        </row>
        <row r="658">
          <cell r="L658" t="str">
            <v>0206816S</v>
          </cell>
        </row>
        <row r="659">
          <cell r="L659" t="str">
            <v>0206816L</v>
          </cell>
        </row>
        <row r="660">
          <cell r="L660" t="str">
            <v>0206816</v>
          </cell>
        </row>
        <row r="661">
          <cell r="L661" t="str">
            <v>0206816</v>
          </cell>
        </row>
        <row r="662">
          <cell r="L662" t="str">
            <v>0206090</v>
          </cell>
        </row>
        <row r="663">
          <cell r="L663" t="str">
            <v>0206090</v>
          </cell>
        </row>
        <row r="664">
          <cell r="L664" t="str">
            <v>0206090S</v>
          </cell>
        </row>
        <row r="665">
          <cell r="L665" t="str">
            <v>0206090SKD</v>
          </cell>
        </row>
        <row r="666">
          <cell r="L666" t="str">
            <v>0206090</v>
          </cell>
        </row>
        <row r="667">
          <cell r="L667" t="str">
            <v>0206090</v>
          </cell>
        </row>
        <row r="668">
          <cell r="L668" t="str">
            <v>0206090</v>
          </cell>
        </row>
        <row r="669">
          <cell r="L669" t="str">
            <v>0206090</v>
          </cell>
        </row>
        <row r="670">
          <cell r="L670" t="str">
            <v>0206090</v>
          </cell>
        </row>
        <row r="671">
          <cell r="L671" t="str">
            <v>0206090S</v>
          </cell>
        </row>
        <row r="672">
          <cell r="L672" t="str">
            <v>0206090L</v>
          </cell>
        </row>
        <row r="673">
          <cell r="L673" t="str">
            <v>0206090</v>
          </cell>
        </row>
        <row r="674">
          <cell r="L674" t="str">
            <v>0206090</v>
          </cell>
        </row>
        <row r="675">
          <cell r="L675" t="str">
            <v>0206090OFF</v>
          </cell>
        </row>
        <row r="676">
          <cell r="L676" t="str">
            <v>0206090</v>
          </cell>
        </row>
        <row r="677">
          <cell r="L677" t="str">
            <v>0206090</v>
          </cell>
        </row>
        <row r="678">
          <cell r="L678" t="str">
            <v>0206090S</v>
          </cell>
        </row>
        <row r="679">
          <cell r="L679" t="str">
            <v>0206090L</v>
          </cell>
        </row>
        <row r="680">
          <cell r="L680" t="str">
            <v>0206090</v>
          </cell>
        </row>
        <row r="681">
          <cell r="L681" t="str">
            <v>0206090</v>
          </cell>
        </row>
        <row r="682">
          <cell r="L682" t="str">
            <v>0206090</v>
          </cell>
        </row>
        <row r="683">
          <cell r="L683" t="str">
            <v>0206090</v>
          </cell>
        </row>
        <row r="684">
          <cell r="L684" t="str">
            <v>0206090</v>
          </cell>
        </row>
        <row r="685">
          <cell r="L685" t="str">
            <v>0206090S</v>
          </cell>
        </row>
        <row r="686">
          <cell r="L686" t="str">
            <v>0206090L</v>
          </cell>
        </row>
        <row r="687">
          <cell r="L687" t="str">
            <v>0206090OFF</v>
          </cell>
        </row>
        <row r="688">
          <cell r="L688" t="str">
            <v>0206090</v>
          </cell>
        </row>
        <row r="689">
          <cell r="L689" t="str">
            <v>0206090</v>
          </cell>
        </row>
        <row r="690">
          <cell r="L690" t="str">
            <v>0206090</v>
          </cell>
        </row>
        <row r="691">
          <cell r="L691" t="str">
            <v>0206090</v>
          </cell>
        </row>
        <row r="692">
          <cell r="L692" t="str">
            <v>0205205</v>
          </cell>
        </row>
        <row r="693">
          <cell r="L693" t="str">
            <v>0205205</v>
          </cell>
        </row>
        <row r="694">
          <cell r="L694" t="str">
            <v>0205205</v>
          </cell>
        </row>
        <row r="695">
          <cell r="L695" t="str">
            <v>0205205</v>
          </cell>
        </row>
        <row r="696">
          <cell r="L696" t="str">
            <v>0205205S</v>
          </cell>
        </row>
        <row r="697">
          <cell r="L697" t="str">
            <v>0205205OFF</v>
          </cell>
        </row>
        <row r="698">
          <cell r="L698" t="str">
            <v>0205205</v>
          </cell>
        </row>
        <row r="699">
          <cell r="L699" t="str">
            <v>0205205</v>
          </cell>
        </row>
        <row r="700">
          <cell r="L700" t="str">
            <v>0205205</v>
          </cell>
        </row>
        <row r="701">
          <cell r="L701" t="str">
            <v>0205205</v>
          </cell>
        </row>
        <row r="702">
          <cell r="L702" t="str">
            <v>0205205</v>
          </cell>
        </row>
        <row r="703">
          <cell r="L703" t="str">
            <v>0205205S</v>
          </cell>
        </row>
        <row r="704">
          <cell r="L704" t="str">
            <v>0205205L</v>
          </cell>
        </row>
        <row r="705">
          <cell r="L705" t="str">
            <v>0205205</v>
          </cell>
        </row>
        <row r="706">
          <cell r="L706" t="str">
            <v>0205205</v>
          </cell>
        </row>
        <row r="707">
          <cell r="L707" t="str">
            <v>0205205</v>
          </cell>
        </row>
        <row r="708">
          <cell r="L708" t="str">
            <v>0205205</v>
          </cell>
        </row>
        <row r="709">
          <cell r="L709" t="str">
            <v>0205205</v>
          </cell>
        </row>
        <row r="710">
          <cell r="L710" t="str">
            <v>0205205S</v>
          </cell>
        </row>
        <row r="711">
          <cell r="L711" t="str">
            <v>0205205OFF</v>
          </cell>
        </row>
        <row r="712">
          <cell r="L712" t="str">
            <v>0205205</v>
          </cell>
        </row>
        <row r="713">
          <cell r="L713" t="str">
            <v>0205205</v>
          </cell>
        </row>
        <row r="714">
          <cell r="L714" t="str">
            <v>0205205</v>
          </cell>
        </row>
        <row r="715">
          <cell r="L715" t="str">
            <v>0205205</v>
          </cell>
        </row>
        <row r="716">
          <cell r="L716" t="str">
            <v>0205205PLG</v>
          </cell>
        </row>
        <row r="717">
          <cell r="L717" t="str">
            <v>0205205S</v>
          </cell>
        </row>
        <row r="718">
          <cell r="L718" t="str">
            <v>0205205L</v>
          </cell>
        </row>
        <row r="719">
          <cell r="L719" t="str">
            <v>0205205</v>
          </cell>
        </row>
        <row r="720">
          <cell r="L720" t="str">
            <v>0205205</v>
          </cell>
        </row>
        <row r="721">
          <cell r="L721" t="str">
            <v>0205205</v>
          </cell>
        </row>
        <row r="722">
          <cell r="L722" t="str">
            <v>0205359</v>
          </cell>
        </row>
        <row r="723">
          <cell r="L723" t="str">
            <v>0205359</v>
          </cell>
        </row>
        <row r="724">
          <cell r="L724" t="str">
            <v>0205359OFF</v>
          </cell>
        </row>
        <row r="725">
          <cell r="L725" t="str">
            <v>0205359</v>
          </cell>
        </row>
        <row r="726">
          <cell r="L726" t="str">
            <v>0205359S</v>
          </cell>
        </row>
        <row r="727">
          <cell r="L727" t="str">
            <v>0205359L</v>
          </cell>
        </row>
        <row r="728">
          <cell r="L728" t="str">
            <v>0205359</v>
          </cell>
        </row>
        <row r="729">
          <cell r="L729" t="str">
            <v>0205359</v>
          </cell>
        </row>
        <row r="730">
          <cell r="L730" t="str">
            <v>0205359S</v>
          </cell>
        </row>
        <row r="731">
          <cell r="L731" t="str">
            <v>0205359L</v>
          </cell>
        </row>
        <row r="732">
          <cell r="L732" t="str">
            <v>0205359</v>
          </cell>
        </row>
        <row r="733">
          <cell r="L733" t="str">
            <v>0205359S</v>
          </cell>
        </row>
        <row r="734">
          <cell r="L734" t="str">
            <v>0205359L</v>
          </cell>
        </row>
        <row r="735">
          <cell r="L735" t="str">
            <v>0205359</v>
          </cell>
        </row>
        <row r="736">
          <cell r="L736" t="str">
            <v>0205359</v>
          </cell>
        </row>
        <row r="737">
          <cell r="L737" t="str">
            <v>0205359</v>
          </cell>
        </row>
        <row r="738">
          <cell r="L738" t="str">
            <v>0205359</v>
          </cell>
        </row>
        <row r="739">
          <cell r="L739" t="str">
            <v>0205359I</v>
          </cell>
        </row>
        <row r="740">
          <cell r="L740" t="str">
            <v>0205359</v>
          </cell>
        </row>
        <row r="741">
          <cell r="L741" t="str">
            <v>0205359OFF</v>
          </cell>
        </row>
        <row r="742">
          <cell r="L742" t="str">
            <v>0205359</v>
          </cell>
        </row>
        <row r="743">
          <cell r="L743" t="str">
            <v>0205359</v>
          </cell>
        </row>
        <row r="744">
          <cell r="L744" t="str">
            <v>0205359</v>
          </cell>
        </row>
        <row r="745">
          <cell r="L745" t="str">
            <v>0205359</v>
          </cell>
        </row>
        <row r="746">
          <cell r="L746" t="str">
            <v>0205359</v>
          </cell>
        </row>
        <row r="747">
          <cell r="L747" t="str">
            <v>0205359S</v>
          </cell>
        </row>
        <row r="748">
          <cell r="L748" t="str">
            <v>0205359L</v>
          </cell>
        </row>
        <row r="749">
          <cell r="L749" t="str">
            <v>0205359</v>
          </cell>
        </row>
        <row r="750">
          <cell r="L750" t="str">
            <v>0205359</v>
          </cell>
        </row>
        <row r="751">
          <cell r="L751" t="str">
            <v>0205359</v>
          </cell>
        </row>
        <row r="752">
          <cell r="L752" t="str">
            <v>0205501</v>
          </cell>
        </row>
        <row r="753">
          <cell r="L753" t="str">
            <v>0205501</v>
          </cell>
        </row>
        <row r="754">
          <cell r="L754" t="str">
            <v>0205501</v>
          </cell>
        </row>
        <row r="755">
          <cell r="L755" t="str">
            <v>0205501S</v>
          </cell>
        </row>
        <row r="756">
          <cell r="L756" t="str">
            <v>0205501L</v>
          </cell>
        </row>
        <row r="757">
          <cell r="L757" t="str">
            <v>0205501</v>
          </cell>
        </row>
        <row r="758">
          <cell r="L758" t="str">
            <v>0205501</v>
          </cell>
        </row>
        <row r="759">
          <cell r="L759" t="str">
            <v>0205501</v>
          </cell>
        </row>
        <row r="760">
          <cell r="L760" t="str">
            <v>0205501</v>
          </cell>
        </row>
        <row r="761">
          <cell r="L761" t="str">
            <v>0205501</v>
          </cell>
        </row>
        <row r="762">
          <cell r="L762" t="str">
            <v>0205501S</v>
          </cell>
        </row>
        <row r="763">
          <cell r="L763" t="str">
            <v>0205501OFF</v>
          </cell>
        </row>
        <row r="764">
          <cell r="L764" t="str">
            <v>0205501</v>
          </cell>
        </row>
        <row r="765">
          <cell r="L765" t="str">
            <v>0205501</v>
          </cell>
        </row>
        <row r="766">
          <cell r="L766" t="str">
            <v>0205501</v>
          </cell>
        </row>
        <row r="767">
          <cell r="L767" t="str">
            <v>0205501</v>
          </cell>
        </row>
        <row r="768">
          <cell r="L768" t="str">
            <v>0205501</v>
          </cell>
        </row>
        <row r="769">
          <cell r="L769" t="str">
            <v>0205501S</v>
          </cell>
        </row>
        <row r="770">
          <cell r="L770" t="str">
            <v>0205501L</v>
          </cell>
        </row>
        <row r="771">
          <cell r="L771" t="str">
            <v>0205501</v>
          </cell>
        </row>
        <row r="772">
          <cell r="L772" t="str">
            <v>0205501SKD</v>
          </cell>
        </row>
        <row r="773">
          <cell r="L773" t="str">
            <v>0205501</v>
          </cell>
        </row>
        <row r="774">
          <cell r="L774" t="str">
            <v>0205501</v>
          </cell>
        </row>
        <row r="775">
          <cell r="L775" t="str">
            <v>0205501</v>
          </cell>
        </row>
        <row r="776">
          <cell r="L776" t="str">
            <v>0205501S</v>
          </cell>
        </row>
        <row r="777">
          <cell r="L777" t="str">
            <v>0205501OFF</v>
          </cell>
        </row>
        <row r="778">
          <cell r="L778" t="str">
            <v>0205501</v>
          </cell>
        </row>
        <row r="779">
          <cell r="L779" t="str">
            <v>0205501</v>
          </cell>
        </row>
        <row r="780">
          <cell r="L780" t="str">
            <v>0205501</v>
          </cell>
        </row>
        <row r="781">
          <cell r="L781" t="str">
            <v>0205501</v>
          </cell>
        </row>
        <row r="782">
          <cell r="L782" t="str">
            <v>0205379</v>
          </cell>
        </row>
        <row r="783">
          <cell r="L783" t="str">
            <v>0205379</v>
          </cell>
        </row>
        <row r="784">
          <cell r="L784" t="str">
            <v>0205379</v>
          </cell>
        </row>
        <row r="785">
          <cell r="L785" t="str">
            <v>0205379</v>
          </cell>
        </row>
        <row r="786">
          <cell r="L786" t="str">
            <v>0205379S</v>
          </cell>
        </row>
        <row r="787">
          <cell r="L787" t="str">
            <v>0205379OFF</v>
          </cell>
        </row>
        <row r="788">
          <cell r="L788" t="str">
            <v>0205379</v>
          </cell>
        </row>
        <row r="789">
          <cell r="L789" t="str">
            <v>0205379</v>
          </cell>
        </row>
        <row r="790">
          <cell r="L790" t="str">
            <v>0205379</v>
          </cell>
        </row>
        <row r="791">
          <cell r="L791" t="str">
            <v>0205379</v>
          </cell>
        </row>
        <row r="792">
          <cell r="L792" t="str">
            <v>0205379</v>
          </cell>
        </row>
        <row r="793">
          <cell r="L793" t="str">
            <v>0205379S</v>
          </cell>
        </row>
        <row r="794">
          <cell r="L794" t="str">
            <v>0205379L</v>
          </cell>
        </row>
        <row r="795">
          <cell r="L795" t="str">
            <v>0205379</v>
          </cell>
        </row>
        <row r="796">
          <cell r="L796" t="str">
            <v>0205379</v>
          </cell>
        </row>
        <row r="797">
          <cell r="L797" t="str">
            <v>0205379</v>
          </cell>
        </row>
        <row r="798">
          <cell r="L798" t="str">
            <v>0205379</v>
          </cell>
        </row>
        <row r="799">
          <cell r="L799" t="str">
            <v>0205379</v>
          </cell>
        </row>
        <row r="800">
          <cell r="L800" t="str">
            <v>0205379S</v>
          </cell>
        </row>
        <row r="801">
          <cell r="L801" t="str">
            <v>0205379OFF</v>
          </cell>
        </row>
        <row r="802">
          <cell r="L802" t="str">
            <v>0205379</v>
          </cell>
        </row>
        <row r="803">
          <cell r="L803" t="str">
            <v>0205379</v>
          </cell>
        </row>
        <row r="804">
          <cell r="L804" t="str">
            <v>0205379</v>
          </cell>
        </row>
        <row r="805">
          <cell r="L805" t="str">
            <v>0205379</v>
          </cell>
        </row>
        <row r="806">
          <cell r="L806" t="str">
            <v>0205379</v>
          </cell>
        </row>
        <row r="807">
          <cell r="L807" t="str">
            <v>0205379S</v>
          </cell>
        </row>
        <row r="808">
          <cell r="L808" t="str">
            <v>0205379L</v>
          </cell>
        </row>
        <row r="809">
          <cell r="L809" t="str">
            <v>0205379</v>
          </cell>
        </row>
        <row r="810">
          <cell r="L810" t="str">
            <v>0205379</v>
          </cell>
        </row>
        <row r="811">
          <cell r="L811" t="str">
            <v>0205379</v>
          </cell>
        </row>
        <row r="812">
          <cell r="L812" t="str">
            <v>0206601</v>
          </cell>
        </row>
        <row r="813">
          <cell r="L813" t="str">
            <v>0206601</v>
          </cell>
        </row>
        <row r="814">
          <cell r="L814" t="str">
            <v>0206601</v>
          </cell>
        </row>
        <row r="815">
          <cell r="L815" t="str">
            <v>0206601I</v>
          </cell>
        </row>
        <row r="816">
          <cell r="L816" t="str">
            <v>0206601L</v>
          </cell>
        </row>
        <row r="817">
          <cell r="L817" t="str">
            <v>0206601</v>
          </cell>
        </row>
        <row r="818">
          <cell r="L818" t="str">
            <v>0206601</v>
          </cell>
        </row>
        <row r="819">
          <cell r="L819" t="str">
            <v>0206601</v>
          </cell>
        </row>
        <row r="820">
          <cell r="L820" t="str">
            <v>0206601</v>
          </cell>
        </row>
        <row r="821">
          <cell r="L821" t="str">
            <v>0206601</v>
          </cell>
        </row>
        <row r="822">
          <cell r="L822" t="str">
            <v>0206601S</v>
          </cell>
        </row>
        <row r="823">
          <cell r="L823" t="str">
            <v>0206601OFF</v>
          </cell>
        </row>
        <row r="824">
          <cell r="L824" t="str">
            <v>0206601</v>
          </cell>
        </row>
        <row r="825">
          <cell r="L825" t="str">
            <v>0206601</v>
          </cell>
        </row>
        <row r="826">
          <cell r="L826" t="str">
            <v>0206601</v>
          </cell>
        </row>
        <row r="827">
          <cell r="L827" t="str">
            <v>0206601</v>
          </cell>
        </row>
        <row r="828">
          <cell r="L828" t="str">
            <v>0206601</v>
          </cell>
        </row>
        <row r="829">
          <cell r="L829" t="str">
            <v>0206601S</v>
          </cell>
        </row>
        <row r="830">
          <cell r="L830" t="str">
            <v>0206601L</v>
          </cell>
        </row>
        <row r="831">
          <cell r="L831" t="str">
            <v>0206601</v>
          </cell>
        </row>
        <row r="832">
          <cell r="L832" t="str">
            <v>0206601</v>
          </cell>
        </row>
        <row r="833">
          <cell r="L833" t="str">
            <v>0206601</v>
          </cell>
        </row>
        <row r="834">
          <cell r="L834" t="str">
            <v>0206601</v>
          </cell>
        </row>
        <row r="835">
          <cell r="L835" t="str">
            <v>0206601I</v>
          </cell>
        </row>
        <row r="836">
          <cell r="L836" t="str">
            <v>0206601S</v>
          </cell>
        </row>
        <row r="837">
          <cell r="L837" t="str">
            <v>0206601L</v>
          </cell>
        </row>
        <row r="838">
          <cell r="L838" t="str">
            <v>0206601</v>
          </cell>
        </row>
        <row r="839">
          <cell r="L839" t="str">
            <v>0206601</v>
          </cell>
        </row>
        <row r="840">
          <cell r="L840" t="str">
            <v>0206601</v>
          </cell>
        </row>
        <row r="841">
          <cell r="L841" t="str">
            <v>0206601</v>
          </cell>
        </row>
        <row r="842">
          <cell r="L842" t="str">
            <v>0205361</v>
          </cell>
        </row>
        <row r="843">
          <cell r="L843" t="str">
            <v>0205361</v>
          </cell>
        </row>
        <row r="844">
          <cell r="L844" t="str">
            <v>0205361</v>
          </cell>
        </row>
        <row r="845">
          <cell r="L845" t="str">
            <v>0205361</v>
          </cell>
        </row>
        <row r="846">
          <cell r="L846" t="str">
            <v>0205361S</v>
          </cell>
        </row>
        <row r="847">
          <cell r="L847" t="str">
            <v>0205361L</v>
          </cell>
        </row>
        <row r="848">
          <cell r="L848" t="str">
            <v>0205361</v>
          </cell>
        </row>
        <row r="849">
          <cell r="L849" t="str">
            <v>0205361</v>
          </cell>
        </row>
        <row r="850">
          <cell r="L850" t="str">
            <v>0205361I</v>
          </cell>
        </row>
        <row r="851">
          <cell r="L851" t="str">
            <v>0205361SKD</v>
          </cell>
        </row>
        <row r="852">
          <cell r="L852" t="str">
            <v>0205361</v>
          </cell>
        </row>
        <row r="853">
          <cell r="L853" t="str">
            <v>0205361S</v>
          </cell>
        </row>
        <row r="854">
          <cell r="L854" t="str">
            <v>0205361OFF</v>
          </cell>
        </row>
        <row r="855">
          <cell r="L855" t="str">
            <v>0205361</v>
          </cell>
        </row>
        <row r="856">
          <cell r="L856" t="str">
            <v>0205361</v>
          </cell>
        </row>
        <row r="857">
          <cell r="L857" t="str">
            <v>0205361</v>
          </cell>
        </row>
        <row r="858">
          <cell r="L858" t="str">
            <v>0205361</v>
          </cell>
        </row>
        <row r="859">
          <cell r="L859" t="str">
            <v>0205361</v>
          </cell>
        </row>
        <row r="860">
          <cell r="L860" t="str">
            <v>0205361S</v>
          </cell>
        </row>
        <row r="861">
          <cell r="L861" t="str">
            <v>0205361L</v>
          </cell>
        </row>
        <row r="862">
          <cell r="L862" t="str">
            <v>0205361</v>
          </cell>
        </row>
        <row r="863">
          <cell r="L863" t="str">
            <v>0205361</v>
          </cell>
        </row>
        <row r="864">
          <cell r="L864" t="str">
            <v>0205361</v>
          </cell>
        </row>
        <row r="865">
          <cell r="L865" t="str">
            <v>0205361</v>
          </cell>
        </row>
        <row r="866">
          <cell r="L866" t="str">
            <v>0205361</v>
          </cell>
        </row>
        <row r="867">
          <cell r="L867" t="str">
            <v>0205361S</v>
          </cell>
        </row>
        <row r="868">
          <cell r="L868" t="str">
            <v>0205361OFF</v>
          </cell>
        </row>
        <row r="869">
          <cell r="L869" t="str">
            <v>0205361</v>
          </cell>
        </row>
        <row r="870">
          <cell r="L870" t="str">
            <v>0205361</v>
          </cell>
        </row>
        <row r="871">
          <cell r="L871" t="str">
            <v>0205361</v>
          </cell>
        </row>
        <row r="872">
          <cell r="L872" t="str">
            <v>0206603</v>
          </cell>
        </row>
        <row r="873">
          <cell r="L873" t="str">
            <v>0206603S</v>
          </cell>
        </row>
        <row r="874">
          <cell r="L874" t="str">
            <v>0206603L</v>
          </cell>
        </row>
        <row r="875">
          <cell r="L875" t="str">
            <v>0206603</v>
          </cell>
        </row>
        <row r="876">
          <cell r="L876" t="str">
            <v>0206603</v>
          </cell>
        </row>
        <row r="877">
          <cell r="L877" t="str">
            <v>0206603</v>
          </cell>
        </row>
        <row r="878">
          <cell r="L878" t="str">
            <v>0206603</v>
          </cell>
        </row>
        <row r="879">
          <cell r="L879" t="str">
            <v>0206603</v>
          </cell>
        </row>
        <row r="880">
          <cell r="L880" t="str">
            <v>0206603S</v>
          </cell>
        </row>
        <row r="881">
          <cell r="L881" t="str">
            <v>0206603L</v>
          </cell>
        </row>
        <row r="882">
          <cell r="L882" t="str">
            <v>0206603A</v>
          </cell>
        </row>
        <row r="883">
          <cell r="L883" t="str">
            <v>0206603</v>
          </cell>
        </row>
        <row r="884">
          <cell r="L884" t="str">
            <v>0206603</v>
          </cell>
        </row>
        <row r="885">
          <cell r="L885" t="str">
            <v>0206603</v>
          </cell>
        </row>
        <row r="886">
          <cell r="L886" t="str">
            <v>0206603</v>
          </cell>
        </row>
        <row r="887">
          <cell r="L887" t="str">
            <v>0206603S</v>
          </cell>
        </row>
        <row r="888">
          <cell r="L888" t="str">
            <v>0206603OFF</v>
          </cell>
        </row>
        <row r="889">
          <cell r="L889" t="str">
            <v>0206603CT</v>
          </cell>
        </row>
        <row r="890">
          <cell r="L890" t="str">
            <v>0206603CT</v>
          </cell>
        </row>
        <row r="891">
          <cell r="L891" t="str">
            <v>0206603CT</v>
          </cell>
        </row>
        <row r="892">
          <cell r="L892" t="str">
            <v>0206603CT</v>
          </cell>
        </row>
        <row r="893">
          <cell r="L893" t="str">
            <v>0206603CT</v>
          </cell>
        </row>
        <row r="894">
          <cell r="L894" t="str">
            <v>0206603CT</v>
          </cell>
        </row>
        <row r="895">
          <cell r="L895" t="str">
            <v>0206603CT</v>
          </cell>
        </row>
        <row r="896">
          <cell r="L896" t="str">
            <v>0206603CT</v>
          </cell>
        </row>
        <row r="897">
          <cell r="L897" t="str">
            <v>0206603CT</v>
          </cell>
        </row>
        <row r="898">
          <cell r="L898" t="str">
            <v>0206603</v>
          </cell>
        </row>
        <row r="899">
          <cell r="L899" t="str">
            <v>0206603</v>
          </cell>
        </row>
        <row r="900">
          <cell r="L900" t="str">
            <v>0206603</v>
          </cell>
        </row>
        <row r="901">
          <cell r="L901" t="str">
            <v>0206603S</v>
          </cell>
        </row>
        <row r="902">
          <cell r="L902" t="str">
            <v>0206598</v>
          </cell>
        </row>
        <row r="903">
          <cell r="L903" t="str">
            <v>0206598</v>
          </cell>
        </row>
        <row r="904">
          <cell r="L904" t="str">
            <v>0206598</v>
          </cell>
        </row>
        <row r="905">
          <cell r="L905" t="str">
            <v>0206598</v>
          </cell>
        </row>
        <row r="906">
          <cell r="L906" t="str">
            <v>0206598</v>
          </cell>
        </row>
        <row r="907">
          <cell r="L907" t="str">
            <v>0206598S</v>
          </cell>
        </row>
        <row r="908">
          <cell r="L908" t="str">
            <v>0206598OFF</v>
          </cell>
        </row>
        <row r="909">
          <cell r="L909" t="str">
            <v>0206598</v>
          </cell>
        </row>
        <row r="910">
          <cell r="L910" t="str">
            <v>0206598</v>
          </cell>
        </row>
        <row r="911">
          <cell r="L911" t="str">
            <v>0206598</v>
          </cell>
        </row>
        <row r="912">
          <cell r="L912" t="str">
            <v>0206598</v>
          </cell>
        </row>
        <row r="913">
          <cell r="L913" t="str">
            <v>0206598</v>
          </cell>
        </row>
        <row r="914">
          <cell r="L914" t="str">
            <v>0206598S</v>
          </cell>
        </row>
        <row r="915">
          <cell r="L915" t="str">
            <v>0206598L</v>
          </cell>
        </row>
        <row r="916">
          <cell r="L916" t="str">
            <v>0206598</v>
          </cell>
        </row>
        <row r="917">
          <cell r="L917" t="str">
            <v>0206598</v>
          </cell>
        </row>
        <row r="918">
          <cell r="L918" t="str">
            <v>0206598</v>
          </cell>
        </row>
        <row r="919">
          <cell r="L919" t="str">
            <v>0206598</v>
          </cell>
        </row>
        <row r="920">
          <cell r="L920" t="str">
            <v>0206598</v>
          </cell>
        </row>
        <row r="921">
          <cell r="L921" t="str">
            <v>0206598S</v>
          </cell>
        </row>
        <row r="922">
          <cell r="L922" t="str">
            <v>0206598OFF</v>
          </cell>
        </row>
        <row r="923">
          <cell r="L923" t="str">
            <v>0206598</v>
          </cell>
        </row>
        <row r="924">
          <cell r="L924" t="str">
            <v>0206598</v>
          </cell>
        </row>
        <row r="925">
          <cell r="L925" t="str">
            <v>0206598</v>
          </cell>
        </row>
        <row r="926">
          <cell r="L926" t="str">
            <v>0206598</v>
          </cell>
        </row>
        <row r="927">
          <cell r="L927" t="str">
            <v>0206598</v>
          </cell>
        </row>
        <row r="928">
          <cell r="L928" t="str">
            <v>0206598S</v>
          </cell>
        </row>
        <row r="929">
          <cell r="L929" t="str">
            <v>0206598L</v>
          </cell>
        </row>
        <row r="930">
          <cell r="L930" t="str">
            <v>0206598</v>
          </cell>
        </row>
        <row r="931">
          <cell r="L931" t="str">
            <v>0206598</v>
          </cell>
        </row>
        <row r="932">
          <cell r="L932" t="str">
            <v>0205545</v>
          </cell>
        </row>
        <row r="933">
          <cell r="L933" t="str">
            <v>0205545S</v>
          </cell>
        </row>
        <row r="934">
          <cell r="L934" t="str">
            <v>0205545OFF</v>
          </cell>
        </row>
        <row r="935">
          <cell r="L935" t="str">
            <v>0205545</v>
          </cell>
        </row>
        <row r="936">
          <cell r="L936" t="str">
            <v>0205545</v>
          </cell>
        </row>
        <row r="937">
          <cell r="L937" t="str">
            <v>0205545</v>
          </cell>
        </row>
        <row r="938">
          <cell r="L938" t="str">
            <v>0205545</v>
          </cell>
        </row>
        <row r="939">
          <cell r="L939" t="str">
            <v>0205545</v>
          </cell>
        </row>
        <row r="940">
          <cell r="L940" t="str">
            <v>0205545S</v>
          </cell>
        </row>
        <row r="941">
          <cell r="L941" t="str">
            <v>0205545L</v>
          </cell>
        </row>
        <row r="942">
          <cell r="L942" t="str">
            <v>0205545</v>
          </cell>
        </row>
        <row r="943">
          <cell r="L943" t="str">
            <v>0205545</v>
          </cell>
        </row>
        <row r="944">
          <cell r="L944" t="str">
            <v>0205545</v>
          </cell>
        </row>
        <row r="945">
          <cell r="L945" t="str">
            <v>0205545</v>
          </cell>
        </row>
        <row r="946">
          <cell r="L946" t="str">
            <v>0205545</v>
          </cell>
        </row>
        <row r="947">
          <cell r="L947" t="str">
            <v>0205545S</v>
          </cell>
        </row>
        <row r="948">
          <cell r="L948" t="str">
            <v>0205545OFF</v>
          </cell>
        </row>
        <row r="949">
          <cell r="L949" t="str">
            <v>0205545</v>
          </cell>
        </row>
        <row r="950">
          <cell r="L950" t="str">
            <v>0205545</v>
          </cell>
        </row>
        <row r="951">
          <cell r="L951" t="str">
            <v>0205545</v>
          </cell>
        </row>
        <row r="952">
          <cell r="L952" t="str">
            <v>0205545</v>
          </cell>
        </row>
        <row r="953">
          <cell r="L953" t="str">
            <v>0205545</v>
          </cell>
        </row>
        <row r="954">
          <cell r="L954" t="str">
            <v>0205545S</v>
          </cell>
        </row>
        <row r="955">
          <cell r="L955" t="str">
            <v>0205545L</v>
          </cell>
        </row>
        <row r="956">
          <cell r="L956" t="str">
            <v>0205545I</v>
          </cell>
        </row>
        <row r="957">
          <cell r="L957" t="str">
            <v>0205545</v>
          </cell>
        </row>
        <row r="958">
          <cell r="L958" t="str">
            <v>0205545</v>
          </cell>
        </row>
        <row r="959">
          <cell r="L959" t="str">
            <v>0205545I</v>
          </cell>
        </row>
        <row r="960">
          <cell r="L960" t="str">
            <v>0205545</v>
          </cell>
        </row>
        <row r="961">
          <cell r="L961" t="str">
            <v>0205545S</v>
          </cell>
        </row>
        <row r="962">
          <cell r="L962" t="str">
            <v>0205381</v>
          </cell>
        </row>
        <row r="963">
          <cell r="L963" t="str">
            <v>0205381</v>
          </cell>
        </row>
        <row r="964">
          <cell r="L964" t="str">
            <v>0205381</v>
          </cell>
        </row>
        <row r="965">
          <cell r="L965" t="str">
            <v>0205381A</v>
          </cell>
        </row>
        <row r="966">
          <cell r="L966" t="str">
            <v>0205381S</v>
          </cell>
        </row>
        <row r="967">
          <cell r="L967" t="str">
            <v>0205381OFF</v>
          </cell>
        </row>
        <row r="968">
          <cell r="L968" t="str">
            <v>0205381</v>
          </cell>
        </row>
        <row r="969">
          <cell r="L969" t="str">
            <v>0205381</v>
          </cell>
        </row>
        <row r="970">
          <cell r="L970" t="str">
            <v>0205381</v>
          </cell>
        </row>
        <row r="971">
          <cell r="L971" t="str">
            <v>0205381SKD</v>
          </cell>
        </row>
        <row r="972">
          <cell r="L972" t="str">
            <v>0205381SKD</v>
          </cell>
        </row>
        <row r="973">
          <cell r="L973" t="str">
            <v>0205381A</v>
          </cell>
        </row>
        <row r="974">
          <cell r="L974" t="str">
            <v>0205381I</v>
          </cell>
        </row>
        <row r="975">
          <cell r="L975" t="str">
            <v>0205381A</v>
          </cell>
        </row>
        <row r="976">
          <cell r="L976" t="str">
            <v>0205381</v>
          </cell>
        </row>
        <row r="977">
          <cell r="L977" t="str">
            <v>0205381</v>
          </cell>
        </row>
        <row r="978">
          <cell r="L978" t="str">
            <v>0205381</v>
          </cell>
        </row>
        <row r="979">
          <cell r="L979" t="str">
            <v>0205381</v>
          </cell>
        </row>
        <row r="980">
          <cell r="L980" t="str">
            <v>0205381S</v>
          </cell>
        </row>
        <row r="981">
          <cell r="L981" t="str">
            <v>0205381L</v>
          </cell>
        </row>
        <row r="982">
          <cell r="L982" t="str">
            <v>0205381</v>
          </cell>
        </row>
        <row r="983">
          <cell r="L983" t="str">
            <v>0205381</v>
          </cell>
        </row>
        <row r="984">
          <cell r="L984" t="str">
            <v>0205381</v>
          </cell>
        </row>
        <row r="985">
          <cell r="L985" t="str">
            <v>0205381</v>
          </cell>
        </row>
        <row r="986">
          <cell r="L986" t="str">
            <v>0205381</v>
          </cell>
        </row>
        <row r="987">
          <cell r="L987" t="str">
            <v>0205381S</v>
          </cell>
        </row>
        <row r="988">
          <cell r="L988" t="str">
            <v>0205381L</v>
          </cell>
        </row>
        <row r="989">
          <cell r="L989" t="str">
            <v>0205381OFF</v>
          </cell>
        </row>
        <row r="990">
          <cell r="L990" t="str">
            <v>0205381</v>
          </cell>
        </row>
        <row r="991">
          <cell r="L991" t="str">
            <v>0205381</v>
          </cell>
        </row>
        <row r="992">
          <cell r="L992" t="str">
            <v>0206456</v>
          </cell>
        </row>
        <row r="993">
          <cell r="L993" t="str">
            <v>0206456</v>
          </cell>
        </row>
        <row r="994">
          <cell r="L994" t="str">
            <v>0206456</v>
          </cell>
        </row>
        <row r="995">
          <cell r="L995" t="str">
            <v>0206456</v>
          </cell>
        </row>
        <row r="996">
          <cell r="L996" t="str">
            <v>0206456</v>
          </cell>
        </row>
        <row r="997">
          <cell r="L997" t="str">
            <v>0206456S</v>
          </cell>
        </row>
        <row r="998">
          <cell r="L998" t="str">
            <v>0206456OFF</v>
          </cell>
        </row>
        <row r="999">
          <cell r="L999" t="str">
            <v>0206456</v>
          </cell>
        </row>
        <row r="1000">
          <cell r="L1000" t="str">
            <v>0206456</v>
          </cell>
        </row>
        <row r="1001">
          <cell r="L1001" t="str">
            <v>0206456</v>
          </cell>
        </row>
        <row r="1002">
          <cell r="L1002" t="str">
            <v>0206456SKD</v>
          </cell>
        </row>
        <row r="1003">
          <cell r="L1003" t="str">
            <v>0206456</v>
          </cell>
        </row>
        <row r="1004">
          <cell r="L1004" t="str">
            <v>0206456S</v>
          </cell>
        </row>
        <row r="1005">
          <cell r="L1005" t="str">
            <v>0206456L</v>
          </cell>
        </row>
        <row r="1006">
          <cell r="L1006" t="str">
            <v>0206456</v>
          </cell>
        </row>
        <row r="1007">
          <cell r="L1007" t="str">
            <v>0206456</v>
          </cell>
        </row>
        <row r="1008">
          <cell r="L1008" t="str">
            <v>0206456</v>
          </cell>
        </row>
        <row r="1009">
          <cell r="L1009" t="str">
            <v>0206456</v>
          </cell>
        </row>
        <row r="1010">
          <cell r="L1010" t="str">
            <v>0206456</v>
          </cell>
        </row>
        <row r="1011">
          <cell r="L1011" t="str">
            <v>0206456S</v>
          </cell>
        </row>
        <row r="1012">
          <cell r="L1012" t="str">
            <v>0206456OFF</v>
          </cell>
        </row>
        <row r="1013">
          <cell r="L1013" t="str">
            <v>0206456</v>
          </cell>
        </row>
        <row r="1014">
          <cell r="L1014" t="str">
            <v>0206456</v>
          </cell>
        </row>
        <row r="1015">
          <cell r="L1015" t="str">
            <v>0206456</v>
          </cell>
        </row>
        <row r="1016">
          <cell r="L1016" t="str">
            <v>0206456</v>
          </cell>
        </row>
        <row r="1017">
          <cell r="L1017" t="str">
            <v>0206456</v>
          </cell>
        </row>
        <row r="1018">
          <cell r="L1018" t="str">
            <v>0206456S</v>
          </cell>
        </row>
        <row r="1019">
          <cell r="L1019" t="str">
            <v>0206456L</v>
          </cell>
        </row>
        <row r="1020">
          <cell r="L1020" t="str">
            <v>0206456</v>
          </cell>
        </row>
        <row r="1021">
          <cell r="L1021" t="str">
            <v>0206456</v>
          </cell>
        </row>
        <row r="1022">
          <cell r="L1022" t="str">
            <v>0205206</v>
          </cell>
        </row>
        <row r="1023">
          <cell r="L1023" t="str">
            <v>0205206</v>
          </cell>
        </row>
        <row r="1024">
          <cell r="L1024" t="str">
            <v>0205206</v>
          </cell>
        </row>
        <row r="1025">
          <cell r="L1025" t="str">
            <v>0205206</v>
          </cell>
        </row>
        <row r="1026">
          <cell r="L1026" t="str">
            <v>0205206</v>
          </cell>
        </row>
        <row r="1027">
          <cell r="L1027" t="str">
            <v>0205206I</v>
          </cell>
        </row>
        <row r="1028">
          <cell r="L1028" t="str">
            <v>0205206PLG</v>
          </cell>
        </row>
        <row r="1029">
          <cell r="L1029" t="str">
            <v>0205206I</v>
          </cell>
        </row>
        <row r="1030">
          <cell r="L1030" t="str">
            <v>0205206</v>
          </cell>
        </row>
        <row r="1031">
          <cell r="L1031" t="str">
            <v>0205206</v>
          </cell>
        </row>
        <row r="1032">
          <cell r="L1032" t="str">
            <v>0205206</v>
          </cell>
        </row>
        <row r="1033">
          <cell r="L1033" t="str">
            <v>0205206</v>
          </cell>
        </row>
        <row r="1034">
          <cell r="L1034" t="str">
            <v>0205206S</v>
          </cell>
        </row>
        <row r="1035">
          <cell r="L1035" t="str">
            <v>0205206L</v>
          </cell>
        </row>
        <row r="1036">
          <cell r="L1036" t="str">
            <v>0205206</v>
          </cell>
        </row>
        <row r="1037">
          <cell r="L1037" t="str">
            <v>0205206</v>
          </cell>
        </row>
        <row r="1038">
          <cell r="L1038" t="str">
            <v>0205206</v>
          </cell>
        </row>
        <row r="1039">
          <cell r="L1039" t="str">
            <v>0205206</v>
          </cell>
        </row>
        <row r="1040">
          <cell r="L1040" t="str">
            <v>0205206</v>
          </cell>
        </row>
        <row r="1041">
          <cell r="L1041" t="str">
            <v>0205206I</v>
          </cell>
        </row>
        <row r="1042">
          <cell r="L1042" t="str">
            <v>0205206OFF</v>
          </cell>
        </row>
        <row r="1043">
          <cell r="L1043" t="str">
            <v>0205206</v>
          </cell>
        </row>
        <row r="1044">
          <cell r="L1044" t="str">
            <v>0205206</v>
          </cell>
        </row>
        <row r="1045">
          <cell r="L1045" t="str">
            <v>0205206</v>
          </cell>
        </row>
        <row r="1046">
          <cell r="L1046" t="str">
            <v>0205206</v>
          </cell>
        </row>
        <row r="1047">
          <cell r="L1047" t="str">
            <v>0205206</v>
          </cell>
        </row>
        <row r="1048">
          <cell r="L1048" t="str">
            <v>0205206S</v>
          </cell>
        </row>
        <row r="1049">
          <cell r="L1049" t="str">
            <v>0205206L</v>
          </cell>
        </row>
        <row r="1050">
          <cell r="L1050" t="str">
            <v>0205206</v>
          </cell>
        </row>
        <row r="1051">
          <cell r="L1051" t="str">
            <v>0205206</v>
          </cell>
        </row>
        <row r="1052">
          <cell r="L1052" t="str">
            <v>0205357L</v>
          </cell>
        </row>
        <row r="1053">
          <cell r="L1053" t="str">
            <v>0205357</v>
          </cell>
        </row>
        <row r="1054">
          <cell r="L1054" t="str">
            <v>0205357I</v>
          </cell>
        </row>
        <row r="1055">
          <cell r="L1055" t="str">
            <v>0205357</v>
          </cell>
        </row>
        <row r="1056">
          <cell r="L1056" t="str">
            <v>0205357</v>
          </cell>
        </row>
        <row r="1057">
          <cell r="L1057" t="str">
            <v>0205357</v>
          </cell>
        </row>
        <row r="1058">
          <cell r="L1058" t="str">
            <v>0205357S</v>
          </cell>
        </row>
        <row r="1059">
          <cell r="L1059" t="str">
            <v>0205357OFF</v>
          </cell>
        </row>
        <row r="1060">
          <cell r="L1060" t="str">
            <v>0205357</v>
          </cell>
        </row>
        <row r="1061">
          <cell r="L1061" t="str">
            <v>0205357</v>
          </cell>
        </row>
        <row r="1062">
          <cell r="L1062" t="str">
            <v>0205357</v>
          </cell>
        </row>
        <row r="1063">
          <cell r="L1063" t="str">
            <v>0205357</v>
          </cell>
        </row>
        <row r="1064">
          <cell r="L1064" t="str">
            <v>0205357</v>
          </cell>
        </row>
        <row r="1065">
          <cell r="L1065" t="str">
            <v>0205357S</v>
          </cell>
        </row>
        <row r="1066">
          <cell r="L1066" t="str">
            <v>0205357L</v>
          </cell>
        </row>
        <row r="1067">
          <cell r="L1067" t="str">
            <v>0205357CT</v>
          </cell>
        </row>
        <row r="1068">
          <cell r="L1068" t="str">
            <v>0205357CT</v>
          </cell>
        </row>
        <row r="1069">
          <cell r="L1069" t="str">
            <v>0205357CT</v>
          </cell>
        </row>
        <row r="1070">
          <cell r="L1070" t="str">
            <v>0205357CT</v>
          </cell>
        </row>
        <row r="1071">
          <cell r="L1071" t="str">
            <v>0205357CT</v>
          </cell>
        </row>
        <row r="1072">
          <cell r="L1072" t="str">
            <v>0205357CT</v>
          </cell>
        </row>
        <row r="1073">
          <cell r="L1073" t="str">
            <v>0205357CT</v>
          </cell>
        </row>
        <row r="1074">
          <cell r="L1074" t="str">
            <v>0205357CT</v>
          </cell>
        </row>
        <row r="1075">
          <cell r="L1075" t="str">
            <v>0205357CT</v>
          </cell>
        </row>
        <row r="1076">
          <cell r="L1076" t="str">
            <v>0205357CT</v>
          </cell>
        </row>
        <row r="1077">
          <cell r="L1077" t="str">
            <v>0205357CT</v>
          </cell>
        </row>
        <row r="1078">
          <cell r="L1078" t="str">
            <v>0205357CT</v>
          </cell>
        </row>
        <row r="1079">
          <cell r="L1079" t="str">
            <v>0205357CT</v>
          </cell>
        </row>
        <row r="1080">
          <cell r="L1080" t="str">
            <v>0205357CT</v>
          </cell>
        </row>
        <row r="1081">
          <cell r="L1081" t="str">
            <v>0205357</v>
          </cell>
        </row>
        <row r="1082">
          <cell r="L1082" t="str">
            <v>0205579OFF</v>
          </cell>
        </row>
        <row r="1083">
          <cell r="L1083" t="str">
            <v>0205579</v>
          </cell>
        </row>
        <row r="1084">
          <cell r="L1084" t="str">
            <v>0205579</v>
          </cell>
        </row>
        <row r="1085">
          <cell r="L1085" t="str">
            <v>0205579</v>
          </cell>
        </row>
        <row r="1086">
          <cell r="L1086" t="str">
            <v>0205579</v>
          </cell>
        </row>
        <row r="1087">
          <cell r="L1087" t="str">
            <v>0205579</v>
          </cell>
        </row>
        <row r="1088">
          <cell r="L1088" t="str">
            <v>0205579S</v>
          </cell>
        </row>
        <row r="1089">
          <cell r="L1089" t="str">
            <v>0205579L</v>
          </cell>
        </row>
        <row r="1090">
          <cell r="L1090" t="str">
            <v>0205579</v>
          </cell>
        </row>
        <row r="1091">
          <cell r="L1091" t="str">
            <v>0205579</v>
          </cell>
        </row>
        <row r="1092">
          <cell r="L1092" t="str">
            <v>0205579CT</v>
          </cell>
        </row>
        <row r="1093">
          <cell r="L1093" t="str">
            <v>0205579CT</v>
          </cell>
        </row>
        <row r="1094">
          <cell r="L1094" t="str">
            <v>0205579CT</v>
          </cell>
        </row>
        <row r="1095">
          <cell r="L1095" t="str">
            <v>0205579CT</v>
          </cell>
        </row>
        <row r="1096">
          <cell r="L1096" t="str">
            <v>0205579CT</v>
          </cell>
        </row>
        <row r="1097">
          <cell r="L1097" t="str">
            <v>0205579CT</v>
          </cell>
        </row>
        <row r="1098">
          <cell r="L1098" t="str">
            <v>0205579CT</v>
          </cell>
        </row>
        <row r="1099">
          <cell r="L1099" t="str">
            <v>0205579CT</v>
          </cell>
        </row>
        <row r="1100">
          <cell r="L1100" t="str">
            <v>0205579CT</v>
          </cell>
        </row>
        <row r="1101">
          <cell r="L1101" t="str">
            <v>0205579CT</v>
          </cell>
        </row>
        <row r="1102">
          <cell r="L1102" t="str">
            <v>0205579S</v>
          </cell>
        </row>
        <row r="1103">
          <cell r="L1103" t="str">
            <v>0205579L</v>
          </cell>
        </row>
        <row r="1104">
          <cell r="L1104" t="str">
            <v>0205579</v>
          </cell>
        </row>
        <row r="1105">
          <cell r="L1105" t="str">
            <v>0205579I</v>
          </cell>
        </row>
        <row r="1106">
          <cell r="L1106" t="str">
            <v>0205579</v>
          </cell>
        </row>
        <row r="1107">
          <cell r="L1107" t="str">
            <v>0205579</v>
          </cell>
        </row>
        <row r="1108">
          <cell r="L1108" t="str">
            <v>0205579A</v>
          </cell>
        </row>
        <row r="1109">
          <cell r="L1109" t="str">
            <v>0205579S</v>
          </cell>
        </row>
        <row r="1110">
          <cell r="L1110" t="str">
            <v>0205579OFF</v>
          </cell>
        </row>
        <row r="1111">
          <cell r="L1111" t="str">
            <v>0205579</v>
          </cell>
        </row>
        <row r="1112">
          <cell r="L1112" t="str">
            <v>0205362S</v>
          </cell>
        </row>
        <row r="1113">
          <cell r="L1113" t="str">
            <v>0205362OFF</v>
          </cell>
        </row>
        <row r="1114">
          <cell r="L1114" t="str">
            <v>0205362</v>
          </cell>
        </row>
        <row r="1115">
          <cell r="L1115" t="str">
            <v>0205362</v>
          </cell>
        </row>
        <row r="1116">
          <cell r="L1116" t="str">
            <v>0205362</v>
          </cell>
        </row>
        <row r="1117">
          <cell r="L1117" t="str">
            <v>0205362</v>
          </cell>
        </row>
        <row r="1118">
          <cell r="L1118" t="str">
            <v>0205362</v>
          </cell>
        </row>
        <row r="1119">
          <cell r="L1119" t="str">
            <v>0205362S</v>
          </cell>
        </row>
        <row r="1120">
          <cell r="L1120" t="str">
            <v>0205362L</v>
          </cell>
        </row>
        <row r="1121">
          <cell r="L1121" t="str">
            <v>0205362CT</v>
          </cell>
        </row>
        <row r="1122">
          <cell r="L1122" t="str">
            <v>0205362CT</v>
          </cell>
        </row>
        <row r="1123">
          <cell r="L1123" t="str">
            <v>0205362CT</v>
          </cell>
        </row>
        <row r="1124">
          <cell r="L1124" t="str">
            <v>0205362CT</v>
          </cell>
        </row>
        <row r="1125">
          <cell r="L1125" t="str">
            <v>0205362CT</v>
          </cell>
        </row>
        <row r="1126">
          <cell r="L1126" t="str">
            <v>0205362CT</v>
          </cell>
        </row>
        <row r="1127">
          <cell r="L1127" t="str">
            <v>0205362CT</v>
          </cell>
        </row>
        <row r="1128">
          <cell r="L1128" t="str">
            <v>0205362CT</v>
          </cell>
        </row>
        <row r="1129">
          <cell r="L1129" t="str">
            <v>0205362CT</v>
          </cell>
        </row>
        <row r="1130">
          <cell r="L1130" t="str">
            <v>0205362CT</v>
          </cell>
        </row>
        <row r="1131">
          <cell r="L1131" t="str">
            <v>0205362CT</v>
          </cell>
        </row>
        <row r="1132">
          <cell r="L1132" t="str">
            <v>0205362</v>
          </cell>
        </row>
        <row r="1133">
          <cell r="L1133" t="str">
            <v>0205362S</v>
          </cell>
        </row>
        <row r="1134">
          <cell r="L1134" t="str">
            <v>0205362L</v>
          </cell>
        </row>
        <row r="1135">
          <cell r="L1135" t="str">
            <v>0205362</v>
          </cell>
        </row>
        <row r="1136">
          <cell r="L1136" t="str">
            <v>0205362</v>
          </cell>
        </row>
        <row r="1137">
          <cell r="L1137" t="str">
            <v>0205362</v>
          </cell>
        </row>
        <row r="1138">
          <cell r="L1138" t="str">
            <v>0205362</v>
          </cell>
        </row>
        <row r="1139">
          <cell r="L1139" t="str">
            <v>0205362</v>
          </cell>
        </row>
        <row r="1140">
          <cell r="L1140" t="str">
            <v>0205362S</v>
          </cell>
        </row>
        <row r="1141">
          <cell r="L1141" t="str">
            <v>0205362OFF</v>
          </cell>
        </row>
        <row r="1142">
          <cell r="L1142" t="str">
            <v>0206599CT</v>
          </cell>
        </row>
        <row r="1143">
          <cell r="L1143" t="str">
            <v>0206599CT</v>
          </cell>
        </row>
        <row r="1144">
          <cell r="L1144" t="str">
            <v>0206599CT</v>
          </cell>
        </row>
        <row r="1145">
          <cell r="L1145" t="str">
            <v>0206599CT</v>
          </cell>
        </row>
        <row r="1146">
          <cell r="L1146" t="str">
            <v>0206599CT</v>
          </cell>
        </row>
        <row r="1147">
          <cell r="L1147" t="str">
            <v>0206599CT</v>
          </cell>
        </row>
        <row r="1148">
          <cell r="L1148" t="str">
            <v>0206599CT</v>
          </cell>
        </row>
        <row r="1149">
          <cell r="L1149" t="str">
            <v>0206599CT</v>
          </cell>
        </row>
        <row r="1150">
          <cell r="L1150" t="str">
            <v>0206599CT</v>
          </cell>
        </row>
        <row r="1151">
          <cell r="L1151" t="str">
            <v>0206599CT</v>
          </cell>
        </row>
        <row r="1152">
          <cell r="L1152" t="str">
            <v>0206599CT</v>
          </cell>
        </row>
        <row r="1153">
          <cell r="L1153" t="str">
            <v>0206599CT</v>
          </cell>
        </row>
        <row r="1154">
          <cell r="L1154" t="str">
            <v>0206599CT</v>
          </cell>
        </row>
        <row r="1155">
          <cell r="L1155" t="str">
            <v>0206599CT</v>
          </cell>
        </row>
        <row r="1156">
          <cell r="L1156" t="str">
            <v>0206599</v>
          </cell>
        </row>
        <row r="1157">
          <cell r="L1157" t="str">
            <v>0206599</v>
          </cell>
        </row>
        <row r="1158">
          <cell r="L1158" t="str">
            <v>0206599</v>
          </cell>
        </row>
        <row r="1159">
          <cell r="L1159" t="str">
            <v>0206599</v>
          </cell>
        </row>
        <row r="1160">
          <cell r="L1160" t="str">
            <v>0206599S</v>
          </cell>
        </row>
        <row r="1161">
          <cell r="L1161" t="str">
            <v>0206599L</v>
          </cell>
        </row>
        <row r="1162">
          <cell r="L1162" t="str">
            <v>0206599</v>
          </cell>
        </row>
        <row r="1163">
          <cell r="L1163" t="str">
            <v>0206599</v>
          </cell>
        </row>
        <row r="1164">
          <cell r="L1164" t="str">
            <v>0206599OFF</v>
          </cell>
        </row>
        <row r="1165">
          <cell r="L1165" t="str">
            <v>0206599</v>
          </cell>
        </row>
        <row r="1166">
          <cell r="L1166" t="str">
            <v>0206599</v>
          </cell>
        </row>
        <row r="1167">
          <cell r="L1167" t="str">
            <v>0206599S</v>
          </cell>
        </row>
        <row r="1168">
          <cell r="L1168" t="str">
            <v>0206599L</v>
          </cell>
        </row>
        <row r="1169">
          <cell r="L1169" t="str">
            <v>0206599</v>
          </cell>
        </row>
        <row r="1170">
          <cell r="L1170" t="str">
            <v>0206599</v>
          </cell>
        </row>
        <row r="1171">
          <cell r="L1171" t="str">
            <v>0206599</v>
          </cell>
        </row>
        <row r="1172">
          <cell r="L1172" t="str">
            <v>0205369CT</v>
          </cell>
        </row>
        <row r="1173">
          <cell r="L1173" t="str">
            <v>0205369CT</v>
          </cell>
        </row>
        <row r="1174">
          <cell r="L1174" t="str">
            <v>0205369CT</v>
          </cell>
        </row>
        <row r="1175">
          <cell r="L1175" t="str">
            <v>0205369CT</v>
          </cell>
        </row>
        <row r="1176">
          <cell r="L1176" t="str">
            <v>0205369</v>
          </cell>
        </row>
        <row r="1177">
          <cell r="L1177" t="str">
            <v>0205369</v>
          </cell>
        </row>
        <row r="1178">
          <cell r="L1178" t="str">
            <v>0205369</v>
          </cell>
        </row>
        <row r="1179">
          <cell r="L1179" t="str">
            <v>0205369S</v>
          </cell>
        </row>
        <row r="1180">
          <cell r="L1180" t="str">
            <v>0205369L</v>
          </cell>
        </row>
        <row r="1181">
          <cell r="L1181" t="str">
            <v>0205369</v>
          </cell>
        </row>
        <row r="1182">
          <cell r="L1182" t="str">
            <v>0205369</v>
          </cell>
        </row>
        <row r="1183">
          <cell r="L1183" t="str">
            <v>0205369</v>
          </cell>
        </row>
        <row r="1184">
          <cell r="L1184" t="str">
            <v>0205369</v>
          </cell>
        </row>
        <row r="1185">
          <cell r="L1185" t="str">
            <v>0205369</v>
          </cell>
        </row>
        <row r="1186">
          <cell r="L1186" t="str">
            <v>0205369S</v>
          </cell>
        </row>
        <row r="1187">
          <cell r="L1187" t="str">
            <v>0205369L</v>
          </cell>
        </row>
        <row r="1188">
          <cell r="L1188" t="str">
            <v>0205369</v>
          </cell>
        </row>
        <row r="1189">
          <cell r="L1189" t="str">
            <v>0205369OFF</v>
          </cell>
        </row>
        <row r="1190">
          <cell r="L1190" t="str">
            <v>0205369</v>
          </cell>
        </row>
        <row r="1191">
          <cell r="L1191" t="str">
            <v>0205369</v>
          </cell>
        </row>
        <row r="1192">
          <cell r="L1192" t="str">
            <v>0205369</v>
          </cell>
        </row>
        <row r="1193">
          <cell r="L1193" t="str">
            <v>0205369OFF</v>
          </cell>
        </row>
        <row r="1194">
          <cell r="L1194" t="str">
            <v>0205369L</v>
          </cell>
        </row>
        <row r="1195">
          <cell r="L1195" t="str">
            <v>0205369</v>
          </cell>
        </row>
        <row r="1196">
          <cell r="L1196" t="str">
            <v>0205369</v>
          </cell>
        </row>
        <row r="1197">
          <cell r="L1197" t="str">
            <v>0205369</v>
          </cell>
        </row>
        <row r="1198">
          <cell r="L1198" t="str">
            <v>0205369</v>
          </cell>
        </row>
        <row r="1199">
          <cell r="L1199" t="str">
            <v>0205369</v>
          </cell>
        </row>
        <row r="1200">
          <cell r="L1200" t="str">
            <v>0205369S</v>
          </cell>
        </row>
        <row r="1201">
          <cell r="L1201" t="str">
            <v>0205369L</v>
          </cell>
        </row>
        <row r="1202">
          <cell r="L1202" t="str">
            <v>0205385</v>
          </cell>
        </row>
        <row r="1203">
          <cell r="L1203" t="str">
            <v>0205385S</v>
          </cell>
        </row>
        <row r="1204">
          <cell r="L1204" t="str">
            <v>0205385L</v>
          </cell>
        </row>
        <row r="1205">
          <cell r="L1205" t="str">
            <v>0205385</v>
          </cell>
        </row>
        <row r="1206">
          <cell r="L1206" t="str">
            <v>0205385SKT</v>
          </cell>
        </row>
        <row r="1207">
          <cell r="L1207" t="str">
            <v>0205385</v>
          </cell>
        </row>
        <row r="1208">
          <cell r="L1208" t="str">
            <v>0205385</v>
          </cell>
        </row>
        <row r="1209">
          <cell r="L1209" t="str">
            <v>0205385</v>
          </cell>
        </row>
        <row r="1210">
          <cell r="L1210" t="str">
            <v>0205385S</v>
          </cell>
        </row>
        <row r="1211">
          <cell r="L1211" t="str">
            <v>0205385OFF</v>
          </cell>
        </row>
        <row r="1212">
          <cell r="L1212" t="str">
            <v>0205385</v>
          </cell>
        </row>
        <row r="1213">
          <cell r="L1213" t="str">
            <v>0205385A</v>
          </cell>
        </row>
        <row r="1214">
          <cell r="L1214" t="str">
            <v>0205385</v>
          </cell>
        </row>
        <row r="1215">
          <cell r="L1215" t="str">
            <v>0205385</v>
          </cell>
        </row>
        <row r="1216">
          <cell r="L1216" t="str">
            <v>0205385</v>
          </cell>
        </row>
        <row r="1217">
          <cell r="L1217" t="str">
            <v>0205385S</v>
          </cell>
        </row>
        <row r="1218">
          <cell r="L1218" t="str">
            <v>0205385L</v>
          </cell>
        </row>
        <row r="1219">
          <cell r="L1219" t="str">
            <v>0205385</v>
          </cell>
        </row>
        <row r="1220">
          <cell r="L1220" t="str">
            <v>0205385</v>
          </cell>
        </row>
        <row r="1221">
          <cell r="L1221" t="str">
            <v>0205385</v>
          </cell>
        </row>
        <row r="1222">
          <cell r="L1222" t="str">
            <v>0205385</v>
          </cell>
        </row>
        <row r="1223">
          <cell r="L1223" t="str">
            <v>0205385</v>
          </cell>
        </row>
        <row r="1224">
          <cell r="L1224" t="str">
            <v>0205385S</v>
          </cell>
        </row>
        <row r="1225">
          <cell r="L1225" t="str">
            <v>0205385OFF</v>
          </cell>
        </row>
        <row r="1226">
          <cell r="L1226" t="str">
            <v>0205385</v>
          </cell>
        </row>
        <row r="1227">
          <cell r="L1227" t="str">
            <v>0205385</v>
          </cell>
        </row>
        <row r="1228">
          <cell r="L1228" t="str">
            <v>0205385</v>
          </cell>
        </row>
        <row r="1229">
          <cell r="L1229" t="str">
            <v>0205385</v>
          </cell>
        </row>
        <row r="1230">
          <cell r="L1230" t="str">
            <v>0205385</v>
          </cell>
        </row>
        <row r="1231">
          <cell r="L1231" t="str">
            <v>0205385S</v>
          </cell>
        </row>
        <row r="1232">
          <cell r="L1232" t="str">
            <v>0205355</v>
          </cell>
        </row>
        <row r="1233">
          <cell r="L1233" t="str">
            <v>0205355S</v>
          </cell>
        </row>
        <row r="1234">
          <cell r="L1234" t="str">
            <v>0205355L</v>
          </cell>
        </row>
        <row r="1235">
          <cell r="L1235" t="str">
            <v>0205355</v>
          </cell>
        </row>
        <row r="1236">
          <cell r="L1236" t="str">
            <v>0205355</v>
          </cell>
        </row>
        <row r="1237">
          <cell r="L1237" t="str">
            <v>0205355</v>
          </cell>
        </row>
        <row r="1238">
          <cell r="L1238" t="str">
            <v>0205355</v>
          </cell>
        </row>
        <row r="1239">
          <cell r="L1239" t="str">
            <v>0205355</v>
          </cell>
        </row>
        <row r="1240">
          <cell r="L1240" t="str">
            <v>0205355S</v>
          </cell>
        </row>
        <row r="1241">
          <cell r="L1241" t="str">
            <v>0205355OFF</v>
          </cell>
        </row>
        <row r="1242">
          <cell r="L1242" t="str">
            <v>0205355</v>
          </cell>
        </row>
        <row r="1243">
          <cell r="L1243" t="str">
            <v>0205355</v>
          </cell>
        </row>
        <row r="1244">
          <cell r="L1244" t="str">
            <v>0205355</v>
          </cell>
        </row>
        <row r="1245">
          <cell r="L1245" t="str">
            <v>0205355</v>
          </cell>
        </row>
        <row r="1246">
          <cell r="L1246" t="str">
            <v>0205355</v>
          </cell>
        </row>
        <row r="1247">
          <cell r="L1247" t="str">
            <v>0205355S</v>
          </cell>
        </row>
        <row r="1248">
          <cell r="L1248" t="str">
            <v>0205355L</v>
          </cell>
        </row>
        <row r="1249">
          <cell r="L1249" t="str">
            <v>0205355</v>
          </cell>
        </row>
        <row r="1250">
          <cell r="L1250" t="str">
            <v>0205355</v>
          </cell>
        </row>
        <row r="1251">
          <cell r="L1251" t="str">
            <v>0205355</v>
          </cell>
        </row>
        <row r="1252">
          <cell r="L1252" t="str">
            <v>0205355</v>
          </cell>
        </row>
        <row r="1253">
          <cell r="L1253" t="str">
            <v>0205355</v>
          </cell>
        </row>
        <row r="1254">
          <cell r="L1254" t="str">
            <v>0205355S</v>
          </cell>
        </row>
        <row r="1255">
          <cell r="L1255" t="str">
            <v>0205355OFF</v>
          </cell>
        </row>
        <row r="1256">
          <cell r="L1256" t="str">
            <v>0205355</v>
          </cell>
        </row>
        <row r="1257">
          <cell r="L1257" t="str">
            <v>0205355</v>
          </cell>
        </row>
        <row r="1258">
          <cell r="L1258" t="str">
            <v>0205355</v>
          </cell>
        </row>
        <row r="1259">
          <cell r="L1259" t="str">
            <v>0205355</v>
          </cell>
        </row>
        <row r="1260">
          <cell r="L1260" t="str">
            <v>0205355</v>
          </cell>
        </row>
        <row r="1261">
          <cell r="L1261" t="str">
            <v>0205355S</v>
          </cell>
        </row>
        <row r="1262">
          <cell r="L1262" t="str">
            <v>0205387CT</v>
          </cell>
        </row>
        <row r="1263">
          <cell r="L1263" t="str">
            <v>0205387CT</v>
          </cell>
        </row>
        <row r="1264">
          <cell r="L1264" t="str">
            <v>0205387CT</v>
          </cell>
        </row>
        <row r="1265">
          <cell r="L1265" t="str">
            <v>0205387CT</v>
          </cell>
        </row>
        <row r="1266">
          <cell r="L1266" t="str">
            <v>0205387CT</v>
          </cell>
        </row>
        <row r="1267">
          <cell r="L1267" t="str">
            <v>0205387CT</v>
          </cell>
        </row>
        <row r="1268">
          <cell r="L1268" t="str">
            <v>0205387CT</v>
          </cell>
        </row>
        <row r="1269">
          <cell r="L1269" t="str">
            <v>0205387CT</v>
          </cell>
        </row>
        <row r="1270">
          <cell r="L1270" t="str">
            <v>0205387CT</v>
          </cell>
        </row>
        <row r="1271">
          <cell r="L1271" t="str">
            <v>0205387CT</v>
          </cell>
        </row>
        <row r="1272">
          <cell r="L1272" t="str">
            <v>0205387CT</v>
          </cell>
        </row>
        <row r="1273">
          <cell r="L1273" t="str">
            <v>0205387CT</v>
          </cell>
        </row>
        <row r="1274">
          <cell r="L1274" t="str">
            <v>0205387CT</v>
          </cell>
        </row>
        <row r="1275">
          <cell r="L1275" t="str">
            <v>0205387CT</v>
          </cell>
        </row>
        <row r="1276">
          <cell r="L1276" t="str">
            <v>0205387L</v>
          </cell>
        </row>
        <row r="1277">
          <cell r="L1277" t="str">
            <v>0205387</v>
          </cell>
        </row>
        <row r="1278">
          <cell r="L1278" t="str">
            <v>0205387I</v>
          </cell>
        </row>
        <row r="1279">
          <cell r="L1279" t="str">
            <v>0205387</v>
          </cell>
        </row>
        <row r="1280">
          <cell r="L1280" t="str">
            <v>0205387</v>
          </cell>
        </row>
        <row r="1281">
          <cell r="L1281" t="str">
            <v>0205387</v>
          </cell>
        </row>
        <row r="1282">
          <cell r="L1282" t="str">
            <v>0205387S</v>
          </cell>
        </row>
        <row r="1283">
          <cell r="L1283" t="str">
            <v>0205387L</v>
          </cell>
        </row>
        <row r="1284">
          <cell r="L1284" t="str">
            <v>0205387</v>
          </cell>
        </row>
        <row r="1285">
          <cell r="L1285" t="str">
            <v>0205387</v>
          </cell>
        </row>
        <row r="1286">
          <cell r="L1286" t="str">
            <v>0205387</v>
          </cell>
        </row>
        <row r="1287">
          <cell r="L1287" t="str">
            <v>0205387</v>
          </cell>
        </row>
        <row r="1288">
          <cell r="L1288" t="str">
            <v>0205387</v>
          </cell>
        </row>
        <row r="1289">
          <cell r="L1289" t="str">
            <v>0205387S</v>
          </cell>
        </row>
        <row r="1290">
          <cell r="L1290" t="str">
            <v>0205387OFF</v>
          </cell>
        </row>
        <row r="1291">
          <cell r="L1291" t="str">
            <v>0205387</v>
          </cell>
        </row>
        <row r="1292">
          <cell r="L1292" t="str">
            <v>0205383</v>
          </cell>
        </row>
        <row r="1293">
          <cell r="L1293" t="str">
            <v>0205383</v>
          </cell>
        </row>
        <row r="1294">
          <cell r="L1294" t="str">
            <v>0205383</v>
          </cell>
        </row>
        <row r="1295">
          <cell r="L1295" t="str">
            <v>0205383</v>
          </cell>
        </row>
        <row r="1296">
          <cell r="L1296" t="str">
            <v>0205383</v>
          </cell>
        </row>
        <row r="1297">
          <cell r="L1297" t="str">
            <v>0205383</v>
          </cell>
        </row>
        <row r="1298">
          <cell r="L1298" t="str">
            <v>0205383</v>
          </cell>
        </row>
        <row r="1299">
          <cell r="L1299" t="str">
            <v>0205383</v>
          </cell>
        </row>
        <row r="1300">
          <cell r="L1300" t="str">
            <v>0205383</v>
          </cell>
        </row>
        <row r="1301">
          <cell r="L1301" t="str">
            <v>0205383</v>
          </cell>
        </row>
        <row r="1302">
          <cell r="L1302" t="str">
            <v>0205383</v>
          </cell>
        </row>
        <row r="1303">
          <cell r="L1303" t="str">
            <v>0205383</v>
          </cell>
        </row>
        <row r="1304">
          <cell r="L1304" t="str">
            <v>0205383</v>
          </cell>
        </row>
        <row r="1305">
          <cell r="L1305" t="str">
            <v>0205383</v>
          </cell>
        </row>
        <row r="1306">
          <cell r="L1306" t="str">
            <v>0205383</v>
          </cell>
        </row>
        <row r="1307">
          <cell r="L1307" t="str">
            <v>0205383</v>
          </cell>
        </row>
        <row r="1308">
          <cell r="L1308" t="str">
            <v>0205383</v>
          </cell>
        </row>
        <row r="1309">
          <cell r="L1309" t="str">
            <v>0205383</v>
          </cell>
        </row>
        <row r="1310">
          <cell r="L1310" t="str">
            <v>0205383</v>
          </cell>
        </row>
        <row r="1311">
          <cell r="L1311" t="str">
            <v>0205383</v>
          </cell>
        </row>
        <row r="1312">
          <cell r="L1312" t="str">
            <v>0205383</v>
          </cell>
        </row>
        <row r="1313">
          <cell r="L1313" t="str">
            <v>0205383</v>
          </cell>
        </row>
        <row r="1314">
          <cell r="L1314" t="str">
            <v>0205383</v>
          </cell>
        </row>
        <row r="1315">
          <cell r="L1315" t="str">
            <v>0205383</v>
          </cell>
        </row>
        <row r="1316">
          <cell r="L1316" t="str">
            <v>0205383</v>
          </cell>
        </row>
        <row r="1317">
          <cell r="L1317" t="str">
            <v>0205383</v>
          </cell>
        </row>
        <row r="1318">
          <cell r="L1318" t="str">
            <v>0205383</v>
          </cell>
        </row>
        <row r="1319">
          <cell r="L1319" t="str">
            <v>0205383</v>
          </cell>
        </row>
        <row r="1320">
          <cell r="L1320" t="str">
            <v>0205383</v>
          </cell>
        </row>
        <row r="1321">
          <cell r="L1321" t="str">
            <v>0205383</v>
          </cell>
        </row>
        <row r="1322">
          <cell r="L1322" t="str">
            <v>0205312CT</v>
          </cell>
        </row>
        <row r="1323">
          <cell r="L1323" t="str">
            <v>0205312CT</v>
          </cell>
        </row>
        <row r="1324">
          <cell r="L1324" t="str">
            <v>0205312CT</v>
          </cell>
        </row>
        <row r="1325">
          <cell r="L1325" t="str">
            <v>0205312CT</v>
          </cell>
        </row>
        <row r="1326">
          <cell r="L1326" t="str">
            <v>0205312CT</v>
          </cell>
        </row>
        <row r="1327">
          <cell r="L1327" t="str">
            <v>0205312CT</v>
          </cell>
        </row>
        <row r="1328">
          <cell r="L1328" t="str">
            <v>0205312CT</v>
          </cell>
        </row>
        <row r="1329">
          <cell r="L1329" t="str">
            <v>0205312CT</v>
          </cell>
        </row>
        <row r="1330">
          <cell r="L1330" t="str">
            <v>0205312CT</v>
          </cell>
        </row>
        <row r="1331">
          <cell r="L1331" t="str">
            <v>0205312CT</v>
          </cell>
        </row>
        <row r="1332">
          <cell r="L1332" t="str">
            <v>0205312CT</v>
          </cell>
        </row>
        <row r="1333">
          <cell r="L1333" t="str">
            <v>0205312CT</v>
          </cell>
        </row>
        <row r="1334">
          <cell r="L1334" t="str">
            <v>0205312CT</v>
          </cell>
        </row>
        <row r="1335">
          <cell r="L1335" t="str">
            <v>0205312CT</v>
          </cell>
        </row>
        <row r="1336">
          <cell r="L1336" t="str">
            <v>0205312CT</v>
          </cell>
        </row>
        <row r="1337">
          <cell r="L1337" t="str">
            <v>0205312CT</v>
          </cell>
        </row>
        <row r="1338">
          <cell r="L1338" t="str">
            <v>0205312CT</v>
          </cell>
        </row>
        <row r="1339">
          <cell r="L1339" t="str">
            <v>0205312</v>
          </cell>
        </row>
        <row r="1340">
          <cell r="L1340" t="str">
            <v>0205312</v>
          </cell>
        </row>
        <row r="1341">
          <cell r="L1341" t="str">
            <v>0205312</v>
          </cell>
        </row>
        <row r="1342">
          <cell r="L1342" t="str">
            <v>0205312</v>
          </cell>
        </row>
        <row r="1343">
          <cell r="L1343" t="str">
            <v>0205312</v>
          </cell>
        </row>
        <row r="1344">
          <cell r="L1344" t="str">
            <v>0205312S</v>
          </cell>
        </row>
        <row r="1345">
          <cell r="L1345" t="str">
            <v>0205312L</v>
          </cell>
        </row>
        <row r="1346">
          <cell r="L1346" t="str">
            <v>0205312</v>
          </cell>
        </row>
        <row r="1347">
          <cell r="L1347" t="str">
            <v>0205312</v>
          </cell>
        </row>
        <row r="1348">
          <cell r="L1348" t="str">
            <v>0205312</v>
          </cell>
        </row>
        <row r="1349">
          <cell r="L1349" t="str">
            <v>0205312</v>
          </cell>
        </row>
        <row r="1350">
          <cell r="L1350" t="str">
            <v>0205312</v>
          </cell>
        </row>
        <row r="1351">
          <cell r="L1351" t="str">
            <v>0205312S</v>
          </cell>
        </row>
        <row r="1352">
          <cell r="L1352" t="str">
            <v>0205392OFF</v>
          </cell>
        </row>
        <row r="1353">
          <cell r="L1353" t="str">
            <v>0205392</v>
          </cell>
        </row>
        <row r="1354">
          <cell r="L1354" t="str">
            <v>0205392</v>
          </cell>
        </row>
        <row r="1355">
          <cell r="L1355" t="str">
            <v>0205392</v>
          </cell>
        </row>
        <row r="1356">
          <cell r="L1356" t="str">
            <v>0205392</v>
          </cell>
        </row>
        <row r="1357">
          <cell r="L1357" t="str">
            <v>0205392</v>
          </cell>
        </row>
        <row r="1358">
          <cell r="L1358" t="str">
            <v>0205392S</v>
          </cell>
        </row>
        <row r="1359">
          <cell r="L1359" t="str">
            <v>0205392L</v>
          </cell>
        </row>
        <row r="1360">
          <cell r="L1360" t="str">
            <v>0205392</v>
          </cell>
        </row>
        <row r="1361">
          <cell r="L1361" t="str">
            <v>0205392</v>
          </cell>
        </row>
        <row r="1362">
          <cell r="L1362" t="str">
            <v>0205392</v>
          </cell>
        </row>
        <row r="1363">
          <cell r="L1363" t="str">
            <v>0205392</v>
          </cell>
        </row>
        <row r="1364">
          <cell r="L1364" t="str">
            <v>0205392</v>
          </cell>
        </row>
        <row r="1365">
          <cell r="L1365" t="str">
            <v>0205392S</v>
          </cell>
        </row>
        <row r="1366">
          <cell r="L1366" t="str">
            <v>0205392OFF</v>
          </cell>
        </row>
        <row r="1367">
          <cell r="L1367" t="str">
            <v>0205392</v>
          </cell>
        </row>
        <row r="1368">
          <cell r="L1368" t="str">
            <v>0205392</v>
          </cell>
        </row>
        <row r="1369">
          <cell r="L1369" t="str">
            <v>0205392</v>
          </cell>
        </row>
        <row r="1370">
          <cell r="L1370" t="str">
            <v>0205392</v>
          </cell>
        </row>
        <row r="1371">
          <cell r="L1371" t="str">
            <v>0205392</v>
          </cell>
        </row>
        <row r="1372">
          <cell r="L1372" t="str">
            <v>0205392S</v>
          </cell>
        </row>
        <row r="1373">
          <cell r="L1373" t="str">
            <v>0205392L</v>
          </cell>
        </row>
        <row r="1374">
          <cell r="L1374" t="str">
            <v>0205392</v>
          </cell>
        </row>
        <row r="1375">
          <cell r="L1375" t="str">
            <v>0205392</v>
          </cell>
        </row>
        <row r="1376">
          <cell r="L1376" t="str">
            <v>0205392</v>
          </cell>
        </row>
        <row r="1377">
          <cell r="L1377" t="str">
            <v>0205392</v>
          </cell>
        </row>
        <row r="1378">
          <cell r="L1378" t="str">
            <v>0205392</v>
          </cell>
        </row>
        <row r="1379">
          <cell r="L1379" t="str">
            <v>0205392S</v>
          </cell>
        </row>
        <row r="1380">
          <cell r="L1380" t="str">
            <v>0205392OFF</v>
          </cell>
        </row>
        <row r="1381">
          <cell r="L1381" t="str">
            <v>0205392</v>
          </cell>
        </row>
        <row r="1382">
          <cell r="L1382" t="str">
            <v>0205596</v>
          </cell>
        </row>
        <row r="1383">
          <cell r="L1383" t="str">
            <v>0205596</v>
          </cell>
        </row>
        <row r="1384">
          <cell r="L1384" t="str">
            <v>0205596</v>
          </cell>
        </row>
        <row r="1385">
          <cell r="L1385" t="str">
            <v>0205596</v>
          </cell>
        </row>
        <row r="1386">
          <cell r="L1386" t="str">
            <v>0205596</v>
          </cell>
        </row>
        <row r="1387">
          <cell r="L1387" t="str">
            <v>0205596</v>
          </cell>
        </row>
        <row r="1388">
          <cell r="L1388" t="str">
            <v>0205596</v>
          </cell>
        </row>
        <row r="1389">
          <cell r="L1389" t="str">
            <v>0205596</v>
          </cell>
        </row>
        <row r="1390">
          <cell r="L1390" t="str">
            <v>0205596</v>
          </cell>
        </row>
        <row r="1391">
          <cell r="L1391" t="str">
            <v>0205596</v>
          </cell>
        </row>
        <row r="1392">
          <cell r="L1392" t="str">
            <v>0205596</v>
          </cell>
        </row>
        <row r="1393">
          <cell r="L1393" t="str">
            <v>0205596</v>
          </cell>
        </row>
        <row r="1394">
          <cell r="L1394" t="str">
            <v>0205596</v>
          </cell>
        </row>
        <row r="1395">
          <cell r="L1395" t="str">
            <v>0205596</v>
          </cell>
        </row>
        <row r="1396">
          <cell r="L1396" t="str">
            <v>0205596</v>
          </cell>
        </row>
        <row r="1397">
          <cell r="L1397" t="str">
            <v>0205596</v>
          </cell>
        </row>
        <row r="1398">
          <cell r="L1398" t="str">
            <v>0205596</v>
          </cell>
        </row>
        <row r="1399">
          <cell r="L1399" t="str">
            <v>0205596</v>
          </cell>
        </row>
        <row r="1400">
          <cell r="L1400" t="str">
            <v>0205596</v>
          </cell>
        </row>
        <row r="1401">
          <cell r="L1401" t="str">
            <v>0205596</v>
          </cell>
        </row>
        <row r="1402">
          <cell r="L1402" t="str">
            <v>0205596</v>
          </cell>
        </row>
        <row r="1403">
          <cell r="L1403" t="str">
            <v>0205596</v>
          </cell>
        </row>
        <row r="1404">
          <cell r="L1404" t="str">
            <v>0205596</v>
          </cell>
        </row>
        <row r="1405">
          <cell r="L1405" t="str">
            <v>0205596</v>
          </cell>
        </row>
        <row r="1406">
          <cell r="L1406" t="str">
            <v>0205596</v>
          </cell>
        </row>
        <row r="1407">
          <cell r="L1407" t="str">
            <v>0205596</v>
          </cell>
        </row>
        <row r="1408">
          <cell r="L1408" t="str">
            <v>0205596</v>
          </cell>
        </row>
        <row r="1409">
          <cell r="L1409" t="str">
            <v>0205596</v>
          </cell>
        </row>
        <row r="1410">
          <cell r="L1410" t="str">
            <v>0205596</v>
          </cell>
        </row>
        <row r="1411">
          <cell r="L1411" t="str">
            <v>0205596</v>
          </cell>
        </row>
        <row r="1412">
          <cell r="L1412" t="str">
            <v>0206459CT</v>
          </cell>
        </row>
        <row r="1413">
          <cell r="L1413" t="str">
            <v>0206459CT</v>
          </cell>
        </row>
        <row r="1414">
          <cell r="L1414" t="str">
            <v>0206459CT</v>
          </cell>
        </row>
        <row r="1415">
          <cell r="L1415" t="str">
            <v>0206459CT</v>
          </cell>
        </row>
        <row r="1416">
          <cell r="L1416" t="str">
            <v>0206459CT</v>
          </cell>
        </row>
        <row r="1417">
          <cell r="L1417" t="str">
            <v>0206459CT</v>
          </cell>
        </row>
        <row r="1418">
          <cell r="L1418" t="str">
            <v>0206459CT</v>
          </cell>
        </row>
        <row r="1419">
          <cell r="L1419" t="str">
            <v>0206459CT</v>
          </cell>
        </row>
        <row r="1420">
          <cell r="L1420" t="str">
            <v>0206459CT</v>
          </cell>
        </row>
        <row r="1421">
          <cell r="L1421" t="str">
            <v>0206459CT</v>
          </cell>
        </row>
        <row r="1422">
          <cell r="L1422" t="str">
            <v>0206459CT</v>
          </cell>
        </row>
        <row r="1423">
          <cell r="L1423" t="str">
            <v>0206459CT</v>
          </cell>
        </row>
        <row r="1424">
          <cell r="L1424" t="str">
            <v>0206459CT</v>
          </cell>
        </row>
        <row r="1425">
          <cell r="L1425" t="str">
            <v>0206459CT</v>
          </cell>
        </row>
        <row r="1426">
          <cell r="L1426" t="str">
            <v>0206459S</v>
          </cell>
        </row>
        <row r="1427">
          <cell r="L1427" t="str">
            <v>0206459OFF</v>
          </cell>
        </row>
        <row r="1428">
          <cell r="L1428" t="str">
            <v>0206459</v>
          </cell>
        </row>
        <row r="1429">
          <cell r="L1429" t="str">
            <v>0206459</v>
          </cell>
        </row>
        <row r="1430">
          <cell r="L1430" t="str">
            <v>0206459</v>
          </cell>
        </row>
        <row r="1431">
          <cell r="L1431" t="str">
            <v>0206459A</v>
          </cell>
        </row>
        <row r="1432">
          <cell r="L1432" t="str">
            <v>0206459</v>
          </cell>
        </row>
        <row r="1433">
          <cell r="L1433" t="str">
            <v>0206459S</v>
          </cell>
        </row>
        <row r="1434">
          <cell r="L1434" t="str">
            <v>0206459L</v>
          </cell>
        </row>
        <row r="1435">
          <cell r="L1435" t="str">
            <v>0206459</v>
          </cell>
        </row>
        <row r="1436">
          <cell r="L1436" t="str">
            <v>0206459</v>
          </cell>
        </row>
        <row r="1437">
          <cell r="L1437" t="str">
            <v>0206459</v>
          </cell>
        </row>
        <row r="1438">
          <cell r="L1438" t="str">
            <v>0206459</v>
          </cell>
        </row>
        <row r="1439">
          <cell r="L1439" t="str">
            <v>0206459</v>
          </cell>
        </row>
        <row r="1440">
          <cell r="L1440" t="str">
            <v>0206459S</v>
          </cell>
        </row>
        <row r="1441">
          <cell r="L1441" t="str">
            <v>0206459OFF</v>
          </cell>
        </row>
        <row r="1442">
          <cell r="L1442" t="str">
            <v>0206584</v>
          </cell>
        </row>
        <row r="1443">
          <cell r="L1443" t="str">
            <v>0206584</v>
          </cell>
        </row>
        <row r="1444">
          <cell r="L1444" t="str">
            <v>0206584S</v>
          </cell>
        </row>
        <row r="1445">
          <cell r="L1445" t="str">
            <v>0206584OFF</v>
          </cell>
        </row>
        <row r="1446">
          <cell r="L1446" t="str">
            <v>0206584A</v>
          </cell>
        </row>
        <row r="1447">
          <cell r="L1447" t="str">
            <v>0206584</v>
          </cell>
        </row>
        <row r="1448">
          <cell r="L1448" t="str">
            <v>0206584</v>
          </cell>
        </row>
        <row r="1449">
          <cell r="L1449" t="str">
            <v>0206584</v>
          </cell>
        </row>
        <row r="1450">
          <cell r="L1450" t="str">
            <v>0206584SKT</v>
          </cell>
        </row>
        <row r="1451">
          <cell r="L1451" t="str">
            <v>0206584S</v>
          </cell>
        </row>
        <row r="1452">
          <cell r="L1452" t="str">
            <v>0206584A</v>
          </cell>
        </row>
        <row r="1453">
          <cell r="L1453" t="str">
            <v>0206584</v>
          </cell>
        </row>
        <row r="1454">
          <cell r="L1454" t="str">
            <v>0206584</v>
          </cell>
        </row>
        <row r="1455">
          <cell r="L1455" t="str">
            <v>0206584</v>
          </cell>
        </row>
        <row r="1456">
          <cell r="L1456" t="str">
            <v>0206584</v>
          </cell>
        </row>
        <row r="1457">
          <cell r="L1457" t="str">
            <v>0206584</v>
          </cell>
        </row>
        <row r="1458">
          <cell r="L1458" t="str">
            <v>0206584S</v>
          </cell>
        </row>
        <row r="1459">
          <cell r="L1459" t="str">
            <v>0206584OFF</v>
          </cell>
        </row>
        <row r="1460">
          <cell r="L1460" t="str">
            <v>0206584</v>
          </cell>
        </row>
        <row r="1461">
          <cell r="L1461" t="str">
            <v>0206584</v>
          </cell>
        </row>
        <row r="1462">
          <cell r="L1462" t="str">
            <v>0206584</v>
          </cell>
        </row>
        <row r="1463">
          <cell r="L1463" t="str">
            <v>0206584</v>
          </cell>
        </row>
        <row r="1464">
          <cell r="L1464" t="str">
            <v>0206584</v>
          </cell>
        </row>
        <row r="1465">
          <cell r="L1465" t="str">
            <v>0206584S</v>
          </cell>
        </row>
        <row r="1466">
          <cell r="L1466" t="str">
            <v>0206584L</v>
          </cell>
        </row>
        <row r="1467">
          <cell r="L1467" t="str">
            <v>0206584</v>
          </cell>
        </row>
        <row r="1468">
          <cell r="L1468" t="str">
            <v>0206584</v>
          </cell>
        </row>
        <row r="1469">
          <cell r="L1469" t="str">
            <v>0206584</v>
          </cell>
        </row>
        <row r="1470">
          <cell r="L1470" t="str">
            <v>0206584</v>
          </cell>
        </row>
        <row r="1471">
          <cell r="L1471" t="str">
            <v>0206584</v>
          </cell>
        </row>
        <row r="1472">
          <cell r="L1472" t="str">
            <v>0206634</v>
          </cell>
        </row>
        <row r="1473">
          <cell r="L1473" t="str">
            <v>0206634</v>
          </cell>
        </row>
        <row r="1474">
          <cell r="L1474" t="str">
            <v>0206634</v>
          </cell>
        </row>
        <row r="1475">
          <cell r="L1475" t="str">
            <v>0206634S</v>
          </cell>
        </row>
        <row r="1476">
          <cell r="L1476" t="str">
            <v>0206634L</v>
          </cell>
        </row>
        <row r="1477">
          <cell r="L1477" t="str">
            <v>0206634</v>
          </cell>
        </row>
        <row r="1478">
          <cell r="L1478" t="str">
            <v>0206634</v>
          </cell>
        </row>
        <row r="1479">
          <cell r="L1479" t="str">
            <v>0206634</v>
          </cell>
        </row>
        <row r="1480">
          <cell r="L1480" t="str">
            <v>0206634</v>
          </cell>
        </row>
        <row r="1481">
          <cell r="L1481" t="str">
            <v>0206634</v>
          </cell>
        </row>
        <row r="1482">
          <cell r="L1482" t="str">
            <v>0206634S</v>
          </cell>
        </row>
        <row r="1483">
          <cell r="L1483" t="str">
            <v>0206634OFF</v>
          </cell>
        </row>
        <row r="1484">
          <cell r="L1484" t="str">
            <v>0206634</v>
          </cell>
        </row>
        <row r="1485">
          <cell r="L1485" t="str">
            <v>0206634</v>
          </cell>
        </row>
        <row r="1486">
          <cell r="L1486" t="str">
            <v>0206634</v>
          </cell>
        </row>
        <row r="1487">
          <cell r="L1487" t="str">
            <v>0206634</v>
          </cell>
        </row>
        <row r="1488">
          <cell r="L1488" t="str">
            <v>0206634</v>
          </cell>
        </row>
        <row r="1489">
          <cell r="L1489" t="str">
            <v>0206634OFF</v>
          </cell>
        </row>
        <row r="1490">
          <cell r="L1490" t="str">
            <v>0206634L</v>
          </cell>
        </row>
        <row r="1491">
          <cell r="L1491" t="str">
            <v>0206634</v>
          </cell>
        </row>
        <row r="1492">
          <cell r="L1492" t="str">
            <v>0206634</v>
          </cell>
        </row>
        <row r="1493">
          <cell r="L1493" t="str">
            <v>0206634</v>
          </cell>
        </row>
        <row r="1494">
          <cell r="L1494" t="str">
            <v>0206634</v>
          </cell>
        </row>
        <row r="1495">
          <cell r="L1495" t="str">
            <v>0206634</v>
          </cell>
        </row>
        <row r="1496">
          <cell r="L1496" t="str">
            <v>0206634S</v>
          </cell>
        </row>
        <row r="1497">
          <cell r="L1497" t="str">
            <v>0206634L</v>
          </cell>
        </row>
        <row r="1498">
          <cell r="L1498" t="str">
            <v>0206634</v>
          </cell>
        </row>
        <row r="1499">
          <cell r="L1499" t="str">
            <v>0206634</v>
          </cell>
        </row>
        <row r="1500">
          <cell r="L1500" t="str">
            <v>0206634</v>
          </cell>
        </row>
        <row r="1501">
          <cell r="L1501" t="str">
            <v>0206634</v>
          </cell>
        </row>
        <row r="1502">
          <cell r="L1502" t="str">
            <v>0206576S</v>
          </cell>
        </row>
        <row r="1503">
          <cell r="L1503" t="str">
            <v>0206576OFF</v>
          </cell>
        </row>
        <row r="1504">
          <cell r="L1504" t="str">
            <v>0206576</v>
          </cell>
        </row>
        <row r="1505">
          <cell r="L1505" t="str">
            <v>0206576I</v>
          </cell>
        </row>
        <row r="1506">
          <cell r="L1506" t="str">
            <v>0206576</v>
          </cell>
        </row>
        <row r="1507">
          <cell r="L1507" t="str">
            <v>0206576</v>
          </cell>
        </row>
        <row r="1508">
          <cell r="L1508" t="str">
            <v>0206576</v>
          </cell>
        </row>
        <row r="1509">
          <cell r="L1509" t="str">
            <v>0206576S</v>
          </cell>
        </row>
        <row r="1510">
          <cell r="L1510" t="str">
            <v>0206576L</v>
          </cell>
        </row>
        <row r="1511">
          <cell r="L1511" t="str">
            <v>0206576</v>
          </cell>
        </row>
        <row r="1512">
          <cell r="L1512" t="str">
            <v>0206576</v>
          </cell>
        </row>
        <row r="1513">
          <cell r="L1513" t="str">
            <v>0206576</v>
          </cell>
        </row>
        <row r="1514">
          <cell r="L1514" t="str">
            <v>0206576</v>
          </cell>
        </row>
        <row r="1515">
          <cell r="L1515" t="str">
            <v>0206576</v>
          </cell>
        </row>
        <row r="1516">
          <cell r="L1516" t="str">
            <v>0206576S</v>
          </cell>
        </row>
        <row r="1517">
          <cell r="L1517" t="str">
            <v>0206576OFF</v>
          </cell>
        </row>
        <row r="1518">
          <cell r="L1518" t="str">
            <v>0206576</v>
          </cell>
        </row>
        <row r="1519">
          <cell r="L1519" t="str">
            <v>0206576</v>
          </cell>
        </row>
        <row r="1520">
          <cell r="L1520" t="str">
            <v>0206576</v>
          </cell>
        </row>
        <row r="1521">
          <cell r="L1521" t="str">
            <v>0206576</v>
          </cell>
        </row>
        <row r="1522">
          <cell r="L1522" t="str">
            <v>0206576</v>
          </cell>
        </row>
        <row r="1523">
          <cell r="L1523" t="str">
            <v>0206576S</v>
          </cell>
        </row>
        <row r="1524">
          <cell r="L1524" t="str">
            <v>0206576L</v>
          </cell>
        </row>
        <row r="1525">
          <cell r="L1525" t="str">
            <v>0206576</v>
          </cell>
        </row>
        <row r="1526">
          <cell r="L1526" t="str">
            <v>0206576</v>
          </cell>
        </row>
        <row r="1527">
          <cell r="L1527" t="str">
            <v>0206576</v>
          </cell>
        </row>
        <row r="1528">
          <cell r="L1528" t="str">
            <v>0206576</v>
          </cell>
        </row>
        <row r="1529">
          <cell r="L1529" t="str">
            <v>0206576</v>
          </cell>
        </row>
        <row r="1530">
          <cell r="L1530" t="str">
            <v>0206576S</v>
          </cell>
        </row>
        <row r="1531">
          <cell r="L1531" t="str">
            <v>0206576OFF</v>
          </cell>
        </row>
        <row r="1532">
          <cell r="L1532" t="str">
            <v>0205588</v>
          </cell>
        </row>
        <row r="1533">
          <cell r="L1533" t="str">
            <v>0205588</v>
          </cell>
        </row>
        <row r="1534">
          <cell r="L1534" t="str">
            <v>0205588</v>
          </cell>
        </row>
        <row r="1535">
          <cell r="L1535" t="str">
            <v>0205588S</v>
          </cell>
        </row>
        <row r="1536">
          <cell r="L1536" t="str">
            <v>0205588OFF</v>
          </cell>
        </row>
        <row r="1537">
          <cell r="L1537" t="str">
            <v>0205588</v>
          </cell>
        </row>
        <row r="1538">
          <cell r="L1538" t="str">
            <v>0205588SKD</v>
          </cell>
        </row>
        <row r="1539">
          <cell r="L1539" t="str">
            <v>0205588SKD</v>
          </cell>
        </row>
        <row r="1540">
          <cell r="L1540" t="str">
            <v>0205588</v>
          </cell>
        </row>
        <row r="1541">
          <cell r="L1541" t="str">
            <v>0205588</v>
          </cell>
        </row>
        <row r="1542">
          <cell r="L1542" t="str">
            <v>0205588S</v>
          </cell>
        </row>
        <row r="1543">
          <cell r="L1543" t="str">
            <v>0205588L</v>
          </cell>
        </row>
        <row r="1544">
          <cell r="L1544" t="str">
            <v>0205588</v>
          </cell>
        </row>
        <row r="1545">
          <cell r="L1545" t="str">
            <v>0205588</v>
          </cell>
        </row>
        <row r="1546">
          <cell r="L1546" t="str">
            <v>0205588</v>
          </cell>
        </row>
        <row r="1547">
          <cell r="L1547" t="str">
            <v>0205588</v>
          </cell>
        </row>
        <row r="1548">
          <cell r="L1548" t="str">
            <v>0205588</v>
          </cell>
        </row>
        <row r="1549">
          <cell r="L1549" t="str">
            <v>0205588S</v>
          </cell>
        </row>
        <row r="1550">
          <cell r="L1550" t="str">
            <v>0205588OFF</v>
          </cell>
        </row>
        <row r="1551">
          <cell r="L1551" t="str">
            <v>0205588</v>
          </cell>
        </row>
        <row r="1552">
          <cell r="L1552" t="str">
            <v>0205588</v>
          </cell>
        </row>
        <row r="1553">
          <cell r="L1553" t="str">
            <v>0205588</v>
          </cell>
        </row>
        <row r="1554">
          <cell r="L1554" t="str">
            <v>0205588CT</v>
          </cell>
        </row>
        <row r="1555">
          <cell r="L1555" t="str">
            <v>0205588CT</v>
          </cell>
        </row>
        <row r="1556">
          <cell r="L1556" t="str">
            <v>0205588CT</v>
          </cell>
        </row>
        <row r="1557">
          <cell r="L1557" t="str">
            <v>0205588CT</v>
          </cell>
        </row>
        <row r="1558">
          <cell r="L1558" t="str">
            <v>0205588CT</v>
          </cell>
        </row>
        <row r="1559">
          <cell r="L1559" t="str">
            <v>0205588CT</v>
          </cell>
        </row>
        <row r="1560">
          <cell r="L1560" t="str">
            <v>0205588CT</v>
          </cell>
        </row>
        <row r="1561">
          <cell r="L1561" t="str">
            <v>0205588CT</v>
          </cell>
        </row>
        <row r="1562">
          <cell r="L1562" t="str">
            <v>0206579OFF</v>
          </cell>
        </row>
        <row r="1563">
          <cell r="L1563" t="str">
            <v>0206579</v>
          </cell>
        </row>
        <row r="1564">
          <cell r="L1564" t="str">
            <v>0206579</v>
          </cell>
        </row>
        <row r="1565">
          <cell r="L1565" t="str">
            <v>0206579</v>
          </cell>
        </row>
        <row r="1566">
          <cell r="L1566" t="str">
            <v>0206579</v>
          </cell>
        </row>
        <row r="1567">
          <cell r="L1567" t="str">
            <v>0206579</v>
          </cell>
        </row>
        <row r="1568">
          <cell r="L1568" t="str">
            <v>0206579S</v>
          </cell>
        </row>
        <row r="1569">
          <cell r="L1569" t="str">
            <v>0206579L</v>
          </cell>
        </row>
        <row r="1570">
          <cell r="L1570" t="str">
            <v>0206579</v>
          </cell>
        </row>
        <row r="1571">
          <cell r="L1571" t="str">
            <v>0206579</v>
          </cell>
        </row>
        <row r="1572">
          <cell r="L1572" t="str">
            <v>0206579</v>
          </cell>
        </row>
        <row r="1573">
          <cell r="L1573" t="str">
            <v>0206579</v>
          </cell>
        </row>
        <row r="1574">
          <cell r="L1574" t="str">
            <v>0206579</v>
          </cell>
        </row>
        <row r="1575">
          <cell r="L1575" t="str">
            <v>0206579S</v>
          </cell>
        </row>
        <row r="1576">
          <cell r="L1576" t="str">
            <v>0206579OFF</v>
          </cell>
        </row>
        <row r="1577">
          <cell r="L1577" t="str">
            <v>0206579</v>
          </cell>
        </row>
        <row r="1578">
          <cell r="L1578" t="str">
            <v>0206579</v>
          </cell>
        </row>
        <row r="1579">
          <cell r="L1579" t="str">
            <v>0206579</v>
          </cell>
        </row>
        <row r="1580">
          <cell r="L1580" t="str">
            <v>0206579</v>
          </cell>
        </row>
        <row r="1581">
          <cell r="L1581" t="str">
            <v>0206579</v>
          </cell>
        </row>
        <row r="1582">
          <cell r="L1582" t="str">
            <v>0206579S</v>
          </cell>
        </row>
        <row r="1583">
          <cell r="L1583" t="str">
            <v>0206579L</v>
          </cell>
        </row>
        <row r="1584">
          <cell r="L1584" t="str">
            <v>0206579</v>
          </cell>
        </row>
        <row r="1585">
          <cell r="L1585" t="str">
            <v>0206579</v>
          </cell>
        </row>
        <row r="1586">
          <cell r="L1586" t="str">
            <v>0206579</v>
          </cell>
        </row>
        <row r="1587">
          <cell r="L1587" t="str">
            <v>0206579</v>
          </cell>
        </row>
        <row r="1588">
          <cell r="L1588" t="str">
            <v>0206579</v>
          </cell>
        </row>
        <row r="1589">
          <cell r="L1589" t="str">
            <v>0206579S</v>
          </cell>
        </row>
        <row r="1590">
          <cell r="L1590" t="str">
            <v>0206579OFF</v>
          </cell>
        </row>
        <row r="1591">
          <cell r="L1591" t="str">
            <v>0206579</v>
          </cell>
        </row>
        <row r="1592">
          <cell r="L1592" t="str">
            <v>0205391S</v>
          </cell>
        </row>
        <row r="1593">
          <cell r="L1593" t="str">
            <v>0205391L</v>
          </cell>
        </row>
        <row r="1594">
          <cell r="L1594" t="str">
            <v>0205391</v>
          </cell>
        </row>
        <row r="1595">
          <cell r="L1595" t="str">
            <v>0205391</v>
          </cell>
        </row>
        <row r="1596">
          <cell r="L1596" t="str">
            <v>0205391</v>
          </cell>
        </row>
        <row r="1597">
          <cell r="L1597" t="str">
            <v>0205391</v>
          </cell>
        </row>
        <row r="1598">
          <cell r="L1598" t="str">
            <v>0205391</v>
          </cell>
        </row>
        <row r="1599">
          <cell r="L1599" t="str">
            <v>0205391S</v>
          </cell>
        </row>
        <row r="1600">
          <cell r="L1600" t="str">
            <v>0205391OFF</v>
          </cell>
        </row>
        <row r="1601">
          <cell r="L1601" t="str">
            <v>0205391</v>
          </cell>
        </row>
        <row r="1602">
          <cell r="L1602" t="str">
            <v>0205391</v>
          </cell>
        </row>
        <row r="1603">
          <cell r="L1603" t="str">
            <v>0205391</v>
          </cell>
        </row>
        <row r="1604">
          <cell r="L1604" t="str">
            <v>0205391</v>
          </cell>
        </row>
        <row r="1605">
          <cell r="L1605" t="str">
            <v>0205391</v>
          </cell>
        </row>
        <row r="1606">
          <cell r="L1606" t="str">
            <v>0205391S</v>
          </cell>
        </row>
        <row r="1607">
          <cell r="L1607" t="str">
            <v>0205391L</v>
          </cell>
        </row>
        <row r="1608">
          <cell r="L1608" t="str">
            <v>0205391</v>
          </cell>
        </row>
        <row r="1609">
          <cell r="L1609" t="str">
            <v>0205391</v>
          </cell>
        </row>
        <row r="1610">
          <cell r="L1610" t="str">
            <v>0205391</v>
          </cell>
        </row>
        <row r="1611">
          <cell r="L1611" t="str">
            <v>0205391</v>
          </cell>
        </row>
        <row r="1612">
          <cell r="L1612" t="str">
            <v>0205391</v>
          </cell>
        </row>
        <row r="1613">
          <cell r="L1613" t="str">
            <v>0205391S</v>
          </cell>
        </row>
        <row r="1614">
          <cell r="L1614" t="str">
            <v>0205391OFF</v>
          </cell>
        </row>
        <row r="1615">
          <cell r="L1615" t="str">
            <v>0205391</v>
          </cell>
        </row>
        <row r="1616">
          <cell r="L1616" t="str">
            <v>0205391</v>
          </cell>
        </row>
        <row r="1617">
          <cell r="L1617" t="str">
            <v>0205391</v>
          </cell>
        </row>
        <row r="1618">
          <cell r="L1618" t="str">
            <v>0205391</v>
          </cell>
        </row>
        <row r="1619">
          <cell r="L1619" t="str">
            <v>0205391</v>
          </cell>
        </row>
        <row r="1620">
          <cell r="L1620" t="str">
            <v>0205391S</v>
          </cell>
        </row>
        <row r="1621">
          <cell r="L1621" t="str">
            <v>0205391L</v>
          </cell>
        </row>
        <row r="1622">
          <cell r="L1622" t="str">
            <v>0206463</v>
          </cell>
        </row>
        <row r="1623">
          <cell r="L1623" t="str">
            <v>0206463S</v>
          </cell>
        </row>
        <row r="1624">
          <cell r="L1624" t="str">
            <v>0206463OFF</v>
          </cell>
        </row>
        <row r="1625">
          <cell r="L1625" t="str">
            <v>0206463</v>
          </cell>
        </row>
        <row r="1626">
          <cell r="L1626" t="str">
            <v>0206463</v>
          </cell>
        </row>
        <row r="1627">
          <cell r="L1627" t="str">
            <v>0206463</v>
          </cell>
        </row>
        <row r="1628">
          <cell r="L1628" t="str">
            <v>0206463</v>
          </cell>
        </row>
        <row r="1629">
          <cell r="L1629" t="str">
            <v>0206463</v>
          </cell>
        </row>
        <row r="1630">
          <cell r="L1630" t="str">
            <v>0206463S</v>
          </cell>
        </row>
        <row r="1631">
          <cell r="L1631" t="str">
            <v>0206463L</v>
          </cell>
        </row>
        <row r="1632">
          <cell r="L1632" t="str">
            <v>0206463</v>
          </cell>
        </row>
        <row r="1633">
          <cell r="L1633" t="str">
            <v>0206463</v>
          </cell>
        </row>
        <row r="1634">
          <cell r="L1634" t="str">
            <v>0206463</v>
          </cell>
        </row>
        <row r="1635">
          <cell r="L1635" t="str">
            <v>0206463</v>
          </cell>
        </row>
        <row r="1636">
          <cell r="L1636" t="str">
            <v>0206463</v>
          </cell>
        </row>
        <row r="1637">
          <cell r="L1637" t="str">
            <v>0206463S</v>
          </cell>
        </row>
        <row r="1638">
          <cell r="L1638" t="str">
            <v>0206463OFF</v>
          </cell>
        </row>
        <row r="1639">
          <cell r="L1639" t="str">
            <v>0206463I</v>
          </cell>
        </row>
        <row r="1640">
          <cell r="L1640" t="str">
            <v>0206463</v>
          </cell>
        </row>
        <row r="1641">
          <cell r="L1641" t="str">
            <v>0206463</v>
          </cell>
        </row>
        <row r="1642">
          <cell r="L1642" t="str">
            <v>0206463</v>
          </cell>
        </row>
        <row r="1643">
          <cell r="L1643" t="str">
            <v>0206463</v>
          </cell>
        </row>
        <row r="1644">
          <cell r="L1644" t="str">
            <v>0206463S</v>
          </cell>
        </row>
        <row r="1645">
          <cell r="L1645" t="str">
            <v>0206463L</v>
          </cell>
        </row>
        <row r="1646">
          <cell r="L1646" t="str">
            <v>0206463</v>
          </cell>
        </row>
        <row r="1647">
          <cell r="L1647" t="str">
            <v>0206463</v>
          </cell>
        </row>
        <row r="1648">
          <cell r="L1648" t="str">
            <v>0206463</v>
          </cell>
        </row>
        <row r="1649">
          <cell r="L1649" t="str">
            <v>0206463</v>
          </cell>
        </row>
        <row r="1650">
          <cell r="L1650" t="str">
            <v>0206463</v>
          </cell>
        </row>
        <row r="1651">
          <cell r="L1651" t="str">
            <v>0206463S</v>
          </cell>
        </row>
        <row r="1652">
          <cell r="L1652" t="str">
            <v>0205208CT</v>
          </cell>
        </row>
        <row r="1653">
          <cell r="L1653" t="str">
            <v>0205208CT</v>
          </cell>
        </row>
        <row r="1654">
          <cell r="L1654" t="str">
            <v>0205208CT</v>
          </cell>
        </row>
        <row r="1655">
          <cell r="L1655" t="str">
            <v>0205208CT</v>
          </cell>
        </row>
        <row r="1656">
          <cell r="L1656" t="str">
            <v>0205208CT</v>
          </cell>
        </row>
        <row r="1657">
          <cell r="L1657" t="str">
            <v>0205208S</v>
          </cell>
        </row>
        <row r="1658">
          <cell r="L1658" t="str">
            <v>0205208I</v>
          </cell>
        </row>
        <row r="1659">
          <cell r="L1659" t="str">
            <v>0205208I</v>
          </cell>
        </row>
        <row r="1660">
          <cell r="L1660" t="str">
            <v>0205208I</v>
          </cell>
        </row>
        <row r="1661">
          <cell r="L1661" t="str">
            <v>0205208</v>
          </cell>
        </row>
        <row r="1662">
          <cell r="L1662" t="str">
            <v>0205208</v>
          </cell>
        </row>
        <row r="1663">
          <cell r="L1663" t="str">
            <v>0205208SKD</v>
          </cell>
        </row>
        <row r="1664">
          <cell r="L1664" t="str">
            <v>0205208SKD</v>
          </cell>
        </row>
        <row r="1665">
          <cell r="L1665" t="str">
            <v>0205208OFF</v>
          </cell>
        </row>
        <row r="1666">
          <cell r="L1666" t="str">
            <v>0205208</v>
          </cell>
        </row>
        <row r="1667">
          <cell r="L1667" t="str">
            <v>0205208</v>
          </cell>
        </row>
        <row r="1668">
          <cell r="L1668" t="str">
            <v>0205208I</v>
          </cell>
        </row>
        <row r="1669">
          <cell r="L1669" t="str">
            <v>0205208</v>
          </cell>
        </row>
        <row r="1670">
          <cell r="L1670" t="str">
            <v>0205208</v>
          </cell>
        </row>
        <row r="1671">
          <cell r="L1671" t="str">
            <v>0205208S</v>
          </cell>
        </row>
        <row r="1672">
          <cell r="L1672" t="str">
            <v>0205208L</v>
          </cell>
        </row>
        <row r="1673">
          <cell r="L1673" t="str">
            <v>0205208</v>
          </cell>
        </row>
        <row r="1674">
          <cell r="L1674" t="str">
            <v>0205208</v>
          </cell>
        </row>
        <row r="1675">
          <cell r="L1675" t="str">
            <v>0205208</v>
          </cell>
        </row>
        <row r="1676">
          <cell r="L1676" t="str">
            <v>0205208</v>
          </cell>
        </row>
        <row r="1677">
          <cell r="L1677" t="str">
            <v>0205208</v>
          </cell>
        </row>
        <row r="1678">
          <cell r="L1678" t="str">
            <v>0205208S</v>
          </cell>
        </row>
        <row r="1679">
          <cell r="L1679" t="str">
            <v>0205208OFF</v>
          </cell>
        </row>
        <row r="1680">
          <cell r="L1680" t="str">
            <v>0205208</v>
          </cell>
        </row>
        <row r="1681">
          <cell r="L1681" t="str">
            <v>0205208</v>
          </cell>
        </row>
        <row r="1682">
          <cell r="L1682" t="str">
            <v>0206596</v>
          </cell>
        </row>
        <row r="1683">
          <cell r="L1683" t="str">
            <v>0206596S</v>
          </cell>
        </row>
        <row r="1684">
          <cell r="L1684" t="str">
            <v>0206596L</v>
          </cell>
        </row>
        <row r="1685">
          <cell r="L1685" t="str">
            <v>0206596</v>
          </cell>
        </row>
        <row r="1686">
          <cell r="L1686" t="str">
            <v>0206596</v>
          </cell>
        </row>
        <row r="1687">
          <cell r="L1687" t="str">
            <v>0206596</v>
          </cell>
        </row>
        <row r="1688">
          <cell r="L1688" t="str">
            <v>0206596</v>
          </cell>
        </row>
        <row r="1689">
          <cell r="L1689" t="str">
            <v>0206596</v>
          </cell>
        </row>
        <row r="1690">
          <cell r="L1690" t="str">
            <v>0206596S</v>
          </cell>
        </row>
        <row r="1691">
          <cell r="L1691" t="str">
            <v>0206596OFF</v>
          </cell>
        </row>
        <row r="1692">
          <cell r="L1692" t="str">
            <v>0206596</v>
          </cell>
        </row>
        <row r="1693">
          <cell r="L1693" t="str">
            <v>0206596SKD</v>
          </cell>
        </row>
        <row r="1694">
          <cell r="L1694" t="str">
            <v>0206596</v>
          </cell>
        </row>
        <row r="1695">
          <cell r="L1695" t="str">
            <v>0206596</v>
          </cell>
        </row>
        <row r="1696">
          <cell r="L1696" t="str">
            <v>0206596</v>
          </cell>
        </row>
        <row r="1697">
          <cell r="L1697" t="str">
            <v>0206596S</v>
          </cell>
        </row>
        <row r="1698">
          <cell r="L1698" t="str">
            <v>0206596L</v>
          </cell>
        </row>
        <row r="1699">
          <cell r="L1699" t="str">
            <v>0206596</v>
          </cell>
        </row>
        <row r="1700">
          <cell r="L1700" t="str">
            <v>0206596</v>
          </cell>
        </row>
        <row r="1701">
          <cell r="L1701" t="str">
            <v>0206596</v>
          </cell>
        </row>
        <row r="1702">
          <cell r="L1702" t="str">
            <v>0206596</v>
          </cell>
        </row>
        <row r="1703">
          <cell r="L1703" t="str">
            <v>0206596</v>
          </cell>
        </row>
        <row r="1704">
          <cell r="L1704" t="str">
            <v>0206596S</v>
          </cell>
        </row>
        <row r="1705">
          <cell r="L1705" t="str">
            <v>0206596OFF</v>
          </cell>
        </row>
        <row r="1706">
          <cell r="L1706" t="str">
            <v>0206596</v>
          </cell>
        </row>
        <row r="1707">
          <cell r="L1707" t="str">
            <v>0206596</v>
          </cell>
        </row>
        <row r="1708">
          <cell r="L1708" t="str">
            <v>0206596</v>
          </cell>
        </row>
        <row r="1709">
          <cell r="L1709" t="str">
            <v>0206596</v>
          </cell>
        </row>
        <row r="1710">
          <cell r="L1710" t="str">
            <v>0206596</v>
          </cell>
        </row>
        <row r="1711">
          <cell r="L1711" t="str">
            <v>0206596S</v>
          </cell>
        </row>
        <row r="1712">
          <cell r="L1712" t="str">
            <v>0205318</v>
          </cell>
        </row>
        <row r="1713">
          <cell r="L1713" t="str">
            <v>0205318</v>
          </cell>
        </row>
        <row r="1714">
          <cell r="L1714" t="str">
            <v>0205318</v>
          </cell>
        </row>
        <row r="1715">
          <cell r="L1715" t="str">
            <v>0205318</v>
          </cell>
        </row>
        <row r="1716">
          <cell r="L1716" t="str">
            <v>0205318S</v>
          </cell>
        </row>
        <row r="1717">
          <cell r="L1717" t="str">
            <v>0205318L</v>
          </cell>
        </row>
        <row r="1718">
          <cell r="L1718" t="str">
            <v>0205318</v>
          </cell>
        </row>
        <row r="1719">
          <cell r="L1719" t="str">
            <v>0205318CT</v>
          </cell>
        </row>
        <row r="1720">
          <cell r="L1720" t="str">
            <v>0205318CT</v>
          </cell>
        </row>
        <row r="1721">
          <cell r="L1721" t="str">
            <v>0205318CT</v>
          </cell>
        </row>
        <row r="1722">
          <cell r="L1722" t="str">
            <v>0205318CT</v>
          </cell>
        </row>
        <row r="1723">
          <cell r="L1723" t="str">
            <v>0205318CT</v>
          </cell>
        </row>
        <row r="1724">
          <cell r="L1724" t="str">
            <v>0205318CT</v>
          </cell>
        </row>
        <row r="1725">
          <cell r="L1725" t="str">
            <v>0205318CT</v>
          </cell>
        </row>
        <row r="1726">
          <cell r="L1726" t="str">
            <v>0205318CT</v>
          </cell>
        </row>
        <row r="1727">
          <cell r="L1727" t="str">
            <v>0205318CT</v>
          </cell>
        </row>
        <row r="1728">
          <cell r="L1728" t="str">
            <v>0205318CT</v>
          </cell>
        </row>
        <row r="1729">
          <cell r="L1729" t="str">
            <v>0205318CT</v>
          </cell>
        </row>
        <row r="1730">
          <cell r="L1730" t="str">
            <v>0205318CT</v>
          </cell>
        </row>
        <row r="1731">
          <cell r="L1731" t="str">
            <v>0205318CT</v>
          </cell>
        </row>
        <row r="1732">
          <cell r="L1732" t="str">
            <v>0205318CT</v>
          </cell>
        </row>
        <row r="1733">
          <cell r="L1733" t="str">
            <v>0205318A</v>
          </cell>
        </row>
        <row r="1734">
          <cell r="L1734" t="str">
            <v>0205318A</v>
          </cell>
        </row>
        <row r="1735">
          <cell r="L1735" t="str">
            <v>0205318</v>
          </cell>
        </row>
        <row r="1736">
          <cell r="L1736" t="str">
            <v>0205318PLG</v>
          </cell>
        </row>
        <row r="1737">
          <cell r="L1737" t="str">
            <v>0205318S</v>
          </cell>
        </row>
        <row r="1738">
          <cell r="L1738" t="str">
            <v>0205318SKD</v>
          </cell>
        </row>
        <row r="1739">
          <cell r="L1739" t="str">
            <v>0205318</v>
          </cell>
        </row>
        <row r="1740">
          <cell r="L1740" t="str">
            <v>0205318</v>
          </cell>
        </row>
        <row r="1741">
          <cell r="L1741" t="str">
            <v>0205318SKT</v>
          </cell>
        </row>
        <row r="1742">
          <cell r="L1742" t="str">
            <v>0205311L</v>
          </cell>
        </row>
        <row r="1743">
          <cell r="L1743" t="str">
            <v>0205311</v>
          </cell>
        </row>
        <row r="1744">
          <cell r="L1744" t="str">
            <v>0205311</v>
          </cell>
        </row>
        <row r="1745">
          <cell r="L1745" t="str">
            <v>0205311</v>
          </cell>
        </row>
        <row r="1746">
          <cell r="L1746" t="str">
            <v>0205311</v>
          </cell>
        </row>
        <row r="1747">
          <cell r="L1747" t="str">
            <v>0205311</v>
          </cell>
        </row>
        <row r="1748">
          <cell r="L1748" t="str">
            <v>0205311PLG</v>
          </cell>
        </row>
        <row r="1749">
          <cell r="L1749" t="str">
            <v>0205311OFF</v>
          </cell>
        </row>
        <row r="1750">
          <cell r="L1750" t="str">
            <v>0205311</v>
          </cell>
        </row>
        <row r="1751">
          <cell r="L1751" t="str">
            <v>0205311</v>
          </cell>
        </row>
        <row r="1752">
          <cell r="L1752" t="str">
            <v>0205311</v>
          </cell>
        </row>
        <row r="1753">
          <cell r="L1753" t="str">
            <v>0205311</v>
          </cell>
        </row>
        <row r="1754">
          <cell r="L1754" t="str">
            <v>0205311</v>
          </cell>
        </row>
        <row r="1755">
          <cell r="L1755" t="str">
            <v>0205311I</v>
          </cell>
        </row>
        <row r="1756">
          <cell r="L1756" t="str">
            <v>0205311I</v>
          </cell>
        </row>
        <row r="1757">
          <cell r="L1757" t="str">
            <v>0205311I</v>
          </cell>
        </row>
        <row r="1758">
          <cell r="L1758" t="str">
            <v>0205311I</v>
          </cell>
        </row>
        <row r="1759">
          <cell r="L1759" t="str">
            <v>0205311I</v>
          </cell>
        </row>
        <row r="1760">
          <cell r="L1760" t="str">
            <v>0205311I</v>
          </cell>
        </row>
        <row r="1761">
          <cell r="L1761" t="str">
            <v>0205311I</v>
          </cell>
        </row>
        <row r="1762">
          <cell r="L1762" t="str">
            <v>0205311</v>
          </cell>
        </row>
        <row r="1763">
          <cell r="L1763" t="str">
            <v>0205311</v>
          </cell>
        </row>
        <row r="1764">
          <cell r="L1764" t="str">
            <v>0205311</v>
          </cell>
        </row>
        <row r="1765">
          <cell r="L1765" t="str">
            <v>0205311</v>
          </cell>
        </row>
        <row r="1766">
          <cell r="L1766" t="str">
            <v>0205311</v>
          </cell>
        </row>
        <row r="1767">
          <cell r="L1767" t="str">
            <v>0205311</v>
          </cell>
        </row>
        <row r="1768">
          <cell r="L1768" t="str">
            <v>0205311</v>
          </cell>
        </row>
        <row r="1769">
          <cell r="L1769" t="str">
            <v>0205311</v>
          </cell>
        </row>
        <row r="1770">
          <cell r="L1770" t="str">
            <v>0205311</v>
          </cell>
        </row>
        <row r="1771">
          <cell r="L1771" t="str">
            <v>0205311</v>
          </cell>
        </row>
        <row r="1772">
          <cell r="L1772" t="str">
            <v>0206095</v>
          </cell>
        </row>
        <row r="1773">
          <cell r="L1773" t="str">
            <v>0206095</v>
          </cell>
        </row>
        <row r="1774">
          <cell r="L1774" t="str">
            <v>0206095S</v>
          </cell>
        </row>
        <row r="1775">
          <cell r="L1775" t="str">
            <v>0206095L</v>
          </cell>
        </row>
        <row r="1776">
          <cell r="L1776" t="str">
            <v>0206095</v>
          </cell>
        </row>
        <row r="1777">
          <cell r="L1777" t="str">
            <v>0206095</v>
          </cell>
        </row>
        <row r="1778">
          <cell r="L1778" t="str">
            <v>0206095</v>
          </cell>
        </row>
        <row r="1779">
          <cell r="L1779" t="str">
            <v>0206095</v>
          </cell>
        </row>
        <row r="1780">
          <cell r="L1780" t="str">
            <v>0206095</v>
          </cell>
        </row>
        <row r="1781">
          <cell r="L1781" t="str">
            <v>0206095S</v>
          </cell>
        </row>
        <row r="1782">
          <cell r="L1782" t="str">
            <v>0206095L</v>
          </cell>
        </row>
        <row r="1783">
          <cell r="L1783" t="str">
            <v>0206095</v>
          </cell>
        </row>
        <row r="1784">
          <cell r="L1784" t="str">
            <v>0206095</v>
          </cell>
        </row>
        <row r="1785">
          <cell r="L1785" t="str">
            <v>0206095</v>
          </cell>
        </row>
        <row r="1786">
          <cell r="L1786" t="str">
            <v>0206095</v>
          </cell>
        </row>
        <row r="1787">
          <cell r="L1787" t="str">
            <v>0206095</v>
          </cell>
        </row>
        <row r="1788">
          <cell r="L1788" t="str">
            <v>0206095S</v>
          </cell>
        </row>
        <row r="1789">
          <cell r="L1789" t="str">
            <v>0206095L</v>
          </cell>
        </row>
        <row r="1790">
          <cell r="L1790" t="str">
            <v>0206095</v>
          </cell>
        </row>
        <row r="1791">
          <cell r="L1791" t="str">
            <v>0206095</v>
          </cell>
        </row>
        <row r="1792">
          <cell r="L1792" t="str">
            <v>0206095</v>
          </cell>
        </row>
        <row r="1793">
          <cell r="L1793" t="str">
            <v>0206095</v>
          </cell>
        </row>
        <row r="1794">
          <cell r="L1794" t="str">
            <v>0206095</v>
          </cell>
        </row>
        <row r="1795">
          <cell r="L1795" t="str">
            <v>0206095S</v>
          </cell>
        </row>
        <row r="1796">
          <cell r="L1796" t="str">
            <v>0206095L</v>
          </cell>
        </row>
        <row r="1797">
          <cell r="L1797" t="str">
            <v>0206095</v>
          </cell>
        </row>
        <row r="1798">
          <cell r="L1798" t="str">
            <v>0206095</v>
          </cell>
        </row>
        <row r="1799">
          <cell r="L1799" t="str">
            <v>0206095CT</v>
          </cell>
        </row>
        <row r="1800">
          <cell r="L1800" t="str">
            <v>0206095CT</v>
          </cell>
        </row>
        <row r="1801">
          <cell r="L1801" t="str">
            <v>0206095CT</v>
          </cell>
        </row>
        <row r="1802">
          <cell r="L1802" t="str">
            <v>0205352CT</v>
          </cell>
        </row>
        <row r="1803">
          <cell r="L1803" t="str">
            <v>0205352CT</v>
          </cell>
        </row>
        <row r="1804">
          <cell r="L1804" t="str">
            <v>0205352CT</v>
          </cell>
        </row>
        <row r="1805">
          <cell r="L1805" t="str">
            <v>0205352CT</v>
          </cell>
        </row>
        <row r="1806">
          <cell r="L1806" t="str">
            <v>0205352CT</v>
          </cell>
        </row>
        <row r="1807">
          <cell r="L1807" t="str">
            <v>0205352CT</v>
          </cell>
        </row>
        <row r="1808">
          <cell r="L1808" t="str">
            <v>0205352CT</v>
          </cell>
        </row>
        <row r="1809">
          <cell r="L1809" t="str">
            <v>0205352CT</v>
          </cell>
        </row>
        <row r="1810">
          <cell r="L1810" t="str">
            <v>0205352CT</v>
          </cell>
        </row>
        <row r="1811">
          <cell r="L1811" t="str">
            <v>0205352CT</v>
          </cell>
        </row>
        <row r="1812">
          <cell r="L1812" t="str">
            <v>0205352CT</v>
          </cell>
        </row>
        <row r="1813">
          <cell r="L1813" t="str">
            <v>0205352CT</v>
          </cell>
        </row>
        <row r="1814">
          <cell r="L1814" t="str">
            <v>0205352CT</v>
          </cell>
        </row>
        <row r="1815">
          <cell r="L1815" t="str">
            <v>0205352CT</v>
          </cell>
        </row>
        <row r="1816">
          <cell r="L1816" t="str">
            <v>0205352</v>
          </cell>
        </row>
        <row r="1817">
          <cell r="L1817" t="str">
            <v>0205352S</v>
          </cell>
        </row>
        <row r="1818">
          <cell r="L1818" t="str">
            <v>0205352OFF</v>
          </cell>
        </row>
        <row r="1819">
          <cell r="L1819" t="str">
            <v>0205352</v>
          </cell>
        </row>
        <row r="1820">
          <cell r="L1820" t="str">
            <v>0205352</v>
          </cell>
        </row>
        <row r="1821">
          <cell r="L1821" t="str">
            <v>0205352</v>
          </cell>
        </row>
        <row r="1822">
          <cell r="L1822" t="str">
            <v>0205352</v>
          </cell>
        </row>
        <row r="1823">
          <cell r="L1823" t="str">
            <v>0205352</v>
          </cell>
        </row>
        <row r="1824">
          <cell r="L1824" t="str">
            <v>0205352S</v>
          </cell>
        </row>
        <row r="1825">
          <cell r="L1825" t="str">
            <v>0205352L</v>
          </cell>
        </row>
        <row r="1826">
          <cell r="L1826" t="str">
            <v>0205352</v>
          </cell>
        </row>
        <row r="1827">
          <cell r="L1827" t="str">
            <v>0205352</v>
          </cell>
        </row>
        <row r="1828">
          <cell r="L1828" t="str">
            <v>0205352</v>
          </cell>
        </row>
        <row r="1829">
          <cell r="L1829" t="str">
            <v>0205352</v>
          </cell>
        </row>
        <row r="1830">
          <cell r="L1830" t="str">
            <v>0205352</v>
          </cell>
        </row>
        <row r="1831">
          <cell r="L1831" t="str">
            <v>0205352S</v>
          </cell>
        </row>
        <row r="1832">
          <cell r="L1832" t="str">
            <v>0205581</v>
          </cell>
        </row>
        <row r="1833">
          <cell r="L1833" t="str">
            <v>0205581</v>
          </cell>
        </row>
        <row r="1834">
          <cell r="L1834" t="str">
            <v>0205581</v>
          </cell>
        </row>
        <row r="1835">
          <cell r="L1835" t="str">
            <v>0205581</v>
          </cell>
        </row>
        <row r="1836">
          <cell r="L1836" t="str">
            <v>0205581</v>
          </cell>
        </row>
        <row r="1837">
          <cell r="L1837" t="str">
            <v>0205581S</v>
          </cell>
        </row>
        <row r="1838">
          <cell r="L1838" t="str">
            <v>0205581L</v>
          </cell>
        </row>
        <row r="1839">
          <cell r="L1839" t="str">
            <v>0205581</v>
          </cell>
        </row>
        <row r="1840">
          <cell r="L1840" t="str">
            <v>0205581SKD</v>
          </cell>
        </row>
        <row r="1841">
          <cell r="L1841" t="str">
            <v>0205581OFF</v>
          </cell>
        </row>
        <row r="1842">
          <cell r="L1842" t="str">
            <v>0205581</v>
          </cell>
        </row>
        <row r="1843">
          <cell r="L1843" t="str">
            <v>0205581</v>
          </cell>
        </row>
        <row r="1844">
          <cell r="L1844" t="str">
            <v>0205581S</v>
          </cell>
        </row>
        <row r="1845">
          <cell r="L1845" t="str">
            <v>0205581L</v>
          </cell>
        </row>
        <row r="1846">
          <cell r="L1846" t="str">
            <v>0205581</v>
          </cell>
        </row>
        <row r="1847">
          <cell r="L1847" t="str">
            <v>0205581</v>
          </cell>
        </row>
        <row r="1848">
          <cell r="L1848" t="str">
            <v>0205581</v>
          </cell>
        </row>
        <row r="1849">
          <cell r="L1849" t="str">
            <v>0205581</v>
          </cell>
        </row>
        <row r="1850">
          <cell r="L1850" t="str">
            <v>0205581</v>
          </cell>
        </row>
        <row r="1851">
          <cell r="L1851" t="str">
            <v>0205581S</v>
          </cell>
        </row>
        <row r="1852">
          <cell r="L1852" t="str">
            <v>0205581L</v>
          </cell>
        </row>
        <row r="1853">
          <cell r="L1853" t="str">
            <v>0205581</v>
          </cell>
        </row>
        <row r="1854">
          <cell r="L1854" t="str">
            <v>0205581</v>
          </cell>
        </row>
        <row r="1855">
          <cell r="L1855" t="str">
            <v>0205581OFF</v>
          </cell>
        </row>
        <row r="1856">
          <cell r="L1856" t="str">
            <v>0205581</v>
          </cell>
        </row>
        <row r="1857">
          <cell r="L1857" t="str">
            <v>0205581</v>
          </cell>
        </row>
        <row r="1858">
          <cell r="L1858" t="str">
            <v>0205581S</v>
          </cell>
        </row>
        <row r="1859">
          <cell r="L1859" t="str">
            <v>0205581L</v>
          </cell>
        </row>
        <row r="1860">
          <cell r="L1860" t="str">
            <v>0205581</v>
          </cell>
        </row>
        <row r="1861">
          <cell r="L1861" t="str">
            <v>0205581</v>
          </cell>
        </row>
        <row r="1862">
          <cell r="L1862" t="str">
            <v>0205502</v>
          </cell>
        </row>
        <row r="1863">
          <cell r="L1863" t="str">
            <v>0205502S</v>
          </cell>
        </row>
        <row r="1864">
          <cell r="L1864" t="str">
            <v>0205502L</v>
          </cell>
        </row>
        <row r="1865">
          <cell r="L1865" t="str">
            <v>0205502</v>
          </cell>
        </row>
        <row r="1866">
          <cell r="L1866" t="str">
            <v>0205502</v>
          </cell>
        </row>
        <row r="1867">
          <cell r="L1867" t="str">
            <v>0205502</v>
          </cell>
        </row>
        <row r="1868">
          <cell r="L1868" t="str">
            <v>0205502</v>
          </cell>
        </row>
        <row r="1869">
          <cell r="L1869" t="str">
            <v>0205502</v>
          </cell>
        </row>
        <row r="1870">
          <cell r="L1870" t="str">
            <v>0205502CT</v>
          </cell>
        </row>
        <row r="1871">
          <cell r="L1871" t="str">
            <v>0205502CT</v>
          </cell>
        </row>
        <row r="1872">
          <cell r="L1872" t="str">
            <v>0205502CT</v>
          </cell>
        </row>
        <row r="1873">
          <cell r="L1873" t="str">
            <v>0205502CT</v>
          </cell>
        </row>
        <row r="1874">
          <cell r="L1874" t="str">
            <v>0205502CT</v>
          </cell>
        </row>
        <row r="1875">
          <cell r="L1875" t="str">
            <v>0205502CT</v>
          </cell>
        </row>
        <row r="1876">
          <cell r="L1876" t="str">
            <v>0205502CT</v>
          </cell>
        </row>
        <row r="1877">
          <cell r="L1877" t="str">
            <v>0205502CT</v>
          </cell>
        </row>
        <row r="1878">
          <cell r="L1878" t="str">
            <v>0205502CT</v>
          </cell>
        </row>
        <row r="1879">
          <cell r="L1879" t="str">
            <v>0205502CT</v>
          </cell>
        </row>
        <row r="1880">
          <cell r="L1880" t="str">
            <v>0205502CT</v>
          </cell>
        </row>
        <row r="1881">
          <cell r="L1881" t="str">
            <v>0205502CT</v>
          </cell>
        </row>
        <row r="1882">
          <cell r="L1882" t="str">
            <v>0205502CT</v>
          </cell>
        </row>
        <row r="1883">
          <cell r="L1883" t="str">
            <v>0205502CT</v>
          </cell>
        </row>
        <row r="1884">
          <cell r="L1884" t="str">
            <v>0205502CT</v>
          </cell>
        </row>
        <row r="1885">
          <cell r="L1885" t="str">
            <v>0205502CT</v>
          </cell>
        </row>
        <row r="1886">
          <cell r="L1886" t="str">
            <v>0205502CT</v>
          </cell>
        </row>
        <row r="1887">
          <cell r="L1887" t="str">
            <v>0205502CT</v>
          </cell>
        </row>
        <row r="1888">
          <cell r="L1888" t="str">
            <v>0205502CT</v>
          </cell>
        </row>
        <row r="1889">
          <cell r="L1889" t="str">
            <v>0205502CT</v>
          </cell>
        </row>
        <row r="1890">
          <cell r="L1890" t="str">
            <v>0205502CT</v>
          </cell>
        </row>
        <row r="1891">
          <cell r="L1891" t="str">
            <v>0205502CT</v>
          </cell>
        </row>
        <row r="1892">
          <cell r="L1892" t="str">
            <v>0205601L</v>
          </cell>
        </row>
        <row r="1893">
          <cell r="L1893" t="str">
            <v>0205601</v>
          </cell>
        </row>
        <row r="1894">
          <cell r="L1894" t="str">
            <v>0205601</v>
          </cell>
        </row>
        <row r="1895">
          <cell r="L1895" t="str">
            <v>0205601</v>
          </cell>
        </row>
        <row r="1896">
          <cell r="L1896" t="str">
            <v>0205601</v>
          </cell>
        </row>
        <row r="1897">
          <cell r="L1897" t="str">
            <v>0205601</v>
          </cell>
        </row>
        <row r="1898">
          <cell r="L1898" t="str">
            <v>0205601S</v>
          </cell>
        </row>
        <row r="1899">
          <cell r="L1899" t="str">
            <v>0205601OFF</v>
          </cell>
        </row>
        <row r="1900">
          <cell r="L1900" t="str">
            <v>0205601</v>
          </cell>
        </row>
        <row r="1901">
          <cell r="L1901" t="str">
            <v>0205601</v>
          </cell>
        </row>
        <row r="1902">
          <cell r="L1902" t="str">
            <v>0205601</v>
          </cell>
        </row>
        <row r="1903">
          <cell r="L1903" t="str">
            <v>0205601</v>
          </cell>
        </row>
        <row r="1904">
          <cell r="L1904" t="str">
            <v>0205601</v>
          </cell>
        </row>
        <row r="1905">
          <cell r="L1905" t="str">
            <v>0205601S</v>
          </cell>
        </row>
        <row r="1906">
          <cell r="L1906" t="str">
            <v>0205601L</v>
          </cell>
        </row>
        <row r="1907">
          <cell r="L1907" t="str">
            <v>0205601</v>
          </cell>
        </row>
        <row r="1908">
          <cell r="L1908" t="str">
            <v>0205601</v>
          </cell>
        </row>
        <row r="1909">
          <cell r="L1909" t="str">
            <v>0205601</v>
          </cell>
        </row>
        <row r="1910">
          <cell r="L1910" t="str">
            <v>0205601</v>
          </cell>
        </row>
        <row r="1911">
          <cell r="L1911" t="str">
            <v>0205601TR</v>
          </cell>
        </row>
        <row r="1912">
          <cell r="L1912" t="str">
            <v>0205601S</v>
          </cell>
        </row>
        <row r="1913">
          <cell r="L1913" t="str">
            <v>0205601L</v>
          </cell>
        </row>
        <row r="1914">
          <cell r="L1914" t="str">
            <v>0205601TR</v>
          </cell>
        </row>
        <row r="1915">
          <cell r="L1915" t="str">
            <v>0205601TR</v>
          </cell>
        </row>
        <row r="1916">
          <cell r="L1916" t="str">
            <v>0205601TR</v>
          </cell>
        </row>
        <row r="1917">
          <cell r="L1917" t="str">
            <v>0205601TR</v>
          </cell>
        </row>
        <row r="1918">
          <cell r="L1918" t="str">
            <v>0205601TR</v>
          </cell>
        </row>
        <row r="1919">
          <cell r="L1919" t="str">
            <v>0205601TR</v>
          </cell>
        </row>
        <row r="1920">
          <cell r="L1920" t="str">
            <v>0205601TR</v>
          </cell>
        </row>
        <row r="1921">
          <cell r="L1921" t="str">
            <v>0205601</v>
          </cell>
        </row>
        <row r="1922">
          <cell r="L1922" t="str">
            <v>0206440L</v>
          </cell>
        </row>
        <row r="1923">
          <cell r="L1923" t="str">
            <v>0206440</v>
          </cell>
        </row>
        <row r="1924">
          <cell r="L1924" t="str">
            <v>0206440</v>
          </cell>
        </row>
        <row r="1925">
          <cell r="L1925" t="str">
            <v>0206440</v>
          </cell>
        </row>
        <row r="1926">
          <cell r="L1926" t="str">
            <v>0206440</v>
          </cell>
        </row>
        <row r="1927">
          <cell r="L1927" t="str">
            <v>0206440I</v>
          </cell>
        </row>
        <row r="1928">
          <cell r="L1928" t="str">
            <v>0206440S</v>
          </cell>
        </row>
        <row r="1929">
          <cell r="L1929" t="str">
            <v>0206440L</v>
          </cell>
        </row>
        <row r="1930">
          <cell r="L1930" t="str">
            <v>0206440</v>
          </cell>
        </row>
        <row r="1931">
          <cell r="L1931" t="str">
            <v>0206440</v>
          </cell>
        </row>
        <row r="1932">
          <cell r="L1932" t="str">
            <v>0206440</v>
          </cell>
        </row>
        <row r="1933">
          <cell r="L1933" t="str">
            <v>0206440</v>
          </cell>
        </row>
        <row r="1934">
          <cell r="L1934" t="str">
            <v>0206440</v>
          </cell>
        </row>
        <row r="1935">
          <cell r="L1935" t="str">
            <v>0206440OFF</v>
          </cell>
        </row>
        <row r="1936">
          <cell r="L1936" t="str">
            <v>0206440L</v>
          </cell>
        </row>
        <row r="1937">
          <cell r="L1937" t="str">
            <v>0206440</v>
          </cell>
        </row>
        <row r="1938">
          <cell r="L1938" t="str">
            <v>0206440</v>
          </cell>
        </row>
        <row r="1939">
          <cell r="L1939" t="str">
            <v>0206440</v>
          </cell>
        </row>
        <row r="1940">
          <cell r="L1940" t="str">
            <v>0206440</v>
          </cell>
        </row>
        <row r="1941">
          <cell r="L1941" t="str">
            <v>0206440</v>
          </cell>
        </row>
        <row r="1942">
          <cell r="L1942" t="str">
            <v>0206440S</v>
          </cell>
        </row>
        <row r="1943">
          <cell r="L1943" t="str">
            <v>0206440L</v>
          </cell>
        </row>
        <row r="1944">
          <cell r="L1944" t="str">
            <v>0206440</v>
          </cell>
        </row>
        <row r="1945">
          <cell r="L1945" t="str">
            <v>0206440</v>
          </cell>
        </row>
        <row r="1946">
          <cell r="L1946" t="str">
            <v>0206440</v>
          </cell>
        </row>
        <row r="1947">
          <cell r="L1947" t="str">
            <v>0206440</v>
          </cell>
        </row>
        <row r="1948">
          <cell r="L1948" t="str">
            <v>0206440</v>
          </cell>
        </row>
        <row r="1949">
          <cell r="L1949" t="str">
            <v>0206440S</v>
          </cell>
        </row>
        <row r="1950">
          <cell r="L1950" t="str">
            <v>0206440L</v>
          </cell>
        </row>
        <row r="1951">
          <cell r="L1951" t="str">
            <v>0206440</v>
          </cell>
        </row>
        <row r="1952">
          <cell r="L1952" t="str">
            <v>0206448</v>
          </cell>
        </row>
        <row r="1953">
          <cell r="L1953" t="str">
            <v>0206448</v>
          </cell>
        </row>
        <row r="1954">
          <cell r="L1954" t="str">
            <v>0206448</v>
          </cell>
        </row>
        <row r="1955">
          <cell r="L1955" t="str">
            <v>0206448S</v>
          </cell>
        </row>
        <row r="1956">
          <cell r="L1956" t="str">
            <v>0206448OFF</v>
          </cell>
        </row>
        <row r="1957">
          <cell r="L1957" t="str">
            <v>0206448CT</v>
          </cell>
        </row>
        <row r="1958">
          <cell r="L1958" t="str">
            <v>0206448CT</v>
          </cell>
        </row>
        <row r="1959">
          <cell r="L1959" t="str">
            <v>0206448CT</v>
          </cell>
        </row>
        <row r="1960">
          <cell r="L1960" t="str">
            <v>0206448CT</v>
          </cell>
        </row>
        <row r="1961">
          <cell r="L1961" t="str">
            <v>0206448CT</v>
          </cell>
        </row>
        <row r="1962">
          <cell r="L1962" t="str">
            <v>0206448CT</v>
          </cell>
        </row>
        <row r="1963">
          <cell r="L1963" t="str">
            <v>0206448CT</v>
          </cell>
        </row>
        <row r="1964">
          <cell r="L1964" t="str">
            <v>0206448CT</v>
          </cell>
        </row>
        <row r="1965">
          <cell r="L1965" t="str">
            <v>0206448CT</v>
          </cell>
        </row>
        <row r="1966">
          <cell r="L1966" t="str">
            <v>0206448CT</v>
          </cell>
        </row>
        <row r="1967">
          <cell r="L1967" t="str">
            <v>0206448CT</v>
          </cell>
        </row>
        <row r="1968">
          <cell r="L1968" t="str">
            <v>0206448CT</v>
          </cell>
        </row>
        <row r="1969">
          <cell r="L1969" t="str">
            <v>0206448CT</v>
          </cell>
        </row>
        <row r="1970">
          <cell r="L1970" t="str">
            <v>0206448CT</v>
          </cell>
        </row>
        <row r="1971">
          <cell r="L1971" t="str">
            <v>0206448</v>
          </cell>
        </row>
        <row r="1972">
          <cell r="L1972" t="str">
            <v>0206448</v>
          </cell>
        </row>
        <row r="1973">
          <cell r="L1973" t="str">
            <v>0206448</v>
          </cell>
        </row>
        <row r="1974">
          <cell r="L1974" t="str">
            <v>0206448</v>
          </cell>
        </row>
        <row r="1975">
          <cell r="L1975" t="str">
            <v>0206448</v>
          </cell>
        </row>
        <row r="1976">
          <cell r="L1976" t="str">
            <v>0206448S</v>
          </cell>
        </row>
        <row r="1977">
          <cell r="L1977" t="str">
            <v>0206448L</v>
          </cell>
        </row>
        <row r="1978">
          <cell r="L1978" t="str">
            <v>0206448</v>
          </cell>
        </row>
        <row r="1979">
          <cell r="L1979" t="str">
            <v>0206448</v>
          </cell>
        </row>
        <row r="1980">
          <cell r="L1980" t="str">
            <v>0206448</v>
          </cell>
        </row>
        <row r="1981">
          <cell r="L1981" t="str">
            <v>0206448</v>
          </cell>
        </row>
        <row r="1982">
          <cell r="L1982" t="str">
            <v>0205384</v>
          </cell>
        </row>
        <row r="1983">
          <cell r="L1983" t="str">
            <v>0205384</v>
          </cell>
        </row>
        <row r="1984">
          <cell r="L1984" t="str">
            <v>0205384S</v>
          </cell>
        </row>
        <row r="1985">
          <cell r="L1985" t="str">
            <v>0205384L</v>
          </cell>
        </row>
        <row r="1986">
          <cell r="L1986" t="str">
            <v>0205384</v>
          </cell>
        </row>
        <row r="1987">
          <cell r="L1987" t="str">
            <v>0205384</v>
          </cell>
        </row>
        <row r="1988">
          <cell r="L1988" t="str">
            <v>0205384</v>
          </cell>
        </row>
        <row r="1989">
          <cell r="L1989" t="str">
            <v>0205384</v>
          </cell>
        </row>
        <row r="1990">
          <cell r="L1990" t="str">
            <v>0205384SKD</v>
          </cell>
        </row>
        <row r="1991">
          <cell r="L1991" t="str">
            <v>0205384S</v>
          </cell>
        </row>
        <row r="1992">
          <cell r="L1992" t="str">
            <v>0205384L</v>
          </cell>
        </row>
        <row r="1993">
          <cell r="L1993" t="str">
            <v>0205384</v>
          </cell>
        </row>
        <row r="1994">
          <cell r="L1994" t="str">
            <v>0205384CT</v>
          </cell>
        </row>
        <row r="1995">
          <cell r="L1995" t="str">
            <v>0205384CT</v>
          </cell>
        </row>
        <row r="1996">
          <cell r="L1996" t="str">
            <v>0205384CT</v>
          </cell>
        </row>
        <row r="1997">
          <cell r="L1997" t="str">
            <v>0205384CT</v>
          </cell>
        </row>
        <row r="1998">
          <cell r="L1998" t="str">
            <v>0205384CT</v>
          </cell>
        </row>
        <row r="1999">
          <cell r="L1999" t="str">
            <v>0205384CT</v>
          </cell>
        </row>
        <row r="2000">
          <cell r="L2000" t="str">
            <v>0205384CT</v>
          </cell>
        </row>
        <row r="2001">
          <cell r="L2001" t="str">
            <v>0205384CT</v>
          </cell>
        </row>
        <row r="2002">
          <cell r="L2002" t="str">
            <v>0205384CT</v>
          </cell>
        </row>
        <row r="2003">
          <cell r="L2003" t="str">
            <v>0205384CT</v>
          </cell>
        </row>
        <row r="2004">
          <cell r="L2004" t="str">
            <v>0205384CT</v>
          </cell>
        </row>
        <row r="2005">
          <cell r="L2005" t="str">
            <v>0205384CT</v>
          </cell>
        </row>
        <row r="2006">
          <cell r="L2006" t="str">
            <v>0205384CT</v>
          </cell>
        </row>
        <row r="2007">
          <cell r="L2007" t="str">
            <v>0205384CT</v>
          </cell>
        </row>
        <row r="2008">
          <cell r="L2008" t="str">
            <v>0205384CT</v>
          </cell>
        </row>
        <row r="2009">
          <cell r="L2009" t="str">
            <v>0205384CT</v>
          </cell>
        </row>
        <row r="2010">
          <cell r="L2010" t="str">
            <v>0205384</v>
          </cell>
        </row>
        <row r="2011">
          <cell r="L2011" t="str">
            <v>0205384</v>
          </cell>
        </row>
        <row r="2012">
          <cell r="L2012" t="str">
            <v>0205306</v>
          </cell>
        </row>
        <row r="2013">
          <cell r="L2013" t="str">
            <v>0205306</v>
          </cell>
        </row>
        <row r="2014">
          <cell r="L2014" t="str">
            <v>0205306</v>
          </cell>
        </row>
        <row r="2015">
          <cell r="L2015" t="str">
            <v>0205306S</v>
          </cell>
        </row>
        <row r="2016">
          <cell r="L2016" t="str">
            <v>0205306OFF</v>
          </cell>
        </row>
        <row r="2017">
          <cell r="L2017" t="str">
            <v>0205306</v>
          </cell>
        </row>
        <row r="2018">
          <cell r="L2018" t="str">
            <v>0205306</v>
          </cell>
        </row>
        <row r="2019">
          <cell r="L2019" t="str">
            <v>0205306</v>
          </cell>
        </row>
        <row r="2020">
          <cell r="L2020" t="str">
            <v>0205306SKD</v>
          </cell>
        </row>
        <row r="2021">
          <cell r="L2021" t="str">
            <v>0205306</v>
          </cell>
        </row>
        <row r="2022">
          <cell r="L2022" t="str">
            <v>0205306S</v>
          </cell>
        </row>
        <row r="2023">
          <cell r="L2023" t="str">
            <v>0205306L</v>
          </cell>
        </row>
        <row r="2024">
          <cell r="L2024" t="str">
            <v>0205306I</v>
          </cell>
        </row>
        <row r="2025">
          <cell r="L2025" t="str">
            <v>0205306I</v>
          </cell>
        </row>
        <row r="2026">
          <cell r="L2026" t="str">
            <v>0205306</v>
          </cell>
        </row>
        <row r="2027">
          <cell r="L2027" t="str">
            <v>0205306</v>
          </cell>
        </row>
        <row r="2028">
          <cell r="L2028" t="str">
            <v>0205306</v>
          </cell>
        </row>
        <row r="2029">
          <cell r="L2029" t="str">
            <v>0205306S</v>
          </cell>
        </row>
        <row r="2030">
          <cell r="L2030" t="str">
            <v>0205306OFF</v>
          </cell>
        </row>
        <row r="2031">
          <cell r="L2031" t="str">
            <v>0205306</v>
          </cell>
        </row>
        <row r="2032">
          <cell r="L2032" t="str">
            <v>0205306</v>
          </cell>
        </row>
        <row r="2033">
          <cell r="L2033" t="str">
            <v>0205306</v>
          </cell>
        </row>
        <row r="2034">
          <cell r="L2034" t="str">
            <v>0205306</v>
          </cell>
        </row>
        <row r="2035">
          <cell r="L2035" t="str">
            <v>0205306</v>
          </cell>
        </row>
        <row r="2036">
          <cell r="L2036" t="str">
            <v>0205306S</v>
          </cell>
        </row>
        <row r="2037">
          <cell r="L2037" t="str">
            <v>0205306L</v>
          </cell>
        </row>
        <row r="2038">
          <cell r="L2038" t="str">
            <v>0205306I</v>
          </cell>
        </row>
        <row r="2039">
          <cell r="L2039" t="str">
            <v>0205306</v>
          </cell>
        </row>
        <row r="2040">
          <cell r="L2040" t="str">
            <v>0205306</v>
          </cell>
        </row>
        <row r="2041">
          <cell r="L2041" t="str">
            <v>0205306</v>
          </cell>
        </row>
        <row r="2042">
          <cell r="L2042" t="str">
            <v>0205304S</v>
          </cell>
        </row>
        <row r="2043">
          <cell r="L2043" t="str">
            <v>0205304OFF</v>
          </cell>
        </row>
        <row r="2044">
          <cell r="L2044" t="str">
            <v>0205304</v>
          </cell>
        </row>
        <row r="2045">
          <cell r="L2045" t="str">
            <v>0205304</v>
          </cell>
        </row>
        <row r="2046">
          <cell r="L2046" t="str">
            <v>0205304</v>
          </cell>
        </row>
        <row r="2047">
          <cell r="L2047" t="str">
            <v>0205304</v>
          </cell>
        </row>
        <row r="2048">
          <cell r="L2048" t="str">
            <v>0205304</v>
          </cell>
        </row>
        <row r="2049">
          <cell r="L2049" t="str">
            <v>0205304S</v>
          </cell>
        </row>
        <row r="2050">
          <cell r="L2050" t="str">
            <v>0205304L</v>
          </cell>
        </row>
        <row r="2051">
          <cell r="L2051" t="str">
            <v>0205304</v>
          </cell>
        </row>
        <row r="2052">
          <cell r="L2052" t="str">
            <v>0205304</v>
          </cell>
        </row>
        <row r="2053">
          <cell r="L2053" t="str">
            <v>0205304</v>
          </cell>
        </row>
        <row r="2054">
          <cell r="L2054" t="str">
            <v>0205304</v>
          </cell>
        </row>
        <row r="2055">
          <cell r="L2055" t="str">
            <v>0205304</v>
          </cell>
        </row>
        <row r="2056">
          <cell r="L2056" t="str">
            <v>0205304I</v>
          </cell>
        </row>
        <row r="2057">
          <cell r="L2057" t="str">
            <v>0205304OFF</v>
          </cell>
        </row>
        <row r="2058">
          <cell r="L2058" t="str">
            <v>0205304</v>
          </cell>
        </row>
        <row r="2059">
          <cell r="L2059" t="str">
            <v>0205304</v>
          </cell>
        </row>
        <row r="2060">
          <cell r="L2060" t="str">
            <v>0205304I</v>
          </cell>
        </row>
        <row r="2061">
          <cell r="L2061" t="str">
            <v>0205304</v>
          </cell>
        </row>
        <row r="2062">
          <cell r="L2062" t="str">
            <v>0205304</v>
          </cell>
        </row>
        <row r="2063">
          <cell r="L2063" t="str">
            <v>0205304S</v>
          </cell>
        </row>
        <row r="2064">
          <cell r="L2064" t="str">
            <v>0205304L</v>
          </cell>
        </row>
        <row r="2065">
          <cell r="L2065" t="str">
            <v>0205304</v>
          </cell>
        </row>
        <row r="2066">
          <cell r="L2066" t="str">
            <v>0205304</v>
          </cell>
        </row>
        <row r="2067">
          <cell r="L2067" t="str">
            <v>0205304</v>
          </cell>
        </row>
        <row r="2068">
          <cell r="L2068" t="str">
            <v>0205304</v>
          </cell>
        </row>
        <row r="2069">
          <cell r="L2069" t="str">
            <v>0205304</v>
          </cell>
        </row>
        <row r="2070">
          <cell r="L2070" t="str">
            <v>0205304S</v>
          </cell>
        </row>
        <row r="2071">
          <cell r="L2071" t="str">
            <v>0205304OFF</v>
          </cell>
        </row>
        <row r="2072">
          <cell r="L2072" t="str">
            <v>0205587</v>
          </cell>
        </row>
        <row r="2073">
          <cell r="L2073" t="str">
            <v>0205587S</v>
          </cell>
        </row>
        <row r="2074">
          <cell r="L2074" t="str">
            <v>0205587OFF</v>
          </cell>
        </row>
        <row r="2075">
          <cell r="L2075" t="str">
            <v>0205587</v>
          </cell>
        </row>
        <row r="2076">
          <cell r="L2076" t="str">
            <v>0205587</v>
          </cell>
        </row>
        <row r="2077">
          <cell r="L2077" t="str">
            <v>0205587</v>
          </cell>
        </row>
        <row r="2078">
          <cell r="L2078" t="str">
            <v>0205587</v>
          </cell>
        </row>
        <row r="2079">
          <cell r="L2079" t="str">
            <v>0205587</v>
          </cell>
        </row>
        <row r="2080">
          <cell r="L2080" t="str">
            <v>0205587S</v>
          </cell>
        </row>
        <row r="2081">
          <cell r="L2081" t="str">
            <v>0205587L</v>
          </cell>
        </row>
        <row r="2082">
          <cell r="L2082" t="str">
            <v>0205587</v>
          </cell>
        </row>
        <row r="2083">
          <cell r="L2083" t="str">
            <v>0205587</v>
          </cell>
        </row>
        <row r="2084">
          <cell r="L2084" t="str">
            <v>0205587</v>
          </cell>
        </row>
        <row r="2085">
          <cell r="L2085" t="str">
            <v>0205587</v>
          </cell>
        </row>
        <row r="2086">
          <cell r="L2086" t="str">
            <v>0205587</v>
          </cell>
        </row>
        <row r="2087">
          <cell r="L2087" t="str">
            <v>0205587S</v>
          </cell>
        </row>
        <row r="2088">
          <cell r="L2088" t="str">
            <v>0205587OFF</v>
          </cell>
        </row>
        <row r="2089">
          <cell r="L2089" t="str">
            <v>0205587</v>
          </cell>
        </row>
        <row r="2090">
          <cell r="L2090" t="str">
            <v>0205587</v>
          </cell>
        </row>
        <row r="2091">
          <cell r="L2091" t="str">
            <v>0205587</v>
          </cell>
        </row>
        <row r="2092">
          <cell r="L2092" t="str">
            <v>0205587SKT</v>
          </cell>
        </row>
        <row r="2093">
          <cell r="L2093" t="str">
            <v>0205587</v>
          </cell>
        </row>
        <row r="2094">
          <cell r="L2094" t="str">
            <v>0205587S</v>
          </cell>
        </row>
        <row r="2095">
          <cell r="L2095" t="str">
            <v>0205587L</v>
          </cell>
        </row>
        <row r="2096">
          <cell r="L2096" t="str">
            <v>0205587</v>
          </cell>
        </row>
        <row r="2097">
          <cell r="L2097" t="str">
            <v>0205587</v>
          </cell>
        </row>
        <row r="2098">
          <cell r="L2098" t="str">
            <v>0205587</v>
          </cell>
        </row>
        <row r="2099">
          <cell r="L2099" t="str">
            <v>0205587</v>
          </cell>
        </row>
        <row r="2100">
          <cell r="L2100" t="str">
            <v>0205587</v>
          </cell>
        </row>
        <row r="2101">
          <cell r="L2101" t="str">
            <v>0205587S</v>
          </cell>
        </row>
        <row r="2102">
          <cell r="L2102" t="str">
            <v>0205217</v>
          </cell>
        </row>
        <row r="2103">
          <cell r="L2103" t="str">
            <v>0205217</v>
          </cell>
        </row>
        <row r="2104">
          <cell r="L2104" t="str">
            <v>0205217</v>
          </cell>
        </row>
        <row r="2105">
          <cell r="L2105" t="str">
            <v>0205217</v>
          </cell>
        </row>
        <row r="2106">
          <cell r="L2106" t="str">
            <v>0205217S</v>
          </cell>
        </row>
        <row r="2107">
          <cell r="L2107" t="str">
            <v>0205217L</v>
          </cell>
        </row>
        <row r="2108">
          <cell r="L2108" t="str">
            <v>0205217</v>
          </cell>
        </row>
        <row r="2109">
          <cell r="L2109" t="str">
            <v>0205217</v>
          </cell>
        </row>
        <row r="2110">
          <cell r="L2110" t="str">
            <v>0205217</v>
          </cell>
        </row>
        <row r="2111">
          <cell r="L2111" t="str">
            <v>0205217</v>
          </cell>
        </row>
        <row r="2112">
          <cell r="L2112" t="str">
            <v>0205217</v>
          </cell>
        </row>
        <row r="2113">
          <cell r="L2113" t="str">
            <v>0205217S</v>
          </cell>
        </row>
        <row r="2114">
          <cell r="L2114" t="str">
            <v>0205217L</v>
          </cell>
        </row>
        <row r="2115">
          <cell r="L2115" t="str">
            <v>0205217</v>
          </cell>
        </row>
        <row r="2116">
          <cell r="L2116" t="str">
            <v>0205217</v>
          </cell>
        </row>
        <row r="2117">
          <cell r="L2117" t="str">
            <v>0205217</v>
          </cell>
        </row>
        <row r="2118">
          <cell r="L2118" t="str">
            <v>0205217</v>
          </cell>
        </row>
        <row r="2119">
          <cell r="L2119" t="str">
            <v>0205217</v>
          </cell>
        </row>
        <row r="2120">
          <cell r="L2120" t="str">
            <v>0205217S</v>
          </cell>
        </row>
        <row r="2121">
          <cell r="L2121" t="str">
            <v>0205217L</v>
          </cell>
        </row>
        <row r="2122">
          <cell r="L2122" t="str">
            <v>0205217</v>
          </cell>
        </row>
        <row r="2123">
          <cell r="L2123" t="str">
            <v>0205217</v>
          </cell>
        </row>
        <row r="2124">
          <cell r="L2124" t="str">
            <v>0205217</v>
          </cell>
        </row>
        <row r="2125">
          <cell r="L2125" t="str">
            <v>0205217</v>
          </cell>
        </row>
        <row r="2126">
          <cell r="L2126" t="str">
            <v>0205217</v>
          </cell>
        </row>
        <row r="2127">
          <cell r="L2127" t="str">
            <v>0205217S</v>
          </cell>
        </row>
        <row r="2128">
          <cell r="L2128" t="str">
            <v>0205217OFF</v>
          </cell>
        </row>
        <row r="2129">
          <cell r="L2129" t="str">
            <v>0205217</v>
          </cell>
        </row>
        <row r="2130">
          <cell r="L2130" t="str">
            <v>0205217</v>
          </cell>
        </row>
        <row r="2131">
          <cell r="L2131" t="str">
            <v>0205217</v>
          </cell>
        </row>
        <row r="2132">
          <cell r="L2132" t="str">
            <v>0206017</v>
          </cell>
        </row>
        <row r="2133">
          <cell r="L2133" t="str">
            <v>0206017S</v>
          </cell>
        </row>
        <row r="2134">
          <cell r="L2134" t="str">
            <v>0206017L</v>
          </cell>
        </row>
        <row r="2135">
          <cell r="L2135" t="str">
            <v>0206017</v>
          </cell>
        </row>
        <row r="2136">
          <cell r="L2136" t="str">
            <v>0206017</v>
          </cell>
        </row>
        <row r="2137">
          <cell r="L2137" t="str">
            <v>0206017</v>
          </cell>
        </row>
        <row r="2138">
          <cell r="L2138" t="str">
            <v>0206017</v>
          </cell>
        </row>
        <row r="2139">
          <cell r="L2139" t="str">
            <v>0206017</v>
          </cell>
        </row>
        <row r="2140">
          <cell r="L2140" t="str">
            <v>0206017S</v>
          </cell>
        </row>
        <row r="2141">
          <cell r="L2141" t="str">
            <v>0206017OFF</v>
          </cell>
        </row>
        <row r="2142">
          <cell r="L2142" t="str">
            <v>0206017</v>
          </cell>
        </row>
        <row r="2143">
          <cell r="L2143" t="str">
            <v>0206017</v>
          </cell>
        </row>
        <row r="2144">
          <cell r="L2144" t="str">
            <v>0206017</v>
          </cell>
        </row>
        <row r="2145">
          <cell r="L2145" t="str">
            <v>0206017</v>
          </cell>
        </row>
        <row r="2146">
          <cell r="L2146" t="str">
            <v>0206017</v>
          </cell>
        </row>
        <row r="2147">
          <cell r="L2147" t="str">
            <v>0206017S</v>
          </cell>
        </row>
        <row r="2148">
          <cell r="L2148" t="str">
            <v>0206017L</v>
          </cell>
        </row>
        <row r="2149">
          <cell r="L2149" t="str">
            <v>0206017</v>
          </cell>
        </row>
        <row r="2150">
          <cell r="L2150" t="str">
            <v>0206017OFF</v>
          </cell>
        </row>
        <row r="2151">
          <cell r="L2151" t="str">
            <v>0206017TR</v>
          </cell>
        </row>
        <row r="2152">
          <cell r="L2152" t="str">
            <v>0206017TR</v>
          </cell>
        </row>
        <row r="2153">
          <cell r="L2153" t="str">
            <v>0206017TR</v>
          </cell>
        </row>
        <row r="2154">
          <cell r="L2154" t="str">
            <v>0206017S</v>
          </cell>
        </row>
        <row r="2155">
          <cell r="L2155" t="str">
            <v>0206017L</v>
          </cell>
        </row>
        <row r="2156">
          <cell r="L2156" t="str">
            <v>0206017TR</v>
          </cell>
        </row>
        <row r="2157">
          <cell r="L2157" t="str">
            <v>0206017TR</v>
          </cell>
        </row>
        <row r="2158">
          <cell r="L2158" t="str">
            <v>0206017TR</v>
          </cell>
        </row>
        <row r="2159">
          <cell r="L2159" t="str">
            <v>0206017TR</v>
          </cell>
        </row>
        <row r="2160">
          <cell r="L2160" t="str">
            <v>0206017TR</v>
          </cell>
        </row>
        <row r="2161">
          <cell r="L2161" t="str">
            <v>0206017S</v>
          </cell>
        </row>
        <row r="2162">
          <cell r="L2162" t="str">
            <v>0206578S</v>
          </cell>
        </row>
        <row r="2163">
          <cell r="L2163" t="str">
            <v>0206578L</v>
          </cell>
        </row>
        <row r="2164">
          <cell r="L2164" t="str">
            <v>0206578</v>
          </cell>
        </row>
        <row r="2165">
          <cell r="L2165" t="str">
            <v>0206578</v>
          </cell>
        </row>
        <row r="2166">
          <cell r="L2166" t="str">
            <v>0206578</v>
          </cell>
        </row>
        <row r="2167">
          <cell r="L2167" t="str">
            <v>0206578</v>
          </cell>
        </row>
        <row r="2168">
          <cell r="L2168" t="str">
            <v>0206578</v>
          </cell>
        </row>
        <row r="2169">
          <cell r="L2169" t="str">
            <v>0206578SKD</v>
          </cell>
        </row>
        <row r="2170">
          <cell r="L2170" t="str">
            <v>0206578CT</v>
          </cell>
        </row>
        <row r="2171">
          <cell r="L2171" t="str">
            <v>0206578CT</v>
          </cell>
        </row>
        <row r="2172">
          <cell r="L2172" t="str">
            <v>0206578CT</v>
          </cell>
        </row>
        <row r="2173">
          <cell r="L2173" t="str">
            <v>0206578CT</v>
          </cell>
        </row>
        <row r="2174">
          <cell r="L2174" t="str">
            <v>0206578CT</v>
          </cell>
        </row>
        <row r="2175">
          <cell r="L2175" t="str">
            <v>0206578CT</v>
          </cell>
        </row>
        <row r="2176">
          <cell r="L2176" t="str">
            <v>0206578CT</v>
          </cell>
        </row>
        <row r="2177">
          <cell r="L2177" t="str">
            <v>0206578CT</v>
          </cell>
        </row>
        <row r="2178">
          <cell r="L2178" t="str">
            <v>0206578CT</v>
          </cell>
        </row>
        <row r="2179">
          <cell r="L2179" t="str">
            <v>0206578CT</v>
          </cell>
        </row>
        <row r="2180">
          <cell r="L2180" t="str">
            <v>0206578CT</v>
          </cell>
        </row>
        <row r="2181">
          <cell r="L2181" t="str">
            <v>0206578CT</v>
          </cell>
        </row>
        <row r="2182">
          <cell r="L2182" t="str">
            <v>0206578CT</v>
          </cell>
        </row>
        <row r="2183">
          <cell r="L2183" t="str">
            <v>0206578CT</v>
          </cell>
        </row>
        <row r="2184">
          <cell r="L2184" t="str">
            <v>0206578L</v>
          </cell>
        </row>
        <row r="2185">
          <cell r="L2185" t="str">
            <v>0206578</v>
          </cell>
        </row>
        <row r="2186">
          <cell r="L2186" t="str">
            <v>0206578</v>
          </cell>
        </row>
        <row r="2187">
          <cell r="L2187" t="str">
            <v>0206578</v>
          </cell>
        </row>
        <row r="2188">
          <cell r="L2188" t="str">
            <v>0206578</v>
          </cell>
        </row>
        <row r="2189">
          <cell r="L2189" t="str">
            <v>0206578</v>
          </cell>
        </row>
        <row r="2190">
          <cell r="L2190" t="str">
            <v>0206578S</v>
          </cell>
        </row>
        <row r="2191">
          <cell r="L2191" t="str">
            <v>0206578L</v>
          </cell>
        </row>
        <row r="2192">
          <cell r="L2192" t="str">
            <v>0205542S</v>
          </cell>
        </row>
        <row r="2193">
          <cell r="L2193" t="str">
            <v>0205542L</v>
          </cell>
        </row>
        <row r="2194">
          <cell r="L2194" t="str">
            <v>0205542TR</v>
          </cell>
        </row>
        <row r="2195">
          <cell r="L2195" t="str">
            <v>0205542TR</v>
          </cell>
        </row>
        <row r="2196">
          <cell r="L2196" t="str">
            <v>0205542TR</v>
          </cell>
        </row>
        <row r="2197">
          <cell r="L2197" t="str">
            <v>0205542</v>
          </cell>
        </row>
        <row r="2198">
          <cell r="L2198" t="str">
            <v>0205542</v>
          </cell>
        </row>
        <row r="2199">
          <cell r="L2199" t="str">
            <v>0205542S</v>
          </cell>
        </row>
        <row r="2200">
          <cell r="L2200" t="str">
            <v>0205542OFF</v>
          </cell>
        </row>
        <row r="2201">
          <cell r="L2201" t="str">
            <v>0205542</v>
          </cell>
        </row>
        <row r="2202">
          <cell r="L2202" t="str">
            <v>0205542</v>
          </cell>
        </row>
        <row r="2203">
          <cell r="L2203" t="str">
            <v>0205542</v>
          </cell>
        </row>
        <row r="2204">
          <cell r="L2204" t="str">
            <v>0205542</v>
          </cell>
        </row>
        <row r="2205">
          <cell r="L2205" t="str">
            <v>0205542</v>
          </cell>
        </row>
        <row r="2206">
          <cell r="L2206" t="str">
            <v>0205542SKD</v>
          </cell>
        </row>
        <row r="2207">
          <cell r="L2207" t="str">
            <v>0205542SKD</v>
          </cell>
        </row>
        <row r="2208">
          <cell r="L2208" t="str">
            <v>0205542SKD</v>
          </cell>
        </row>
        <row r="2209">
          <cell r="L2209" t="str">
            <v>0205542</v>
          </cell>
        </row>
        <row r="2210">
          <cell r="L2210" t="str">
            <v>0205542</v>
          </cell>
        </row>
        <row r="2211">
          <cell r="L2211" t="str">
            <v>0205542</v>
          </cell>
        </row>
        <row r="2212">
          <cell r="L2212" t="str">
            <v>0205542</v>
          </cell>
        </row>
        <row r="2213">
          <cell r="L2213" t="str">
            <v>0205542S</v>
          </cell>
        </row>
        <row r="2214">
          <cell r="L2214" t="str">
            <v>0205542OFF</v>
          </cell>
        </row>
        <row r="2215">
          <cell r="L2215" t="str">
            <v>0205542</v>
          </cell>
        </row>
        <row r="2216">
          <cell r="L2216" t="str">
            <v>0205542</v>
          </cell>
        </row>
        <row r="2217">
          <cell r="L2217" t="str">
            <v>0205542</v>
          </cell>
        </row>
        <row r="2218">
          <cell r="L2218" t="str">
            <v>0205542</v>
          </cell>
        </row>
        <row r="2219">
          <cell r="L2219" t="str">
            <v>0205542</v>
          </cell>
        </row>
        <row r="2220">
          <cell r="L2220" t="str">
            <v>0205542S</v>
          </cell>
        </row>
        <row r="2221">
          <cell r="L2221" t="str">
            <v>0205542L</v>
          </cell>
        </row>
        <row r="2222">
          <cell r="L2222" t="str">
            <v>0205389</v>
          </cell>
        </row>
        <row r="2223">
          <cell r="L2223" t="str">
            <v>0205389</v>
          </cell>
        </row>
        <row r="2224">
          <cell r="L2224" t="str">
            <v>0205389</v>
          </cell>
        </row>
        <row r="2225">
          <cell r="L2225" t="str">
            <v>0205389S</v>
          </cell>
        </row>
        <row r="2226">
          <cell r="L2226" t="str">
            <v>0205389OFF</v>
          </cell>
        </row>
        <row r="2227">
          <cell r="L2227" t="str">
            <v>0205389</v>
          </cell>
        </row>
        <row r="2228">
          <cell r="L2228" t="str">
            <v>0205389SKD</v>
          </cell>
        </row>
        <row r="2229">
          <cell r="L2229" t="str">
            <v>0205389SKD</v>
          </cell>
        </row>
        <row r="2230">
          <cell r="L2230" t="str">
            <v>0205389SKD</v>
          </cell>
        </row>
        <row r="2231">
          <cell r="L2231" t="str">
            <v>0205389SKD</v>
          </cell>
        </row>
        <row r="2232">
          <cell r="L2232" t="str">
            <v>0205389SKD</v>
          </cell>
        </row>
        <row r="2233">
          <cell r="L2233" t="str">
            <v>0205389L</v>
          </cell>
        </row>
        <row r="2234">
          <cell r="L2234" t="str">
            <v>0205389</v>
          </cell>
        </row>
        <row r="2235">
          <cell r="L2235" t="str">
            <v>0205389</v>
          </cell>
        </row>
        <row r="2236">
          <cell r="L2236" t="str">
            <v>0205389</v>
          </cell>
        </row>
        <row r="2237">
          <cell r="L2237" t="str">
            <v>0205389</v>
          </cell>
        </row>
        <row r="2238">
          <cell r="L2238" t="str">
            <v>0205389</v>
          </cell>
        </row>
        <row r="2239">
          <cell r="L2239" t="str">
            <v>0205389S</v>
          </cell>
        </row>
        <row r="2240">
          <cell r="L2240" t="str">
            <v>0205389OFF</v>
          </cell>
        </row>
        <row r="2241">
          <cell r="L2241" t="str">
            <v>0205389</v>
          </cell>
        </row>
        <row r="2242">
          <cell r="L2242" t="str">
            <v>0205389</v>
          </cell>
        </row>
        <row r="2243">
          <cell r="L2243" t="str">
            <v>0205389</v>
          </cell>
        </row>
        <row r="2244">
          <cell r="L2244" t="str">
            <v>0205389</v>
          </cell>
        </row>
        <row r="2245">
          <cell r="L2245" t="str">
            <v>0205389</v>
          </cell>
        </row>
        <row r="2246">
          <cell r="L2246" t="str">
            <v>0205389S</v>
          </cell>
        </row>
        <row r="2247">
          <cell r="L2247" t="str">
            <v>0205389L</v>
          </cell>
        </row>
        <row r="2248">
          <cell r="L2248" t="str">
            <v>0205389</v>
          </cell>
        </row>
        <row r="2249">
          <cell r="L2249" t="str">
            <v>0205389</v>
          </cell>
        </row>
        <row r="2250">
          <cell r="L2250" t="str">
            <v>0205389</v>
          </cell>
        </row>
        <row r="2251">
          <cell r="L2251" t="str">
            <v>0205389PLG</v>
          </cell>
        </row>
        <row r="2252">
          <cell r="L2252" t="str">
            <v>0205222</v>
          </cell>
        </row>
        <row r="2253">
          <cell r="L2253" t="str">
            <v>0205222</v>
          </cell>
        </row>
        <row r="2254">
          <cell r="L2254" t="str">
            <v>0205222</v>
          </cell>
        </row>
        <row r="2255">
          <cell r="L2255" t="str">
            <v>0205222</v>
          </cell>
        </row>
        <row r="2256">
          <cell r="L2256" t="str">
            <v>0205222S</v>
          </cell>
        </row>
        <row r="2257">
          <cell r="L2257" t="str">
            <v>0205222L</v>
          </cell>
        </row>
        <row r="2258">
          <cell r="L2258" t="str">
            <v>0205222</v>
          </cell>
        </row>
        <row r="2259">
          <cell r="L2259" t="str">
            <v>0205222</v>
          </cell>
        </row>
        <row r="2260">
          <cell r="L2260" t="str">
            <v>0205222</v>
          </cell>
        </row>
        <row r="2261">
          <cell r="L2261" t="str">
            <v>0205222</v>
          </cell>
        </row>
        <row r="2262">
          <cell r="L2262" t="str">
            <v>0205222</v>
          </cell>
        </row>
        <row r="2263">
          <cell r="L2263" t="str">
            <v>0205222S</v>
          </cell>
        </row>
        <row r="2264">
          <cell r="L2264" t="str">
            <v>0205222OFF</v>
          </cell>
        </row>
        <row r="2265">
          <cell r="L2265" t="str">
            <v>0205222</v>
          </cell>
        </row>
        <row r="2266">
          <cell r="L2266" t="str">
            <v>0205222</v>
          </cell>
        </row>
        <row r="2267">
          <cell r="L2267" t="str">
            <v>0205222</v>
          </cell>
        </row>
        <row r="2268">
          <cell r="L2268" t="str">
            <v>0205222</v>
          </cell>
        </row>
        <row r="2269">
          <cell r="L2269" t="str">
            <v>0205222</v>
          </cell>
        </row>
        <row r="2270">
          <cell r="L2270" t="str">
            <v>0205222S</v>
          </cell>
        </row>
        <row r="2271">
          <cell r="L2271" t="str">
            <v>0205222L</v>
          </cell>
        </row>
        <row r="2272">
          <cell r="L2272" t="str">
            <v>0205222</v>
          </cell>
        </row>
        <row r="2273">
          <cell r="L2273" t="str">
            <v>0205222</v>
          </cell>
        </row>
        <row r="2274">
          <cell r="L2274" t="str">
            <v>0205222CT</v>
          </cell>
        </row>
        <row r="2275">
          <cell r="L2275" t="str">
            <v>0205222CT</v>
          </cell>
        </row>
        <row r="2276">
          <cell r="L2276" t="str">
            <v>0205222CT</v>
          </cell>
        </row>
        <row r="2277">
          <cell r="L2277" t="str">
            <v>0205222CT</v>
          </cell>
        </row>
        <row r="2278">
          <cell r="L2278" t="str">
            <v>0205222CT</v>
          </cell>
        </row>
        <row r="2279">
          <cell r="L2279" t="str">
            <v>0205222CT</v>
          </cell>
        </row>
        <row r="2280">
          <cell r="L2280" t="str">
            <v>0205222CT</v>
          </cell>
        </row>
        <row r="2281">
          <cell r="L2281" t="str">
            <v>0205222CT</v>
          </cell>
        </row>
        <row r="2282">
          <cell r="L2282" t="str">
            <v>0205221S</v>
          </cell>
        </row>
        <row r="2283">
          <cell r="L2283" t="str">
            <v>0205221L</v>
          </cell>
        </row>
        <row r="2284">
          <cell r="L2284" t="str">
            <v>0205221</v>
          </cell>
        </row>
        <row r="2285">
          <cell r="L2285" t="str">
            <v>0205221</v>
          </cell>
        </row>
        <row r="2286">
          <cell r="L2286" t="str">
            <v>0205221</v>
          </cell>
        </row>
        <row r="2287">
          <cell r="L2287" t="str">
            <v>0205221</v>
          </cell>
        </row>
        <row r="2288">
          <cell r="L2288" t="str">
            <v>0205221</v>
          </cell>
        </row>
        <row r="2289">
          <cell r="L2289" t="str">
            <v>0205221S</v>
          </cell>
        </row>
        <row r="2290">
          <cell r="L2290" t="str">
            <v>0205221OFF</v>
          </cell>
        </row>
        <row r="2291">
          <cell r="L2291" t="str">
            <v>0205221</v>
          </cell>
        </row>
        <row r="2292">
          <cell r="L2292" t="str">
            <v>0205221</v>
          </cell>
        </row>
        <row r="2293">
          <cell r="L2293" t="str">
            <v>0205221</v>
          </cell>
        </row>
        <row r="2294">
          <cell r="L2294" t="str">
            <v>0205221</v>
          </cell>
        </row>
        <row r="2295">
          <cell r="L2295" t="str">
            <v>0205221</v>
          </cell>
        </row>
        <row r="2296">
          <cell r="L2296" t="str">
            <v>0205221S</v>
          </cell>
        </row>
        <row r="2297">
          <cell r="L2297" t="str">
            <v>0205221L</v>
          </cell>
        </row>
        <row r="2298">
          <cell r="L2298" t="str">
            <v>0205221</v>
          </cell>
        </row>
        <row r="2299">
          <cell r="L2299" t="str">
            <v>0205221</v>
          </cell>
        </row>
        <row r="2300">
          <cell r="L2300" t="str">
            <v>0205221</v>
          </cell>
        </row>
        <row r="2301">
          <cell r="L2301" t="str">
            <v>0205221</v>
          </cell>
        </row>
        <row r="2302">
          <cell r="L2302" t="str">
            <v>0205221</v>
          </cell>
        </row>
        <row r="2303">
          <cell r="L2303" t="str">
            <v>0205221S</v>
          </cell>
        </row>
        <row r="2304">
          <cell r="L2304" t="str">
            <v>0205221OFF</v>
          </cell>
        </row>
        <row r="2305">
          <cell r="L2305" t="str">
            <v>0205221</v>
          </cell>
        </row>
        <row r="2306">
          <cell r="L2306" t="str">
            <v>0205221</v>
          </cell>
        </row>
        <row r="2307">
          <cell r="L2307" t="str">
            <v>0205221</v>
          </cell>
        </row>
        <row r="2308">
          <cell r="L2308" t="str">
            <v>0205221</v>
          </cell>
        </row>
        <row r="2309">
          <cell r="L2309" t="str">
            <v>0205221</v>
          </cell>
        </row>
        <row r="2310">
          <cell r="L2310" t="str">
            <v>0205221S</v>
          </cell>
        </row>
        <row r="2311">
          <cell r="L2311" t="str">
            <v>0205221L</v>
          </cell>
        </row>
        <row r="2312">
          <cell r="L2312" t="str">
            <v>0206346OFF</v>
          </cell>
        </row>
        <row r="2313">
          <cell r="L2313" t="str">
            <v>0206346</v>
          </cell>
        </row>
        <row r="2314">
          <cell r="L2314" t="str">
            <v>0206346</v>
          </cell>
        </row>
        <row r="2315">
          <cell r="L2315" t="str">
            <v>0206346SKD</v>
          </cell>
        </row>
        <row r="2316">
          <cell r="L2316" t="str">
            <v>0206346</v>
          </cell>
        </row>
        <row r="2317">
          <cell r="L2317" t="str">
            <v>0206346S</v>
          </cell>
        </row>
        <row r="2318">
          <cell r="L2318" t="str">
            <v>0206346L</v>
          </cell>
        </row>
        <row r="2319">
          <cell r="L2319" t="str">
            <v>0206346</v>
          </cell>
        </row>
        <row r="2320">
          <cell r="L2320" t="str">
            <v>0206346</v>
          </cell>
        </row>
        <row r="2321">
          <cell r="L2321" t="str">
            <v>0206346</v>
          </cell>
        </row>
        <row r="2322">
          <cell r="L2322" t="str">
            <v>0206346</v>
          </cell>
        </row>
        <row r="2323">
          <cell r="L2323" t="str">
            <v>0206346</v>
          </cell>
        </row>
        <row r="2324">
          <cell r="L2324" t="str">
            <v>0206346</v>
          </cell>
        </row>
        <row r="2325">
          <cell r="L2325" t="str">
            <v>0206346L</v>
          </cell>
        </row>
        <row r="2326">
          <cell r="L2326" t="str">
            <v>0206346OFF</v>
          </cell>
        </row>
        <row r="2327">
          <cell r="L2327" t="str">
            <v>0206346</v>
          </cell>
        </row>
        <row r="2328">
          <cell r="L2328" t="str">
            <v>0206346</v>
          </cell>
        </row>
        <row r="2329">
          <cell r="L2329" t="str">
            <v>0206346</v>
          </cell>
        </row>
        <row r="2330">
          <cell r="L2330" t="str">
            <v>0206346</v>
          </cell>
        </row>
        <row r="2331">
          <cell r="L2331" t="str">
            <v>0206346S</v>
          </cell>
        </row>
        <row r="2332">
          <cell r="L2332" t="str">
            <v>0206346L</v>
          </cell>
        </row>
        <row r="2333">
          <cell r="L2333" t="str">
            <v>0206346</v>
          </cell>
        </row>
        <row r="2334">
          <cell r="L2334" t="str">
            <v>0206346</v>
          </cell>
        </row>
        <row r="2335">
          <cell r="L2335" t="str">
            <v>0206346</v>
          </cell>
        </row>
        <row r="2336">
          <cell r="L2336" t="str">
            <v>0206346</v>
          </cell>
        </row>
        <row r="2337">
          <cell r="L2337" t="str">
            <v>0206346</v>
          </cell>
        </row>
        <row r="2338">
          <cell r="L2338" t="str">
            <v>0206346S</v>
          </cell>
        </row>
        <row r="2339">
          <cell r="L2339" t="str">
            <v>0206346L</v>
          </cell>
        </row>
        <row r="2340">
          <cell r="L2340" t="str">
            <v>0206346OFF</v>
          </cell>
        </row>
        <row r="2341">
          <cell r="L2341" t="str">
            <v>0206346</v>
          </cell>
        </row>
        <row r="2342">
          <cell r="L2342" t="str">
            <v>0205582S</v>
          </cell>
        </row>
        <row r="2343">
          <cell r="L2343" t="str">
            <v>0205582L</v>
          </cell>
        </row>
        <row r="2344">
          <cell r="L2344" t="str">
            <v>0205582</v>
          </cell>
        </row>
        <row r="2345">
          <cell r="L2345" t="str">
            <v>0205582</v>
          </cell>
        </row>
        <row r="2346">
          <cell r="L2346" t="str">
            <v>0205582</v>
          </cell>
        </row>
        <row r="2347">
          <cell r="L2347" t="str">
            <v>0205582</v>
          </cell>
        </row>
        <row r="2348">
          <cell r="L2348" t="str">
            <v>0205582</v>
          </cell>
        </row>
        <row r="2349">
          <cell r="L2349" t="str">
            <v>0205582S</v>
          </cell>
        </row>
        <row r="2350">
          <cell r="L2350" t="str">
            <v>0205582L</v>
          </cell>
        </row>
        <row r="2351">
          <cell r="L2351" t="str">
            <v>0205582A</v>
          </cell>
        </row>
        <row r="2352">
          <cell r="L2352" t="str">
            <v>0205582SKD</v>
          </cell>
        </row>
        <row r="2353">
          <cell r="L2353" t="str">
            <v>0205582SKD</v>
          </cell>
        </row>
        <row r="2354">
          <cell r="L2354" t="str">
            <v>0205582</v>
          </cell>
        </row>
        <row r="2355">
          <cell r="L2355" t="str">
            <v>0205582</v>
          </cell>
        </row>
        <row r="2356">
          <cell r="L2356" t="str">
            <v>0205582OFF</v>
          </cell>
        </row>
        <row r="2357">
          <cell r="L2357" t="str">
            <v>0205582L</v>
          </cell>
        </row>
        <row r="2358">
          <cell r="L2358" t="str">
            <v>0205582</v>
          </cell>
        </row>
        <row r="2359">
          <cell r="L2359" t="str">
            <v>0205582I</v>
          </cell>
        </row>
        <row r="2360">
          <cell r="L2360" t="str">
            <v>0205582</v>
          </cell>
        </row>
        <row r="2361">
          <cell r="L2361" t="str">
            <v>0205582</v>
          </cell>
        </row>
        <row r="2362">
          <cell r="L2362" t="str">
            <v>0205582</v>
          </cell>
        </row>
        <row r="2363">
          <cell r="L2363" t="str">
            <v>0205582S</v>
          </cell>
        </row>
        <row r="2364">
          <cell r="L2364" t="str">
            <v>0205582L</v>
          </cell>
        </row>
        <row r="2365">
          <cell r="L2365" t="str">
            <v>0205582</v>
          </cell>
        </row>
        <row r="2366">
          <cell r="L2366" t="str">
            <v>0205582</v>
          </cell>
        </row>
        <row r="2367">
          <cell r="L2367" t="str">
            <v>0205582</v>
          </cell>
        </row>
        <row r="2368">
          <cell r="L2368" t="str">
            <v>0205582I</v>
          </cell>
        </row>
        <row r="2369">
          <cell r="L2369" t="str">
            <v>0205582OFF</v>
          </cell>
        </row>
        <row r="2370">
          <cell r="L2370" t="str">
            <v>0205582</v>
          </cell>
        </row>
        <row r="2371">
          <cell r="L2371" t="str">
            <v>0205582L</v>
          </cell>
        </row>
        <row r="2372">
          <cell r="L2372" t="str">
            <v>0206455</v>
          </cell>
        </row>
        <row r="2373">
          <cell r="L2373" t="str">
            <v>0206455</v>
          </cell>
        </row>
        <row r="2374">
          <cell r="L2374" t="str">
            <v>0206455S</v>
          </cell>
        </row>
        <row r="2375">
          <cell r="L2375" t="str">
            <v>0206455OFF</v>
          </cell>
        </row>
        <row r="2376">
          <cell r="L2376" t="str">
            <v>0206455</v>
          </cell>
        </row>
        <row r="2377">
          <cell r="L2377" t="str">
            <v>0206455CT</v>
          </cell>
        </row>
        <row r="2378">
          <cell r="L2378" t="str">
            <v>0206455CT</v>
          </cell>
        </row>
        <row r="2379">
          <cell r="L2379" t="str">
            <v>0206455CT</v>
          </cell>
        </row>
        <row r="2380">
          <cell r="L2380" t="str">
            <v>0206455CT</v>
          </cell>
        </row>
        <row r="2381">
          <cell r="L2381" t="str">
            <v>0206455CT</v>
          </cell>
        </row>
        <row r="2382">
          <cell r="L2382" t="str">
            <v>0206455CT</v>
          </cell>
        </row>
        <row r="2383">
          <cell r="L2383" t="str">
            <v>0206455CT</v>
          </cell>
        </row>
        <row r="2384">
          <cell r="L2384" t="str">
            <v>0206455CT</v>
          </cell>
        </row>
        <row r="2385">
          <cell r="L2385" t="str">
            <v>0206455CT</v>
          </cell>
        </row>
        <row r="2386">
          <cell r="L2386" t="str">
            <v>0206455CT</v>
          </cell>
        </row>
        <row r="2387">
          <cell r="L2387" t="str">
            <v>0206455CT</v>
          </cell>
        </row>
        <row r="2388">
          <cell r="L2388" t="str">
            <v>0206455CT</v>
          </cell>
        </row>
        <row r="2389">
          <cell r="L2389" t="str">
            <v>0206455CT</v>
          </cell>
        </row>
        <row r="2390">
          <cell r="L2390" t="str">
            <v>0206455CT</v>
          </cell>
        </row>
        <row r="2391">
          <cell r="L2391" t="str">
            <v>0206455SKD</v>
          </cell>
        </row>
        <row r="2392">
          <cell r="L2392" t="str">
            <v>0206455SKD</v>
          </cell>
        </row>
        <row r="2393">
          <cell r="L2393" t="str">
            <v>0206455</v>
          </cell>
        </row>
        <row r="2394">
          <cell r="L2394" t="str">
            <v>0206455</v>
          </cell>
        </row>
        <row r="2395">
          <cell r="L2395" t="str">
            <v>0206455S</v>
          </cell>
        </row>
        <row r="2396">
          <cell r="L2396" t="str">
            <v>0206455OFF</v>
          </cell>
        </row>
        <row r="2397">
          <cell r="L2397" t="str">
            <v>0206455</v>
          </cell>
        </row>
        <row r="2398">
          <cell r="L2398" t="str">
            <v>0206455</v>
          </cell>
        </row>
        <row r="2399">
          <cell r="L2399" t="str">
            <v>0206455</v>
          </cell>
        </row>
        <row r="2400">
          <cell r="L2400" t="str">
            <v>0206455</v>
          </cell>
        </row>
        <row r="2401">
          <cell r="L2401" t="str">
            <v>0206455</v>
          </cell>
        </row>
        <row r="2402">
          <cell r="L2402" t="str">
            <v>0205543</v>
          </cell>
        </row>
        <row r="2403">
          <cell r="L2403" t="str">
            <v>0205543</v>
          </cell>
        </row>
        <row r="2404">
          <cell r="L2404" t="str">
            <v>0205543</v>
          </cell>
        </row>
        <row r="2405">
          <cell r="L2405" t="str">
            <v>0205543</v>
          </cell>
        </row>
        <row r="2406">
          <cell r="L2406" t="str">
            <v>0205543S</v>
          </cell>
        </row>
        <row r="2407">
          <cell r="L2407" t="str">
            <v>0205543L</v>
          </cell>
        </row>
        <row r="2408">
          <cell r="L2408" t="str">
            <v>0205543</v>
          </cell>
        </row>
        <row r="2409">
          <cell r="L2409" t="str">
            <v>0205543</v>
          </cell>
        </row>
        <row r="2410">
          <cell r="L2410" t="str">
            <v>0205543</v>
          </cell>
        </row>
        <row r="2411">
          <cell r="L2411" t="str">
            <v>0205543</v>
          </cell>
        </row>
        <row r="2412">
          <cell r="L2412" t="str">
            <v>0205543</v>
          </cell>
        </row>
        <row r="2413">
          <cell r="L2413" t="str">
            <v>0205543S</v>
          </cell>
        </row>
        <row r="2414">
          <cell r="L2414" t="str">
            <v>0205543OFF</v>
          </cell>
        </row>
        <row r="2415">
          <cell r="L2415" t="str">
            <v>0205543</v>
          </cell>
        </row>
        <row r="2416">
          <cell r="L2416" t="str">
            <v>0205543</v>
          </cell>
        </row>
        <row r="2417">
          <cell r="L2417" t="str">
            <v>0205543SKD</v>
          </cell>
        </row>
        <row r="2418">
          <cell r="L2418" t="str">
            <v>0205543</v>
          </cell>
        </row>
        <row r="2419">
          <cell r="L2419" t="str">
            <v>0205543</v>
          </cell>
        </row>
        <row r="2420">
          <cell r="L2420" t="str">
            <v>0205543SKD</v>
          </cell>
        </row>
        <row r="2421">
          <cell r="L2421" t="str">
            <v>0205543L</v>
          </cell>
        </row>
        <row r="2422">
          <cell r="L2422" t="str">
            <v>0205543</v>
          </cell>
        </row>
        <row r="2423">
          <cell r="L2423" t="str">
            <v>0205543</v>
          </cell>
        </row>
        <row r="2424">
          <cell r="L2424" t="str">
            <v>0205543</v>
          </cell>
        </row>
        <row r="2425">
          <cell r="L2425" t="str">
            <v>0205543</v>
          </cell>
        </row>
        <row r="2426">
          <cell r="L2426" t="str">
            <v>0205543</v>
          </cell>
        </row>
        <row r="2427">
          <cell r="L2427" t="str">
            <v>0205543S</v>
          </cell>
        </row>
        <row r="2428">
          <cell r="L2428" t="str">
            <v>0205543OFF</v>
          </cell>
        </row>
        <row r="2429">
          <cell r="L2429" t="str">
            <v>0205543</v>
          </cell>
        </row>
        <row r="2430">
          <cell r="L2430" t="str">
            <v>0205543</v>
          </cell>
        </row>
        <row r="2431">
          <cell r="L2431" t="str">
            <v>0205543</v>
          </cell>
        </row>
        <row r="2432">
          <cell r="L2432" t="str">
            <v>0205218CT</v>
          </cell>
        </row>
        <row r="2433">
          <cell r="L2433" t="str">
            <v>0205218CT</v>
          </cell>
        </row>
        <row r="2434">
          <cell r="L2434" t="str">
            <v>0205218CT</v>
          </cell>
        </row>
        <row r="2435">
          <cell r="L2435" t="str">
            <v>0205218CT</v>
          </cell>
        </row>
        <row r="2436">
          <cell r="L2436" t="str">
            <v>0205218CT</v>
          </cell>
        </row>
        <row r="2437">
          <cell r="L2437" t="str">
            <v>0205218CT</v>
          </cell>
        </row>
        <row r="2438">
          <cell r="L2438" t="str">
            <v>0205218CT</v>
          </cell>
        </row>
        <row r="2439">
          <cell r="L2439" t="str">
            <v>0205218CT</v>
          </cell>
        </row>
        <row r="2440">
          <cell r="L2440" t="str">
            <v>0205218CT</v>
          </cell>
        </row>
        <row r="2441">
          <cell r="L2441" t="str">
            <v>0205218CT</v>
          </cell>
        </row>
        <row r="2442">
          <cell r="L2442" t="str">
            <v>0205218CT</v>
          </cell>
        </row>
        <row r="2443">
          <cell r="L2443" t="str">
            <v>0205218CT</v>
          </cell>
        </row>
        <row r="2444">
          <cell r="L2444" t="str">
            <v>0205218CT</v>
          </cell>
        </row>
        <row r="2445">
          <cell r="L2445" t="str">
            <v>0205218L</v>
          </cell>
        </row>
        <row r="2446">
          <cell r="L2446" t="str">
            <v>0205218</v>
          </cell>
        </row>
        <row r="2447">
          <cell r="L2447" t="str">
            <v>0205218</v>
          </cell>
        </row>
        <row r="2448">
          <cell r="L2448" t="str">
            <v>0205218</v>
          </cell>
        </row>
        <row r="2449">
          <cell r="L2449" t="str">
            <v>0205218</v>
          </cell>
        </row>
        <row r="2450">
          <cell r="L2450" t="str">
            <v>0205218</v>
          </cell>
        </row>
        <row r="2451">
          <cell r="L2451" t="str">
            <v>0205218S</v>
          </cell>
        </row>
        <row r="2452">
          <cell r="L2452" t="str">
            <v>0205218OFF</v>
          </cell>
        </row>
        <row r="2453">
          <cell r="L2453" t="str">
            <v>0205218</v>
          </cell>
        </row>
        <row r="2454">
          <cell r="L2454" t="str">
            <v>0205218</v>
          </cell>
        </row>
        <row r="2455">
          <cell r="L2455" t="str">
            <v>0205218</v>
          </cell>
        </row>
        <row r="2456">
          <cell r="L2456" t="str">
            <v>0205218</v>
          </cell>
        </row>
        <row r="2457">
          <cell r="L2457" t="str">
            <v>0205218</v>
          </cell>
        </row>
        <row r="2458">
          <cell r="L2458" t="str">
            <v>0205218S</v>
          </cell>
        </row>
        <row r="2459">
          <cell r="L2459" t="str">
            <v>0205218L</v>
          </cell>
        </row>
        <row r="2460">
          <cell r="L2460" t="str">
            <v>0205218</v>
          </cell>
        </row>
        <row r="2461">
          <cell r="L2461" t="str">
            <v>0205218</v>
          </cell>
        </row>
        <row r="2462">
          <cell r="L2462" t="str">
            <v>0206453CT</v>
          </cell>
        </row>
        <row r="2463">
          <cell r="L2463" t="str">
            <v>0206453CT</v>
          </cell>
        </row>
        <row r="2464">
          <cell r="L2464" t="str">
            <v>0206453CT</v>
          </cell>
        </row>
        <row r="2465">
          <cell r="L2465" t="str">
            <v>0206453CT</v>
          </cell>
        </row>
        <row r="2466">
          <cell r="L2466" t="str">
            <v>0206453CT</v>
          </cell>
        </row>
        <row r="2467">
          <cell r="L2467" t="str">
            <v>0206453CT</v>
          </cell>
        </row>
        <row r="2468">
          <cell r="L2468" t="str">
            <v>0206453CT</v>
          </cell>
        </row>
        <row r="2469">
          <cell r="L2469" t="str">
            <v>0206453CT</v>
          </cell>
        </row>
        <row r="2470">
          <cell r="L2470" t="str">
            <v>0206453CT</v>
          </cell>
        </row>
        <row r="2471">
          <cell r="L2471" t="str">
            <v>0206453CT</v>
          </cell>
        </row>
        <row r="2472">
          <cell r="L2472" t="str">
            <v>0206453CT</v>
          </cell>
        </row>
        <row r="2473">
          <cell r="L2473" t="str">
            <v>0206453CT</v>
          </cell>
        </row>
        <row r="2474">
          <cell r="L2474" t="str">
            <v>0206453CT</v>
          </cell>
        </row>
        <row r="2475">
          <cell r="L2475" t="str">
            <v>0206453CT</v>
          </cell>
        </row>
        <row r="2476">
          <cell r="L2476" t="str">
            <v>0206453L</v>
          </cell>
        </row>
        <row r="2477">
          <cell r="L2477" t="str">
            <v>0206453</v>
          </cell>
        </row>
        <row r="2478">
          <cell r="L2478" t="str">
            <v>0206453</v>
          </cell>
        </row>
        <row r="2479">
          <cell r="L2479" t="str">
            <v>0206453</v>
          </cell>
        </row>
        <row r="2480">
          <cell r="L2480" t="str">
            <v>0206453</v>
          </cell>
        </row>
        <row r="2481">
          <cell r="L2481" t="str">
            <v>0206453</v>
          </cell>
        </row>
        <row r="2482">
          <cell r="L2482" t="str">
            <v>0206453S</v>
          </cell>
        </row>
        <row r="2483">
          <cell r="L2483" t="str">
            <v>0206453OFF</v>
          </cell>
        </row>
        <row r="2484">
          <cell r="L2484" t="str">
            <v>0206453</v>
          </cell>
        </row>
        <row r="2485">
          <cell r="L2485" t="str">
            <v>0206453</v>
          </cell>
        </row>
        <row r="2486">
          <cell r="L2486" t="str">
            <v>0206453</v>
          </cell>
        </row>
        <row r="2487">
          <cell r="L2487" t="str">
            <v>0206453</v>
          </cell>
        </row>
        <row r="2488">
          <cell r="L2488" t="str">
            <v>0206453</v>
          </cell>
        </row>
        <row r="2489">
          <cell r="L2489" t="str">
            <v>0206453S</v>
          </cell>
        </row>
        <row r="2490">
          <cell r="L2490" t="str">
            <v>0206453L</v>
          </cell>
        </row>
        <row r="2491">
          <cell r="L2491" t="str">
            <v>0206453</v>
          </cell>
        </row>
        <row r="2492">
          <cell r="L2492" t="str">
            <v>0206441CT</v>
          </cell>
        </row>
        <row r="2493">
          <cell r="L2493" t="str">
            <v>0206441CT</v>
          </cell>
        </row>
        <row r="2494">
          <cell r="L2494" t="str">
            <v>0206441CT</v>
          </cell>
        </row>
        <row r="2495">
          <cell r="L2495" t="str">
            <v>0206441CT</v>
          </cell>
        </row>
        <row r="2496">
          <cell r="L2496" t="str">
            <v>0206441CT</v>
          </cell>
        </row>
        <row r="2497">
          <cell r="L2497" t="str">
            <v>0206441CT</v>
          </cell>
        </row>
        <row r="2498">
          <cell r="L2498" t="str">
            <v>0206441S</v>
          </cell>
        </row>
        <row r="2499">
          <cell r="L2499" t="str">
            <v>0206441L</v>
          </cell>
        </row>
        <row r="2500">
          <cell r="L2500" t="str">
            <v>0206441</v>
          </cell>
        </row>
        <row r="2501">
          <cell r="L2501" t="str">
            <v>0206441</v>
          </cell>
        </row>
        <row r="2502">
          <cell r="L2502" t="str">
            <v>0206441</v>
          </cell>
        </row>
        <row r="2503">
          <cell r="L2503" t="str">
            <v>0206441</v>
          </cell>
        </row>
        <row r="2504">
          <cell r="L2504" t="str">
            <v>0206441</v>
          </cell>
        </row>
        <row r="2505">
          <cell r="L2505" t="str">
            <v>0206441S</v>
          </cell>
        </row>
        <row r="2506">
          <cell r="L2506" t="str">
            <v>0206441OFF</v>
          </cell>
        </row>
        <row r="2507">
          <cell r="L2507" t="str">
            <v>0206441</v>
          </cell>
        </row>
        <row r="2508">
          <cell r="L2508" t="str">
            <v>0206441</v>
          </cell>
        </row>
        <row r="2509">
          <cell r="L2509" t="str">
            <v>0206441</v>
          </cell>
        </row>
        <row r="2510">
          <cell r="L2510" t="str">
            <v>0206441</v>
          </cell>
        </row>
        <row r="2511">
          <cell r="L2511" t="str">
            <v>0206441</v>
          </cell>
        </row>
        <row r="2512">
          <cell r="L2512" t="str">
            <v>0206441S</v>
          </cell>
        </row>
        <row r="2513">
          <cell r="L2513" t="str">
            <v>0206441L</v>
          </cell>
        </row>
        <row r="2514">
          <cell r="L2514" t="str">
            <v>0206441</v>
          </cell>
        </row>
        <row r="2515">
          <cell r="L2515" t="str">
            <v>0206441</v>
          </cell>
        </row>
        <row r="2516">
          <cell r="L2516" t="str">
            <v>0206441</v>
          </cell>
        </row>
        <row r="2517">
          <cell r="L2517" t="str">
            <v>0206441</v>
          </cell>
        </row>
        <row r="2518">
          <cell r="L2518" t="str">
            <v>0206441</v>
          </cell>
        </row>
        <row r="2519">
          <cell r="L2519" t="str">
            <v>0206441S</v>
          </cell>
        </row>
        <row r="2520">
          <cell r="L2520" t="str">
            <v>0206441OFF</v>
          </cell>
        </row>
        <row r="2521">
          <cell r="L2521" t="str">
            <v>0206441</v>
          </cell>
        </row>
        <row r="2522">
          <cell r="L2522" t="str">
            <v>0206153</v>
          </cell>
        </row>
        <row r="2523">
          <cell r="L2523" t="str">
            <v>0206153</v>
          </cell>
        </row>
        <row r="2524">
          <cell r="L2524" t="str">
            <v>0206153</v>
          </cell>
        </row>
        <row r="2525">
          <cell r="L2525" t="str">
            <v>0206153</v>
          </cell>
        </row>
        <row r="2526">
          <cell r="L2526" t="str">
            <v>0206153</v>
          </cell>
        </row>
        <row r="2527">
          <cell r="L2527" t="str">
            <v>0206153S</v>
          </cell>
        </row>
        <row r="2528">
          <cell r="L2528" t="str">
            <v>0206153L</v>
          </cell>
        </row>
        <row r="2529">
          <cell r="L2529" t="str">
            <v>0206153</v>
          </cell>
        </row>
        <row r="2530">
          <cell r="L2530" t="str">
            <v>0206153</v>
          </cell>
        </row>
        <row r="2531">
          <cell r="L2531" t="str">
            <v>0206153</v>
          </cell>
        </row>
        <row r="2532">
          <cell r="L2532" t="str">
            <v>0206153</v>
          </cell>
        </row>
        <row r="2533">
          <cell r="L2533" t="str">
            <v>0206153</v>
          </cell>
        </row>
        <row r="2534">
          <cell r="L2534" t="str">
            <v>0206153CT</v>
          </cell>
        </row>
        <row r="2535">
          <cell r="L2535" t="str">
            <v>0206153CT</v>
          </cell>
        </row>
        <row r="2536">
          <cell r="L2536" t="str">
            <v>0206153CT</v>
          </cell>
        </row>
        <row r="2537">
          <cell r="L2537" t="str">
            <v>0206153CT</v>
          </cell>
        </row>
        <row r="2538">
          <cell r="L2538" t="str">
            <v>0206153CT</v>
          </cell>
        </row>
        <row r="2539">
          <cell r="L2539" t="str">
            <v>0206153CT</v>
          </cell>
        </row>
        <row r="2540">
          <cell r="L2540" t="str">
            <v>0206153CT</v>
          </cell>
        </row>
        <row r="2541">
          <cell r="L2541" t="str">
            <v>0206153CT</v>
          </cell>
        </row>
        <row r="2542">
          <cell r="L2542" t="str">
            <v>0206153CT</v>
          </cell>
        </row>
        <row r="2543">
          <cell r="L2543" t="str">
            <v>0206153CT</v>
          </cell>
        </row>
        <row r="2544">
          <cell r="L2544" t="str">
            <v>0206153CT</v>
          </cell>
        </row>
        <row r="2545">
          <cell r="L2545" t="str">
            <v>0206153CT</v>
          </cell>
        </row>
        <row r="2546">
          <cell r="L2546" t="str">
            <v>0206153CT</v>
          </cell>
        </row>
        <row r="2547">
          <cell r="L2547" t="str">
            <v>0206153CT</v>
          </cell>
        </row>
        <row r="2548">
          <cell r="L2548" t="str">
            <v>0206153S</v>
          </cell>
        </row>
        <row r="2549">
          <cell r="L2549" t="str">
            <v>0206153L</v>
          </cell>
        </row>
        <row r="2550">
          <cell r="L2550" t="str">
            <v>0206153</v>
          </cell>
        </row>
        <row r="2551">
          <cell r="L2551" t="str">
            <v>0206153</v>
          </cell>
        </row>
        <row r="2552">
          <cell r="L2552" t="str">
            <v>0205219</v>
          </cell>
        </row>
        <row r="2553">
          <cell r="L2553" t="str">
            <v>0205219</v>
          </cell>
        </row>
        <row r="2554">
          <cell r="L2554" t="str">
            <v>0205219</v>
          </cell>
        </row>
        <row r="2555">
          <cell r="L2555" t="str">
            <v>0205219</v>
          </cell>
        </row>
        <row r="2556">
          <cell r="L2556" t="str">
            <v>0205219S</v>
          </cell>
        </row>
        <row r="2557">
          <cell r="L2557" t="str">
            <v>0205219I</v>
          </cell>
        </row>
        <row r="2558">
          <cell r="L2558" t="str">
            <v>0205219</v>
          </cell>
        </row>
        <row r="2559">
          <cell r="L2559" t="str">
            <v>0205219</v>
          </cell>
        </row>
        <row r="2560">
          <cell r="L2560" t="str">
            <v>0205219A</v>
          </cell>
        </row>
        <row r="2561">
          <cell r="L2561" t="str">
            <v>0205219SKT</v>
          </cell>
        </row>
        <row r="2562">
          <cell r="L2562" t="str">
            <v>0205219A</v>
          </cell>
        </row>
        <row r="2563">
          <cell r="L2563" t="str">
            <v>0205219S</v>
          </cell>
        </row>
        <row r="2564">
          <cell r="L2564" t="str">
            <v>0205219OFF</v>
          </cell>
        </row>
        <row r="2565">
          <cell r="L2565" t="str">
            <v>0205219</v>
          </cell>
        </row>
        <row r="2566">
          <cell r="L2566" t="str">
            <v>0205219</v>
          </cell>
        </row>
        <row r="2567">
          <cell r="L2567" t="str">
            <v>0205219</v>
          </cell>
        </row>
        <row r="2568">
          <cell r="L2568" t="str">
            <v>0205219</v>
          </cell>
        </row>
        <row r="2569">
          <cell r="L2569" t="str">
            <v>0205219</v>
          </cell>
        </row>
        <row r="2570">
          <cell r="L2570" t="str">
            <v>0205219S</v>
          </cell>
        </row>
        <row r="2571">
          <cell r="L2571" t="str">
            <v>0205219L</v>
          </cell>
        </row>
        <row r="2572">
          <cell r="L2572" t="str">
            <v>0205219I</v>
          </cell>
        </row>
        <row r="2573">
          <cell r="L2573" t="str">
            <v>0205219</v>
          </cell>
        </row>
        <row r="2574">
          <cell r="L2574" t="str">
            <v>0205219</v>
          </cell>
        </row>
        <row r="2575">
          <cell r="L2575" t="str">
            <v>0205219</v>
          </cell>
        </row>
        <row r="2576">
          <cell r="L2576" t="str">
            <v>0205219</v>
          </cell>
        </row>
        <row r="2577">
          <cell r="L2577" t="str">
            <v>0205219S</v>
          </cell>
        </row>
        <row r="2578">
          <cell r="L2578" t="str">
            <v>0205219OFF</v>
          </cell>
        </row>
        <row r="2579">
          <cell r="L2579" t="str">
            <v>0205219</v>
          </cell>
        </row>
        <row r="2580">
          <cell r="L2580" t="str">
            <v>0205219</v>
          </cell>
        </row>
        <row r="2581">
          <cell r="L2581" t="str">
            <v>0205219</v>
          </cell>
        </row>
        <row r="2582">
          <cell r="L2582" t="str">
            <v>0205220L</v>
          </cell>
        </row>
        <row r="2583">
          <cell r="L2583" t="str">
            <v>0205220</v>
          </cell>
        </row>
        <row r="2584">
          <cell r="L2584" t="str">
            <v>0205220</v>
          </cell>
        </row>
        <row r="2585">
          <cell r="L2585" t="str">
            <v>0205220</v>
          </cell>
        </row>
        <row r="2586">
          <cell r="L2586" t="str">
            <v>0205220</v>
          </cell>
        </row>
        <row r="2587">
          <cell r="L2587" t="str">
            <v>0205220</v>
          </cell>
        </row>
        <row r="2588">
          <cell r="L2588" t="str">
            <v>0205220S</v>
          </cell>
        </row>
        <row r="2589">
          <cell r="L2589" t="str">
            <v>0205220L</v>
          </cell>
        </row>
        <row r="2590">
          <cell r="L2590" t="str">
            <v>0205220</v>
          </cell>
        </row>
        <row r="2591">
          <cell r="L2591" t="str">
            <v>0205220</v>
          </cell>
        </row>
        <row r="2592">
          <cell r="L2592" t="str">
            <v>0205220</v>
          </cell>
        </row>
        <row r="2593">
          <cell r="L2593" t="str">
            <v>0205220</v>
          </cell>
        </row>
        <row r="2594">
          <cell r="L2594" t="str">
            <v>0205220</v>
          </cell>
        </row>
        <row r="2595">
          <cell r="L2595" t="str">
            <v>0205220S</v>
          </cell>
        </row>
        <row r="2596">
          <cell r="L2596" t="str">
            <v>0205220OFF</v>
          </cell>
        </row>
        <row r="2597">
          <cell r="L2597" t="str">
            <v>0205220</v>
          </cell>
        </row>
        <row r="2598">
          <cell r="L2598" t="str">
            <v>0205220</v>
          </cell>
        </row>
        <row r="2599">
          <cell r="L2599" t="str">
            <v>0205220</v>
          </cell>
        </row>
        <row r="2600">
          <cell r="L2600" t="str">
            <v>0205220</v>
          </cell>
        </row>
        <row r="2601">
          <cell r="L2601" t="str">
            <v>0205220</v>
          </cell>
        </row>
        <row r="2602">
          <cell r="L2602" t="str">
            <v>0205220S</v>
          </cell>
        </row>
        <row r="2603">
          <cell r="L2603" t="str">
            <v>0205220L</v>
          </cell>
        </row>
        <row r="2604">
          <cell r="L2604" t="str">
            <v>0205220</v>
          </cell>
        </row>
        <row r="2605">
          <cell r="L2605" t="str">
            <v>0205220</v>
          </cell>
        </row>
        <row r="2606">
          <cell r="L2606" t="str">
            <v>0205220</v>
          </cell>
        </row>
        <row r="2607">
          <cell r="L2607" t="str">
            <v>0205220</v>
          </cell>
        </row>
        <row r="2608">
          <cell r="L2608" t="str">
            <v>0205220</v>
          </cell>
        </row>
        <row r="2609">
          <cell r="L2609" t="str">
            <v>0205220S</v>
          </cell>
        </row>
        <row r="2610">
          <cell r="L2610" t="str">
            <v>0205220OFF</v>
          </cell>
        </row>
        <row r="2611">
          <cell r="L2611" t="str">
            <v>0205220</v>
          </cell>
        </row>
        <row r="2612">
          <cell r="L2612" t="str">
            <v>0206583L</v>
          </cell>
        </row>
        <row r="2613">
          <cell r="L2613" t="str">
            <v>0206583</v>
          </cell>
        </row>
        <row r="2614">
          <cell r="L2614" t="str">
            <v>0206583</v>
          </cell>
        </row>
        <row r="2615">
          <cell r="L2615" t="str">
            <v>0206583</v>
          </cell>
        </row>
        <row r="2616">
          <cell r="L2616" t="str">
            <v>0206583</v>
          </cell>
        </row>
        <row r="2617">
          <cell r="L2617" t="str">
            <v>0206583</v>
          </cell>
        </row>
        <row r="2618">
          <cell r="L2618" t="str">
            <v>0206583S</v>
          </cell>
        </row>
        <row r="2619">
          <cell r="L2619" t="str">
            <v>0206583L</v>
          </cell>
        </row>
        <row r="2620">
          <cell r="L2620" t="str">
            <v>0206583</v>
          </cell>
        </row>
        <row r="2621">
          <cell r="L2621" t="str">
            <v>0206583</v>
          </cell>
        </row>
        <row r="2622">
          <cell r="L2622" t="str">
            <v>0206583</v>
          </cell>
        </row>
        <row r="2623">
          <cell r="L2623" t="str">
            <v>0206583</v>
          </cell>
        </row>
        <row r="2624">
          <cell r="L2624" t="str">
            <v>0206583SKD</v>
          </cell>
        </row>
        <row r="2625">
          <cell r="L2625" t="str">
            <v>0206583SKD</v>
          </cell>
        </row>
        <row r="2626">
          <cell r="L2626" t="str">
            <v>0206583OFF</v>
          </cell>
        </row>
        <row r="2627">
          <cell r="L2627" t="str">
            <v>0206583CT</v>
          </cell>
        </row>
        <row r="2628">
          <cell r="L2628" t="str">
            <v>0206583CT</v>
          </cell>
        </row>
        <row r="2629">
          <cell r="L2629" t="str">
            <v>0206583CT</v>
          </cell>
        </row>
        <row r="2630">
          <cell r="L2630" t="str">
            <v>0206583CT</v>
          </cell>
        </row>
        <row r="2631">
          <cell r="L2631" t="str">
            <v>0206583CT</v>
          </cell>
        </row>
        <row r="2632">
          <cell r="L2632" t="str">
            <v>0206583CT</v>
          </cell>
        </row>
        <row r="2633">
          <cell r="L2633" t="str">
            <v>0206583CT</v>
          </cell>
        </row>
        <row r="2634">
          <cell r="L2634" t="str">
            <v>0206583CT</v>
          </cell>
        </row>
        <row r="2635">
          <cell r="L2635" t="str">
            <v>0206583CT</v>
          </cell>
        </row>
        <row r="2636">
          <cell r="L2636" t="str">
            <v>0206583CT</v>
          </cell>
        </row>
        <row r="2637">
          <cell r="L2637" t="str">
            <v>0206583CT</v>
          </cell>
        </row>
        <row r="2638">
          <cell r="L2638" t="str">
            <v>0206583CT</v>
          </cell>
        </row>
        <row r="2639">
          <cell r="L2639" t="str">
            <v>0206583CT</v>
          </cell>
        </row>
        <row r="2640">
          <cell r="L2640" t="str">
            <v>0206583CT</v>
          </cell>
        </row>
        <row r="2641">
          <cell r="L2641" t="str">
            <v>0206583</v>
          </cell>
        </row>
        <row r="2642">
          <cell r="L2642" t="str">
            <v>0206152</v>
          </cell>
        </row>
        <row r="2643">
          <cell r="L2643" t="str">
            <v>0206152S</v>
          </cell>
        </row>
        <row r="2644">
          <cell r="L2644" t="str">
            <v>0206152L</v>
          </cell>
        </row>
        <row r="2645">
          <cell r="L2645" t="str">
            <v>0206152</v>
          </cell>
        </row>
        <row r="2646">
          <cell r="L2646" t="str">
            <v>0206152</v>
          </cell>
        </row>
        <row r="2647">
          <cell r="L2647" t="str">
            <v>0206152SKORSING</v>
          </cell>
        </row>
        <row r="2648">
          <cell r="L2648" t="str">
            <v>0206152SKORSING</v>
          </cell>
        </row>
        <row r="2649">
          <cell r="L2649" t="str">
            <v>0206152SKORSING</v>
          </cell>
        </row>
        <row r="2650">
          <cell r="L2650" t="str">
            <v>0206152SKORSING</v>
          </cell>
        </row>
        <row r="2651">
          <cell r="L2651" t="str">
            <v>0206152SKORSING</v>
          </cell>
        </row>
        <row r="2652">
          <cell r="L2652" t="str">
            <v>0206152SKORSING</v>
          </cell>
        </row>
        <row r="2653">
          <cell r="L2653" t="str">
            <v>0206152SKORSING</v>
          </cell>
        </row>
        <row r="2654">
          <cell r="L2654" t="str">
            <v>0206152</v>
          </cell>
        </row>
        <row r="2655">
          <cell r="L2655" t="str">
            <v>0206152</v>
          </cell>
        </row>
        <row r="2656">
          <cell r="L2656" t="str">
            <v>0206152</v>
          </cell>
        </row>
        <row r="2657">
          <cell r="L2657" t="str">
            <v>0206152S</v>
          </cell>
        </row>
        <row r="2658">
          <cell r="L2658" t="str">
            <v>0206152OFF</v>
          </cell>
        </row>
        <row r="2659">
          <cell r="L2659" t="str">
            <v>0206152</v>
          </cell>
        </row>
        <row r="2660">
          <cell r="L2660" t="str">
            <v>0206152</v>
          </cell>
        </row>
        <row r="2661">
          <cell r="L2661" t="str">
            <v>0206152</v>
          </cell>
        </row>
        <row r="2662">
          <cell r="L2662" t="str">
            <v>0206152</v>
          </cell>
        </row>
        <row r="2663">
          <cell r="L2663" t="str">
            <v>0206152</v>
          </cell>
        </row>
        <row r="2664">
          <cell r="L2664" t="str">
            <v>0206152S</v>
          </cell>
        </row>
        <row r="2665">
          <cell r="L2665" t="str">
            <v>0206152PLG</v>
          </cell>
        </row>
        <row r="2666">
          <cell r="L2666" t="str">
            <v>0206152</v>
          </cell>
        </row>
        <row r="2667">
          <cell r="L2667" t="str">
            <v>0206152</v>
          </cell>
        </row>
        <row r="2668">
          <cell r="L2668" t="str">
            <v>0206152</v>
          </cell>
        </row>
        <row r="2669">
          <cell r="L2669" t="str">
            <v>0206152</v>
          </cell>
        </row>
        <row r="2670">
          <cell r="L2670" t="str">
            <v>0206152</v>
          </cell>
        </row>
        <row r="2671">
          <cell r="L2671" t="str">
            <v>0206152S</v>
          </cell>
        </row>
        <row r="2672">
          <cell r="L2672" t="str">
            <v>0205307CT</v>
          </cell>
        </row>
        <row r="2673">
          <cell r="L2673" t="str">
            <v>0205307CT</v>
          </cell>
        </row>
        <row r="2674">
          <cell r="L2674" t="str">
            <v>0205307CT</v>
          </cell>
        </row>
        <row r="2675">
          <cell r="L2675" t="str">
            <v>0205307CT</v>
          </cell>
        </row>
        <row r="2676">
          <cell r="L2676" t="str">
            <v>0205307CT</v>
          </cell>
        </row>
        <row r="2677">
          <cell r="L2677" t="str">
            <v>0205307CT</v>
          </cell>
        </row>
        <row r="2678">
          <cell r="L2678" t="str">
            <v>0205307CT</v>
          </cell>
        </row>
        <row r="2679">
          <cell r="L2679" t="str">
            <v>0205307CT</v>
          </cell>
        </row>
        <row r="2680">
          <cell r="L2680" t="str">
            <v>0205307CT</v>
          </cell>
        </row>
        <row r="2681">
          <cell r="L2681" t="str">
            <v>0205307CT</v>
          </cell>
        </row>
        <row r="2682">
          <cell r="L2682" t="str">
            <v>0205307CT</v>
          </cell>
        </row>
        <row r="2683">
          <cell r="L2683" t="str">
            <v>0205307CT</v>
          </cell>
        </row>
        <row r="2684">
          <cell r="L2684" t="str">
            <v>0205307CT</v>
          </cell>
        </row>
        <row r="2685">
          <cell r="L2685" t="str">
            <v>0205307</v>
          </cell>
        </row>
        <row r="2686">
          <cell r="L2686" t="str">
            <v>0205307</v>
          </cell>
        </row>
        <row r="2687">
          <cell r="L2687" t="str">
            <v>0205307S</v>
          </cell>
        </row>
        <row r="2688">
          <cell r="L2688" t="str">
            <v>0205307OFF</v>
          </cell>
        </row>
        <row r="2689">
          <cell r="L2689" t="str">
            <v>0205307</v>
          </cell>
        </row>
        <row r="2690">
          <cell r="L2690" t="str">
            <v>0205307</v>
          </cell>
        </row>
        <row r="2691">
          <cell r="L2691" t="str">
            <v>0205307</v>
          </cell>
        </row>
        <row r="2692">
          <cell r="L2692" t="str">
            <v>0205307</v>
          </cell>
        </row>
        <row r="2693">
          <cell r="L2693" t="str">
            <v>0205307</v>
          </cell>
        </row>
        <row r="2694">
          <cell r="L2694" t="str">
            <v>0205307SKD</v>
          </cell>
        </row>
        <row r="2695">
          <cell r="L2695" t="str">
            <v>0205307SKD</v>
          </cell>
        </row>
        <row r="2696">
          <cell r="L2696" t="str">
            <v>0205307SKD</v>
          </cell>
        </row>
        <row r="2697">
          <cell r="L2697" t="str">
            <v>0205307SKD</v>
          </cell>
        </row>
        <row r="2698">
          <cell r="L2698" t="str">
            <v>0205307SKD</v>
          </cell>
        </row>
        <row r="2699">
          <cell r="L2699" t="str">
            <v>0205307SKT</v>
          </cell>
        </row>
        <row r="2700">
          <cell r="L2700" t="str">
            <v>0205307</v>
          </cell>
        </row>
        <row r="2701">
          <cell r="L2701" t="str">
            <v>0205307SKT</v>
          </cell>
        </row>
        <row r="2702">
          <cell r="L2702" t="str">
            <v>0205540L</v>
          </cell>
        </row>
        <row r="2703">
          <cell r="L2703" t="str">
            <v>0205540</v>
          </cell>
        </row>
        <row r="2704">
          <cell r="L2704" t="str">
            <v>0205540</v>
          </cell>
        </row>
        <row r="2705">
          <cell r="L2705" t="str">
            <v>0205540</v>
          </cell>
        </row>
        <row r="2706">
          <cell r="L2706" t="str">
            <v>0205540</v>
          </cell>
        </row>
        <row r="2707">
          <cell r="L2707" t="str">
            <v>0205540</v>
          </cell>
        </row>
        <row r="2708">
          <cell r="L2708" t="str">
            <v>0205540S</v>
          </cell>
        </row>
        <row r="2709">
          <cell r="L2709" t="str">
            <v>0205540OFF</v>
          </cell>
        </row>
        <row r="2710">
          <cell r="L2710" t="str">
            <v>0205540</v>
          </cell>
        </row>
        <row r="2711">
          <cell r="L2711" t="str">
            <v>0205540I</v>
          </cell>
        </row>
        <row r="2712">
          <cell r="L2712" t="str">
            <v>0205540</v>
          </cell>
        </row>
        <row r="2713">
          <cell r="L2713" t="str">
            <v>0205540</v>
          </cell>
        </row>
        <row r="2714">
          <cell r="L2714" t="str">
            <v>0205540</v>
          </cell>
        </row>
        <row r="2715">
          <cell r="L2715" t="str">
            <v>0205540S</v>
          </cell>
        </row>
        <row r="2716">
          <cell r="L2716" t="str">
            <v>0205540L</v>
          </cell>
        </row>
        <row r="2717">
          <cell r="L2717" t="str">
            <v>0205540</v>
          </cell>
        </row>
        <row r="2718">
          <cell r="L2718" t="str">
            <v>0205540</v>
          </cell>
        </row>
        <row r="2719">
          <cell r="L2719" t="str">
            <v>0205540</v>
          </cell>
        </row>
        <row r="2720">
          <cell r="L2720" t="str">
            <v>0205540</v>
          </cell>
        </row>
        <row r="2721">
          <cell r="L2721" t="str">
            <v>0205540</v>
          </cell>
        </row>
        <row r="2722">
          <cell r="L2722" t="str">
            <v>0205540S</v>
          </cell>
        </row>
        <row r="2723">
          <cell r="L2723" t="str">
            <v>0205540OFF</v>
          </cell>
        </row>
        <row r="2724">
          <cell r="L2724" t="str">
            <v>0205540</v>
          </cell>
        </row>
        <row r="2725">
          <cell r="L2725" t="str">
            <v>0205540</v>
          </cell>
        </row>
        <row r="2726">
          <cell r="L2726" t="str">
            <v>0205540</v>
          </cell>
        </row>
        <row r="2727">
          <cell r="L2727" t="str">
            <v>0205540</v>
          </cell>
        </row>
        <row r="2728">
          <cell r="L2728" t="str">
            <v>0205540</v>
          </cell>
        </row>
        <row r="2729">
          <cell r="L2729" t="str">
            <v>0205540S</v>
          </cell>
        </row>
        <row r="2730">
          <cell r="L2730" t="str">
            <v>0205540L</v>
          </cell>
        </row>
        <row r="2731">
          <cell r="L2731" t="str">
            <v>0205540</v>
          </cell>
        </row>
        <row r="2732">
          <cell r="L2732" t="str">
            <v>0206096S</v>
          </cell>
        </row>
        <row r="2733">
          <cell r="L2733" t="str">
            <v>0206096OFF</v>
          </cell>
        </row>
        <row r="2734">
          <cell r="L2734" t="str">
            <v>0206096</v>
          </cell>
        </row>
        <row r="2735">
          <cell r="L2735" t="str">
            <v>0206096</v>
          </cell>
        </row>
        <row r="2736">
          <cell r="L2736" t="str">
            <v>0206096</v>
          </cell>
        </row>
        <row r="2737">
          <cell r="L2737" t="str">
            <v>0206096</v>
          </cell>
        </row>
        <row r="2738">
          <cell r="L2738" t="str">
            <v>0206096</v>
          </cell>
        </row>
        <row r="2739">
          <cell r="L2739" t="str">
            <v>0206096S</v>
          </cell>
        </row>
        <row r="2740">
          <cell r="L2740" t="str">
            <v>0206096L</v>
          </cell>
        </row>
        <row r="2741">
          <cell r="L2741" t="str">
            <v>0206096</v>
          </cell>
        </row>
        <row r="2742">
          <cell r="L2742" t="str">
            <v>0206096</v>
          </cell>
        </row>
        <row r="2743">
          <cell r="L2743" t="str">
            <v>0206096</v>
          </cell>
        </row>
        <row r="2744">
          <cell r="L2744" t="str">
            <v>0206096</v>
          </cell>
        </row>
        <row r="2745">
          <cell r="L2745" t="str">
            <v>0206096</v>
          </cell>
        </row>
        <row r="2746">
          <cell r="L2746" t="str">
            <v>0206096S</v>
          </cell>
        </row>
        <row r="2747">
          <cell r="L2747" t="str">
            <v>0206096OFF</v>
          </cell>
        </row>
        <row r="2748">
          <cell r="L2748" t="str">
            <v>0206096</v>
          </cell>
        </row>
        <row r="2749">
          <cell r="L2749" t="str">
            <v>0206096</v>
          </cell>
        </row>
        <row r="2750">
          <cell r="L2750" t="str">
            <v>0206096</v>
          </cell>
        </row>
        <row r="2751">
          <cell r="L2751" t="str">
            <v>0206096</v>
          </cell>
        </row>
        <row r="2752">
          <cell r="L2752" t="str">
            <v>0206096CT</v>
          </cell>
        </row>
        <row r="2753">
          <cell r="L2753" t="str">
            <v>0206096CT</v>
          </cell>
        </row>
        <row r="2754">
          <cell r="L2754" t="str">
            <v>0206096CT</v>
          </cell>
        </row>
        <row r="2755">
          <cell r="L2755" t="str">
            <v>0206096CT</v>
          </cell>
        </row>
        <row r="2756">
          <cell r="L2756" t="str">
            <v>0206096CT</v>
          </cell>
        </row>
        <row r="2757">
          <cell r="L2757" t="str">
            <v>0206096CT</v>
          </cell>
        </row>
        <row r="2758">
          <cell r="L2758" t="str">
            <v>0206096CT</v>
          </cell>
        </row>
        <row r="2759">
          <cell r="L2759" t="str">
            <v>0206096CT</v>
          </cell>
        </row>
        <row r="2760">
          <cell r="L2760" t="str">
            <v>0206096CT</v>
          </cell>
        </row>
        <row r="2761">
          <cell r="L2761" t="str">
            <v>0206096CT</v>
          </cell>
        </row>
        <row r="2762">
          <cell r="L2762" t="str">
            <v>0205535S</v>
          </cell>
        </row>
        <row r="2763">
          <cell r="L2763" t="str">
            <v>0205535L</v>
          </cell>
        </row>
        <row r="2764">
          <cell r="L2764" t="str">
            <v>0205535</v>
          </cell>
        </row>
        <row r="2765">
          <cell r="L2765" t="str">
            <v>0205535</v>
          </cell>
        </row>
        <row r="2766">
          <cell r="L2766" t="str">
            <v>0205535</v>
          </cell>
        </row>
        <row r="2767">
          <cell r="L2767" t="str">
            <v>0205535</v>
          </cell>
        </row>
        <row r="2768">
          <cell r="L2768" t="str">
            <v>0205535</v>
          </cell>
        </row>
        <row r="2769">
          <cell r="L2769" t="str">
            <v>0205535S</v>
          </cell>
        </row>
        <row r="2770">
          <cell r="L2770" t="str">
            <v>0205535OFF</v>
          </cell>
        </row>
        <row r="2771">
          <cell r="L2771" t="str">
            <v>0205535</v>
          </cell>
        </row>
        <row r="2772">
          <cell r="L2772" t="str">
            <v>0205535</v>
          </cell>
        </row>
        <row r="2773">
          <cell r="L2773" t="str">
            <v>0205535</v>
          </cell>
        </row>
        <row r="2774">
          <cell r="L2774" t="str">
            <v>0205535</v>
          </cell>
        </row>
        <row r="2775">
          <cell r="L2775" t="str">
            <v>0205535</v>
          </cell>
        </row>
        <row r="2776">
          <cell r="L2776" t="str">
            <v>0205535S</v>
          </cell>
        </row>
        <row r="2777">
          <cell r="L2777" t="str">
            <v>0205535L</v>
          </cell>
        </row>
        <row r="2778">
          <cell r="L2778" t="str">
            <v>0205535</v>
          </cell>
        </row>
        <row r="2779">
          <cell r="L2779" t="str">
            <v>0205535</v>
          </cell>
        </row>
        <row r="2780">
          <cell r="L2780" t="str">
            <v>0205535SKT</v>
          </cell>
        </row>
        <row r="2781">
          <cell r="L2781" t="str">
            <v>0205535</v>
          </cell>
        </row>
        <row r="2782">
          <cell r="L2782" t="str">
            <v>0205535</v>
          </cell>
        </row>
        <row r="2783">
          <cell r="L2783" t="str">
            <v>0205535S</v>
          </cell>
        </row>
        <row r="2784">
          <cell r="L2784" t="str">
            <v>0205535OFF</v>
          </cell>
        </row>
        <row r="2785">
          <cell r="L2785" t="str">
            <v>0205535</v>
          </cell>
        </row>
        <row r="2786">
          <cell r="L2786" t="str">
            <v>0205535</v>
          </cell>
        </row>
        <row r="2787">
          <cell r="L2787" t="str">
            <v>0205535</v>
          </cell>
        </row>
        <row r="2788">
          <cell r="L2788" t="str">
            <v>0205535</v>
          </cell>
        </row>
        <row r="2789">
          <cell r="L2789" t="str">
            <v>0205535</v>
          </cell>
        </row>
        <row r="2790">
          <cell r="L2790" t="str">
            <v>0205535S</v>
          </cell>
        </row>
        <row r="2791">
          <cell r="L2791" t="str">
            <v>0205535L</v>
          </cell>
        </row>
        <row r="2792">
          <cell r="L2792" t="str">
            <v>0205431L</v>
          </cell>
        </row>
        <row r="2793">
          <cell r="L2793" t="str">
            <v>0205431</v>
          </cell>
        </row>
        <row r="2794">
          <cell r="L2794" t="str">
            <v>0205431</v>
          </cell>
        </row>
        <row r="2795">
          <cell r="L2795" t="str">
            <v>0205431</v>
          </cell>
        </row>
        <row r="2796">
          <cell r="L2796" t="str">
            <v>0205431</v>
          </cell>
        </row>
        <row r="2797">
          <cell r="L2797" t="str">
            <v>0205431</v>
          </cell>
        </row>
        <row r="2798">
          <cell r="L2798" t="str">
            <v>0205431S</v>
          </cell>
        </row>
        <row r="2799">
          <cell r="L2799" t="str">
            <v>0205431OFF</v>
          </cell>
        </row>
        <row r="2800">
          <cell r="L2800" t="str">
            <v>0205431</v>
          </cell>
        </row>
        <row r="2801">
          <cell r="L2801" t="str">
            <v>0205431</v>
          </cell>
        </row>
        <row r="2802">
          <cell r="L2802" t="str">
            <v>0205431</v>
          </cell>
        </row>
        <row r="2803">
          <cell r="L2803" t="str">
            <v>0205431</v>
          </cell>
        </row>
        <row r="2804">
          <cell r="L2804" t="str">
            <v>0205431</v>
          </cell>
        </row>
        <row r="2805">
          <cell r="L2805" t="str">
            <v>0205431S</v>
          </cell>
        </row>
        <row r="2806">
          <cell r="L2806" t="str">
            <v>0205431L</v>
          </cell>
        </row>
        <row r="2807">
          <cell r="L2807" t="str">
            <v>0205431</v>
          </cell>
        </row>
        <row r="2808">
          <cell r="L2808" t="str">
            <v>0205431</v>
          </cell>
        </row>
        <row r="2809">
          <cell r="L2809" t="str">
            <v>0205431</v>
          </cell>
        </row>
        <row r="2810">
          <cell r="L2810" t="str">
            <v>0205431</v>
          </cell>
        </row>
        <row r="2811">
          <cell r="L2811" t="str">
            <v>0205431</v>
          </cell>
        </row>
        <row r="2812">
          <cell r="L2812" t="str">
            <v>0205431OFF</v>
          </cell>
        </row>
        <row r="2813">
          <cell r="L2813" t="str">
            <v>0205431L</v>
          </cell>
        </row>
        <row r="2814">
          <cell r="L2814" t="str">
            <v>0205431</v>
          </cell>
        </row>
        <row r="2815">
          <cell r="L2815" t="str">
            <v>0205431</v>
          </cell>
        </row>
        <row r="2816">
          <cell r="L2816" t="str">
            <v>0205431</v>
          </cell>
        </row>
        <row r="2817">
          <cell r="L2817" t="str">
            <v>0205431</v>
          </cell>
        </row>
        <row r="2818">
          <cell r="L2818" t="str">
            <v>0205431</v>
          </cell>
        </row>
        <row r="2819">
          <cell r="L2819" t="str">
            <v>0205431S</v>
          </cell>
        </row>
        <row r="2820">
          <cell r="L2820" t="str">
            <v>0205431L</v>
          </cell>
        </row>
        <row r="2821">
          <cell r="L2821" t="str">
            <v>0205431</v>
          </cell>
        </row>
        <row r="2822">
          <cell r="L2822" t="str">
            <v>0206405TR</v>
          </cell>
        </row>
        <row r="2823">
          <cell r="L2823" t="str">
            <v>0206405TR</v>
          </cell>
        </row>
        <row r="2824">
          <cell r="L2824" t="str">
            <v>0206405TR</v>
          </cell>
        </row>
        <row r="2825">
          <cell r="L2825" t="str">
            <v>0206405S</v>
          </cell>
        </row>
        <row r="2826">
          <cell r="L2826" t="str">
            <v>0206405L</v>
          </cell>
        </row>
        <row r="2827">
          <cell r="L2827" t="str">
            <v>0206405</v>
          </cell>
        </row>
        <row r="2828">
          <cell r="L2828" t="str">
            <v>0206405</v>
          </cell>
        </row>
        <row r="2829">
          <cell r="L2829" t="str">
            <v>0206405</v>
          </cell>
        </row>
        <row r="2830">
          <cell r="L2830" t="str">
            <v>0206405</v>
          </cell>
        </row>
        <row r="2831">
          <cell r="L2831" t="str">
            <v>0206405</v>
          </cell>
        </row>
        <row r="2832">
          <cell r="L2832" t="str">
            <v>0206405S</v>
          </cell>
        </row>
        <row r="2833">
          <cell r="L2833" t="str">
            <v>0206405L</v>
          </cell>
        </row>
        <row r="2834">
          <cell r="L2834" t="str">
            <v>0206405</v>
          </cell>
        </row>
        <row r="2835">
          <cell r="L2835" t="str">
            <v>0206405</v>
          </cell>
        </row>
        <row r="2836">
          <cell r="L2836" t="str">
            <v>0206405</v>
          </cell>
        </row>
        <row r="2837">
          <cell r="L2837" t="str">
            <v>0206405</v>
          </cell>
        </row>
        <row r="2838">
          <cell r="L2838" t="str">
            <v>0206405</v>
          </cell>
        </row>
        <row r="2839">
          <cell r="L2839" t="str">
            <v>0206405S</v>
          </cell>
        </row>
        <row r="2840">
          <cell r="L2840" t="str">
            <v>0206405OFF</v>
          </cell>
        </row>
        <row r="2841">
          <cell r="L2841" t="str">
            <v>0206405</v>
          </cell>
        </row>
        <row r="2842">
          <cell r="L2842" t="str">
            <v>0206405</v>
          </cell>
        </row>
        <row r="2843">
          <cell r="L2843" t="str">
            <v>0206405</v>
          </cell>
        </row>
        <row r="2844">
          <cell r="L2844" t="str">
            <v>0206405</v>
          </cell>
        </row>
        <row r="2845">
          <cell r="L2845" t="str">
            <v>0206405</v>
          </cell>
        </row>
        <row r="2846">
          <cell r="L2846" t="str">
            <v>0206405S</v>
          </cell>
        </row>
        <row r="2847">
          <cell r="L2847" t="str">
            <v>0206405L</v>
          </cell>
        </row>
        <row r="2848">
          <cell r="L2848" t="str">
            <v>0206405</v>
          </cell>
        </row>
        <row r="2849">
          <cell r="L2849" t="str">
            <v>0206405</v>
          </cell>
        </row>
        <row r="2850">
          <cell r="L2850" t="str">
            <v>0206405</v>
          </cell>
        </row>
        <row r="2851">
          <cell r="L2851" t="str">
            <v>0206405</v>
          </cell>
        </row>
        <row r="2852">
          <cell r="L2852" t="str">
            <v>0205388</v>
          </cell>
        </row>
        <row r="2853">
          <cell r="L2853" t="str">
            <v>0205388</v>
          </cell>
        </row>
        <row r="2854">
          <cell r="L2854" t="str">
            <v>0205388</v>
          </cell>
        </row>
        <row r="2855">
          <cell r="L2855" t="str">
            <v>0205388S</v>
          </cell>
        </row>
        <row r="2856">
          <cell r="L2856" t="str">
            <v>0205388L</v>
          </cell>
        </row>
        <row r="2857">
          <cell r="L2857" t="str">
            <v>0205388</v>
          </cell>
        </row>
        <row r="2858">
          <cell r="L2858" t="str">
            <v>0205388</v>
          </cell>
        </row>
        <row r="2859">
          <cell r="L2859" t="str">
            <v>0205388</v>
          </cell>
        </row>
        <row r="2860">
          <cell r="L2860" t="str">
            <v>0205388</v>
          </cell>
        </row>
        <row r="2861">
          <cell r="L2861" t="str">
            <v>0205388</v>
          </cell>
        </row>
        <row r="2862">
          <cell r="L2862" t="str">
            <v>0205388SKD</v>
          </cell>
        </row>
        <row r="2863">
          <cell r="L2863" t="str">
            <v>0205388OFF</v>
          </cell>
        </row>
        <row r="2864">
          <cell r="L2864" t="str">
            <v>0205388</v>
          </cell>
        </row>
        <row r="2865">
          <cell r="L2865" t="str">
            <v>0205388</v>
          </cell>
        </row>
        <row r="2866">
          <cell r="L2866" t="str">
            <v>0205388</v>
          </cell>
        </row>
        <row r="2867">
          <cell r="L2867" t="str">
            <v>0205388</v>
          </cell>
        </row>
        <row r="2868">
          <cell r="L2868" t="str">
            <v>0205388</v>
          </cell>
        </row>
        <row r="2869">
          <cell r="L2869" t="str">
            <v>0205388S</v>
          </cell>
        </row>
        <row r="2870">
          <cell r="L2870" t="str">
            <v>0205388L</v>
          </cell>
        </row>
        <row r="2871">
          <cell r="L2871" t="str">
            <v>0205388SKD</v>
          </cell>
        </row>
        <row r="2872">
          <cell r="L2872" t="str">
            <v>0205388</v>
          </cell>
        </row>
        <row r="2873">
          <cell r="L2873" t="str">
            <v>0205388</v>
          </cell>
        </row>
        <row r="2874">
          <cell r="L2874" t="str">
            <v>0205388</v>
          </cell>
        </row>
        <row r="2875">
          <cell r="L2875" t="str">
            <v>0205388</v>
          </cell>
        </row>
        <row r="2876">
          <cell r="L2876" t="str">
            <v>0205388S</v>
          </cell>
        </row>
        <row r="2877">
          <cell r="L2877" t="str">
            <v>0205388OFF</v>
          </cell>
        </row>
        <row r="2878">
          <cell r="L2878" t="str">
            <v>0205388</v>
          </cell>
        </row>
        <row r="2879">
          <cell r="L2879" t="str">
            <v>0205388</v>
          </cell>
        </row>
        <row r="2880">
          <cell r="L2880" t="str">
            <v>0205388</v>
          </cell>
        </row>
        <row r="2881">
          <cell r="L2881" t="str">
            <v>0205388</v>
          </cell>
        </row>
        <row r="2882">
          <cell r="L2882" t="str">
            <v>0205552L</v>
          </cell>
        </row>
        <row r="2883">
          <cell r="L2883" t="str">
            <v>0205552</v>
          </cell>
        </row>
        <row r="2884">
          <cell r="L2884" t="str">
            <v>0205552</v>
          </cell>
        </row>
        <row r="2885">
          <cell r="L2885" t="str">
            <v>0205552</v>
          </cell>
        </row>
        <row r="2886">
          <cell r="L2886" t="str">
            <v>0205552</v>
          </cell>
        </row>
        <row r="2887">
          <cell r="L2887" t="str">
            <v>0205552</v>
          </cell>
        </row>
        <row r="2888">
          <cell r="L2888" t="str">
            <v>0205552S</v>
          </cell>
        </row>
        <row r="2889">
          <cell r="L2889" t="str">
            <v>0205552OFF</v>
          </cell>
        </row>
        <row r="2890">
          <cell r="L2890" t="str">
            <v>0205552</v>
          </cell>
        </row>
        <row r="2891">
          <cell r="L2891" t="str">
            <v>0205552</v>
          </cell>
        </row>
        <row r="2892">
          <cell r="L2892" t="str">
            <v>0205552</v>
          </cell>
        </row>
        <row r="2893">
          <cell r="L2893" t="str">
            <v>0205552</v>
          </cell>
        </row>
        <row r="2894">
          <cell r="L2894" t="str">
            <v>0205552</v>
          </cell>
        </row>
        <row r="2895">
          <cell r="L2895" t="str">
            <v>0205552S</v>
          </cell>
        </row>
        <row r="2896">
          <cell r="L2896" t="str">
            <v>0205552L</v>
          </cell>
        </row>
        <row r="2897">
          <cell r="L2897" t="str">
            <v>0205552</v>
          </cell>
        </row>
        <row r="2898">
          <cell r="L2898" t="str">
            <v>0205552</v>
          </cell>
        </row>
        <row r="2899">
          <cell r="L2899" t="str">
            <v>0205552</v>
          </cell>
        </row>
        <row r="2900">
          <cell r="L2900" t="str">
            <v>0205552</v>
          </cell>
        </row>
        <row r="2901">
          <cell r="L2901" t="str">
            <v>0205552</v>
          </cell>
        </row>
        <row r="2902">
          <cell r="L2902" t="str">
            <v>0205552S</v>
          </cell>
        </row>
        <row r="2903">
          <cell r="L2903" t="str">
            <v>0205552OFF</v>
          </cell>
        </row>
        <row r="2904">
          <cell r="L2904" t="str">
            <v>0205552PLG</v>
          </cell>
        </row>
        <row r="2905">
          <cell r="L2905" t="str">
            <v>0205552I</v>
          </cell>
        </row>
        <row r="2906">
          <cell r="L2906" t="str">
            <v>0205552</v>
          </cell>
        </row>
        <row r="2907">
          <cell r="L2907" t="str">
            <v>0205552</v>
          </cell>
        </row>
        <row r="2908">
          <cell r="L2908" t="str">
            <v>0205552</v>
          </cell>
        </row>
        <row r="2909">
          <cell r="L2909" t="str">
            <v>0205552S</v>
          </cell>
        </row>
        <row r="2910">
          <cell r="L2910" t="str">
            <v>0205552L</v>
          </cell>
        </row>
        <row r="2911">
          <cell r="L2911" t="str">
            <v>0205552</v>
          </cell>
        </row>
        <row r="2912">
          <cell r="L2912" t="str">
            <v>0205305A</v>
          </cell>
        </row>
        <row r="2913">
          <cell r="L2913" t="str">
            <v>0205305</v>
          </cell>
        </row>
        <row r="2914">
          <cell r="L2914" t="str">
            <v>0205305</v>
          </cell>
        </row>
        <row r="2915">
          <cell r="L2915" t="str">
            <v>0205305OFF</v>
          </cell>
        </row>
        <row r="2916">
          <cell r="L2916" t="str">
            <v>0205305</v>
          </cell>
        </row>
        <row r="2917">
          <cell r="L2917" t="str">
            <v>0205305</v>
          </cell>
        </row>
        <row r="2918">
          <cell r="L2918" t="str">
            <v>0205305</v>
          </cell>
        </row>
        <row r="2919">
          <cell r="L2919" t="str">
            <v>0205305</v>
          </cell>
        </row>
        <row r="2920">
          <cell r="L2920" t="str">
            <v>0205305</v>
          </cell>
        </row>
        <row r="2921">
          <cell r="L2921" t="str">
            <v>0205305S</v>
          </cell>
        </row>
        <row r="2922">
          <cell r="L2922" t="str">
            <v>0205305L</v>
          </cell>
        </row>
        <row r="2923">
          <cell r="L2923" t="str">
            <v>0205305</v>
          </cell>
        </row>
        <row r="2924">
          <cell r="L2924" t="str">
            <v>0205305</v>
          </cell>
        </row>
        <row r="2925">
          <cell r="L2925" t="str">
            <v>0205305</v>
          </cell>
        </row>
        <row r="2926">
          <cell r="L2926" t="str">
            <v>0205305</v>
          </cell>
        </row>
        <row r="2927">
          <cell r="L2927" t="str">
            <v>0205305</v>
          </cell>
        </row>
        <row r="2928">
          <cell r="L2928" t="str">
            <v>0205305</v>
          </cell>
        </row>
        <row r="2929">
          <cell r="L2929" t="str">
            <v>0205305L</v>
          </cell>
        </row>
        <row r="2930">
          <cell r="L2930" t="str">
            <v>0205305CT</v>
          </cell>
        </row>
        <row r="2931">
          <cell r="L2931" t="str">
            <v>0205305CT</v>
          </cell>
        </row>
        <row r="2932">
          <cell r="L2932" t="str">
            <v>0205305CT</v>
          </cell>
        </row>
        <row r="2933">
          <cell r="L2933" t="str">
            <v>0205305CT</v>
          </cell>
        </row>
        <row r="2934">
          <cell r="L2934" t="str">
            <v>0205305CT</v>
          </cell>
        </row>
        <row r="2935">
          <cell r="L2935" t="str">
            <v>0205305CT</v>
          </cell>
        </row>
        <row r="2936">
          <cell r="L2936" t="str">
            <v>0205305CT</v>
          </cell>
        </row>
        <row r="2937">
          <cell r="L2937" t="str">
            <v>0205305CT</v>
          </cell>
        </row>
        <row r="2938">
          <cell r="L2938" t="str">
            <v>0205305CT</v>
          </cell>
        </row>
        <row r="2939">
          <cell r="L2939" t="str">
            <v>0205305CT</v>
          </cell>
        </row>
        <row r="2940">
          <cell r="L2940" t="str">
            <v>0205305CT</v>
          </cell>
        </row>
        <row r="2941">
          <cell r="L2941" t="str">
            <v>0205305CT</v>
          </cell>
        </row>
        <row r="2942">
          <cell r="L2942" t="str">
            <v>0205354L</v>
          </cell>
        </row>
        <row r="2943">
          <cell r="L2943" t="str">
            <v>0205354</v>
          </cell>
        </row>
        <row r="2944">
          <cell r="L2944" t="str">
            <v>0205354</v>
          </cell>
        </row>
        <row r="2945">
          <cell r="L2945" t="str">
            <v>0205354</v>
          </cell>
        </row>
        <row r="2946">
          <cell r="L2946" t="str">
            <v>0205354</v>
          </cell>
        </row>
        <row r="2947">
          <cell r="L2947" t="str">
            <v>0205354</v>
          </cell>
        </row>
        <row r="2948">
          <cell r="L2948" t="str">
            <v>0205354S</v>
          </cell>
        </row>
        <row r="2949">
          <cell r="L2949" t="str">
            <v>0205354OFF</v>
          </cell>
        </row>
        <row r="2950">
          <cell r="L2950" t="str">
            <v>0205354</v>
          </cell>
        </row>
        <row r="2951">
          <cell r="L2951" t="str">
            <v>0205354</v>
          </cell>
        </row>
        <row r="2952">
          <cell r="L2952" t="str">
            <v>0205354</v>
          </cell>
        </row>
        <row r="2953">
          <cell r="L2953" t="str">
            <v>0205354</v>
          </cell>
        </row>
        <row r="2954">
          <cell r="L2954" t="str">
            <v>0205354</v>
          </cell>
        </row>
        <row r="2955">
          <cell r="L2955" t="str">
            <v>0205354SKD</v>
          </cell>
        </row>
        <row r="2956">
          <cell r="L2956" t="str">
            <v>0205354L</v>
          </cell>
        </row>
        <row r="2957">
          <cell r="L2957" t="str">
            <v>0205354</v>
          </cell>
        </row>
        <row r="2958">
          <cell r="L2958" t="str">
            <v>0205354</v>
          </cell>
        </row>
        <row r="2959">
          <cell r="L2959" t="str">
            <v>0205354</v>
          </cell>
        </row>
        <row r="2960">
          <cell r="L2960" t="str">
            <v>0205354</v>
          </cell>
        </row>
        <row r="2961">
          <cell r="L2961" t="str">
            <v>0205354</v>
          </cell>
        </row>
        <row r="2962">
          <cell r="L2962" t="str">
            <v>0205354S</v>
          </cell>
        </row>
        <row r="2963">
          <cell r="L2963" t="str">
            <v>0205354OFF</v>
          </cell>
        </row>
        <row r="2964">
          <cell r="L2964" t="str">
            <v>0205354</v>
          </cell>
        </row>
        <row r="2965">
          <cell r="L2965" t="str">
            <v>0205354</v>
          </cell>
        </row>
        <row r="2966">
          <cell r="L2966" t="str">
            <v>0205354</v>
          </cell>
        </row>
        <row r="2967">
          <cell r="L2967" t="str">
            <v>0205354</v>
          </cell>
        </row>
        <row r="2968">
          <cell r="L2968" t="str">
            <v>0205354SKD</v>
          </cell>
        </row>
        <row r="2969">
          <cell r="L2969" t="str">
            <v>0205354SKT</v>
          </cell>
        </row>
        <row r="2970">
          <cell r="L2970" t="str">
            <v>0205354SKT</v>
          </cell>
        </row>
        <row r="2971">
          <cell r="L2971" t="str">
            <v>0205354</v>
          </cell>
        </row>
        <row r="2972">
          <cell r="L2972" t="str">
            <v>0206595L</v>
          </cell>
        </row>
        <row r="2973">
          <cell r="L2973" t="str">
            <v>0206595</v>
          </cell>
        </row>
        <row r="2974">
          <cell r="L2974" t="str">
            <v>0206595SKT</v>
          </cell>
        </row>
        <row r="2975">
          <cell r="L2975" t="str">
            <v>0206595</v>
          </cell>
        </row>
        <row r="2976">
          <cell r="L2976" t="str">
            <v>0206595</v>
          </cell>
        </row>
        <row r="2977">
          <cell r="L2977" t="str">
            <v>0206595</v>
          </cell>
        </row>
        <row r="2978">
          <cell r="L2978" t="str">
            <v>0206595S</v>
          </cell>
        </row>
        <row r="2979">
          <cell r="L2979" t="str">
            <v>0206595OFF</v>
          </cell>
        </row>
        <row r="2980">
          <cell r="L2980" t="str">
            <v>0206595</v>
          </cell>
        </row>
        <row r="2981">
          <cell r="L2981" t="str">
            <v>0206595</v>
          </cell>
        </row>
        <row r="2982">
          <cell r="L2982" t="str">
            <v>0206595</v>
          </cell>
        </row>
        <row r="2983">
          <cell r="L2983" t="str">
            <v>0206595</v>
          </cell>
        </row>
        <row r="2984">
          <cell r="L2984" t="str">
            <v>0206595</v>
          </cell>
        </row>
        <row r="2985">
          <cell r="L2985" t="str">
            <v>0206595S</v>
          </cell>
        </row>
        <row r="2986">
          <cell r="L2986" t="str">
            <v>0206595L</v>
          </cell>
        </row>
        <row r="2987">
          <cell r="L2987" t="str">
            <v>0206595</v>
          </cell>
        </row>
        <row r="2988">
          <cell r="L2988" t="str">
            <v>0206595SKD</v>
          </cell>
        </row>
        <row r="2989">
          <cell r="L2989" t="str">
            <v>0206595SKD</v>
          </cell>
        </row>
        <row r="2990">
          <cell r="L2990" t="str">
            <v>0206595</v>
          </cell>
        </row>
        <row r="2991">
          <cell r="L2991" t="str">
            <v>0206595</v>
          </cell>
        </row>
        <row r="2992">
          <cell r="L2992" t="str">
            <v>0206595S</v>
          </cell>
        </row>
        <row r="2993">
          <cell r="L2993" t="str">
            <v>0206595OFF</v>
          </cell>
        </row>
        <row r="2994">
          <cell r="L2994" t="str">
            <v>0206595</v>
          </cell>
        </row>
        <row r="2995">
          <cell r="L2995" t="str">
            <v>0206595</v>
          </cell>
        </row>
        <row r="2996">
          <cell r="L2996" t="str">
            <v>0206595</v>
          </cell>
        </row>
        <row r="2997">
          <cell r="L2997" t="str">
            <v>0206595</v>
          </cell>
        </row>
        <row r="2998">
          <cell r="L2998" t="str">
            <v>0206595</v>
          </cell>
        </row>
        <row r="2999">
          <cell r="L2999" t="str">
            <v>0206595S</v>
          </cell>
        </row>
        <row r="3000">
          <cell r="L3000" t="str">
            <v>0206595I</v>
          </cell>
        </row>
        <row r="3001">
          <cell r="L3001" t="str">
            <v>0206595</v>
          </cell>
        </row>
        <row r="3002">
          <cell r="L3002" t="str">
            <v>0206580</v>
          </cell>
        </row>
        <row r="3003">
          <cell r="L3003" t="str">
            <v>0206580</v>
          </cell>
        </row>
        <row r="3004">
          <cell r="L3004" t="str">
            <v>0206580</v>
          </cell>
        </row>
        <row r="3005">
          <cell r="L3005" t="str">
            <v>0206580S</v>
          </cell>
        </row>
        <row r="3006">
          <cell r="L3006" t="str">
            <v>0206580L</v>
          </cell>
        </row>
        <row r="3007">
          <cell r="L3007" t="str">
            <v>0206580</v>
          </cell>
        </row>
        <row r="3008">
          <cell r="L3008" t="str">
            <v>0206580</v>
          </cell>
        </row>
        <row r="3009">
          <cell r="L3009" t="str">
            <v>0206580SKD</v>
          </cell>
        </row>
        <row r="3010">
          <cell r="L3010" t="str">
            <v>0206580</v>
          </cell>
        </row>
        <row r="3011">
          <cell r="L3011" t="str">
            <v>0206580</v>
          </cell>
        </row>
        <row r="3012">
          <cell r="L3012" t="str">
            <v>0206580PLG</v>
          </cell>
        </row>
        <row r="3013">
          <cell r="L3013" t="str">
            <v>0206580OFF</v>
          </cell>
        </row>
        <row r="3014">
          <cell r="L3014" t="str">
            <v>0206580</v>
          </cell>
        </row>
        <row r="3015">
          <cell r="L3015" t="str">
            <v>0206580</v>
          </cell>
        </row>
        <row r="3016">
          <cell r="L3016" t="str">
            <v>0206580</v>
          </cell>
        </row>
        <row r="3017">
          <cell r="L3017" t="str">
            <v>0206580</v>
          </cell>
        </row>
        <row r="3018">
          <cell r="L3018" t="str">
            <v>0206580</v>
          </cell>
        </row>
        <row r="3019">
          <cell r="L3019" t="str">
            <v>0206580S</v>
          </cell>
        </row>
        <row r="3020">
          <cell r="L3020" t="str">
            <v>0206580L</v>
          </cell>
        </row>
        <row r="3021">
          <cell r="L3021" t="str">
            <v>0206580</v>
          </cell>
        </row>
        <row r="3022">
          <cell r="L3022" t="str">
            <v>0206580</v>
          </cell>
        </row>
        <row r="3023">
          <cell r="L3023" t="str">
            <v>0206580</v>
          </cell>
        </row>
        <row r="3024">
          <cell r="L3024" t="str">
            <v>0206580</v>
          </cell>
        </row>
        <row r="3025">
          <cell r="L3025" t="str">
            <v>0206580</v>
          </cell>
        </row>
        <row r="3026">
          <cell r="L3026" t="str">
            <v>0206580S</v>
          </cell>
        </row>
        <row r="3027">
          <cell r="L3027" t="str">
            <v>0206580OFF</v>
          </cell>
        </row>
        <row r="3028">
          <cell r="L3028" t="str">
            <v>0206580</v>
          </cell>
        </row>
        <row r="3029">
          <cell r="L3029" t="str">
            <v>0206580</v>
          </cell>
        </row>
        <row r="3030">
          <cell r="L3030" t="str">
            <v>0206580</v>
          </cell>
        </row>
        <row r="3031">
          <cell r="L3031" t="str">
            <v>0206580</v>
          </cell>
        </row>
        <row r="3032">
          <cell r="L3032" t="str">
            <v>0206589</v>
          </cell>
        </row>
        <row r="3033">
          <cell r="L3033" t="str">
            <v>0206589</v>
          </cell>
        </row>
        <row r="3034">
          <cell r="L3034" t="str">
            <v>0206589</v>
          </cell>
        </row>
        <row r="3035">
          <cell r="L3035" t="str">
            <v>0206589S</v>
          </cell>
        </row>
        <row r="3036">
          <cell r="L3036" t="str">
            <v>0206589OFF</v>
          </cell>
        </row>
        <row r="3037">
          <cell r="L3037" t="str">
            <v>0206589</v>
          </cell>
        </row>
        <row r="3038">
          <cell r="L3038" t="str">
            <v>0206589</v>
          </cell>
        </row>
        <row r="3039">
          <cell r="L3039" t="str">
            <v>0206589</v>
          </cell>
        </row>
        <row r="3040">
          <cell r="L3040" t="str">
            <v>0206589</v>
          </cell>
        </row>
        <row r="3041">
          <cell r="L3041" t="str">
            <v>0206589</v>
          </cell>
        </row>
        <row r="3042">
          <cell r="L3042" t="str">
            <v>0206589S</v>
          </cell>
        </row>
        <row r="3043">
          <cell r="L3043" t="str">
            <v>0206589L</v>
          </cell>
        </row>
        <row r="3044">
          <cell r="L3044" t="str">
            <v>0206589</v>
          </cell>
        </row>
        <row r="3045">
          <cell r="L3045" t="str">
            <v>0206589</v>
          </cell>
        </row>
        <row r="3046">
          <cell r="L3046" t="str">
            <v>0206589</v>
          </cell>
        </row>
        <row r="3047">
          <cell r="L3047" t="str">
            <v>0206589</v>
          </cell>
        </row>
        <row r="3048">
          <cell r="L3048" t="str">
            <v>0206589</v>
          </cell>
        </row>
        <row r="3049">
          <cell r="L3049" t="str">
            <v>0206589S</v>
          </cell>
        </row>
        <row r="3050">
          <cell r="L3050" t="str">
            <v>0206589OFF</v>
          </cell>
        </row>
        <row r="3051">
          <cell r="L3051" t="str">
            <v>0206589</v>
          </cell>
        </row>
        <row r="3052">
          <cell r="L3052" t="str">
            <v>0206589</v>
          </cell>
        </row>
        <row r="3053">
          <cell r="L3053" t="str">
            <v>0206589</v>
          </cell>
        </row>
        <row r="3054">
          <cell r="L3054" t="str">
            <v>0206589</v>
          </cell>
        </row>
        <row r="3055">
          <cell r="L3055" t="str">
            <v>0206589</v>
          </cell>
        </row>
        <row r="3056">
          <cell r="L3056" t="str">
            <v>0206589S</v>
          </cell>
        </row>
        <row r="3057">
          <cell r="L3057" t="str">
            <v>0206589L</v>
          </cell>
        </row>
        <row r="3058">
          <cell r="L3058" t="str">
            <v>0206589</v>
          </cell>
        </row>
        <row r="3059">
          <cell r="L3059" t="str">
            <v>0206589</v>
          </cell>
        </row>
        <row r="3060">
          <cell r="L3060" t="str">
            <v>0206589</v>
          </cell>
        </row>
        <row r="3061">
          <cell r="L3061" t="str">
            <v>0206589</v>
          </cell>
        </row>
        <row r="3062">
          <cell r="L3062" t="str">
            <v>0205308S</v>
          </cell>
        </row>
        <row r="3063">
          <cell r="L3063" t="str">
            <v>0205308L</v>
          </cell>
        </row>
        <row r="3064">
          <cell r="L3064" t="str">
            <v>0205308</v>
          </cell>
        </row>
        <row r="3065">
          <cell r="L3065" t="str">
            <v>0205308</v>
          </cell>
        </row>
        <row r="3066">
          <cell r="L3066" t="str">
            <v>0205308</v>
          </cell>
        </row>
        <row r="3067">
          <cell r="L3067" t="str">
            <v>0205308</v>
          </cell>
        </row>
        <row r="3068">
          <cell r="L3068" t="str">
            <v>0205308</v>
          </cell>
        </row>
        <row r="3069">
          <cell r="L3069" t="str">
            <v>0205308S</v>
          </cell>
        </row>
        <row r="3070">
          <cell r="L3070" t="str">
            <v>0205308OFF</v>
          </cell>
        </row>
        <row r="3071">
          <cell r="L3071" t="str">
            <v>0205308</v>
          </cell>
        </row>
        <row r="3072">
          <cell r="L3072" t="str">
            <v>0205308</v>
          </cell>
        </row>
        <row r="3073">
          <cell r="L3073" t="str">
            <v>0205308</v>
          </cell>
        </row>
        <row r="3074">
          <cell r="L3074" t="str">
            <v>0205308</v>
          </cell>
        </row>
        <row r="3075">
          <cell r="L3075" t="str">
            <v>0205308</v>
          </cell>
        </row>
        <row r="3076">
          <cell r="L3076" t="str">
            <v>0205308S</v>
          </cell>
        </row>
        <row r="3077">
          <cell r="L3077" t="str">
            <v>0205308L</v>
          </cell>
        </row>
        <row r="3078">
          <cell r="L3078" t="str">
            <v>0205308</v>
          </cell>
        </row>
        <row r="3079">
          <cell r="L3079" t="str">
            <v>0205308</v>
          </cell>
        </row>
        <row r="3080">
          <cell r="L3080" t="str">
            <v>0205308</v>
          </cell>
        </row>
        <row r="3081">
          <cell r="L3081" t="str">
            <v>0205308</v>
          </cell>
        </row>
        <row r="3082">
          <cell r="L3082" t="str">
            <v>0205308</v>
          </cell>
        </row>
        <row r="3083">
          <cell r="L3083" t="str">
            <v>0205308S</v>
          </cell>
        </row>
        <row r="3084">
          <cell r="L3084" t="str">
            <v>0205308OFF</v>
          </cell>
        </row>
        <row r="3085">
          <cell r="L3085" t="str">
            <v>0205308</v>
          </cell>
        </row>
        <row r="3086">
          <cell r="L3086" t="str">
            <v>0205308</v>
          </cell>
        </row>
        <row r="3087">
          <cell r="L3087" t="str">
            <v>0205308</v>
          </cell>
        </row>
        <row r="3088">
          <cell r="L3088" t="str">
            <v>0205308</v>
          </cell>
        </row>
        <row r="3089">
          <cell r="L3089" t="str">
            <v>0205308</v>
          </cell>
        </row>
        <row r="3090">
          <cell r="L3090" t="str">
            <v>0205308S</v>
          </cell>
        </row>
        <row r="3091">
          <cell r="L3091" t="str">
            <v>0205308L</v>
          </cell>
        </row>
        <row r="3092">
          <cell r="L3092" t="str">
            <v>0205223</v>
          </cell>
        </row>
        <row r="3093">
          <cell r="L3093" t="str">
            <v>0205223</v>
          </cell>
        </row>
        <row r="3094">
          <cell r="L3094" t="str">
            <v>0205223</v>
          </cell>
        </row>
        <row r="3095">
          <cell r="L3095" t="str">
            <v>0205223S</v>
          </cell>
        </row>
        <row r="3096">
          <cell r="L3096" t="str">
            <v>0205223OFF</v>
          </cell>
        </row>
        <row r="3097">
          <cell r="L3097" t="str">
            <v>0205223</v>
          </cell>
        </row>
        <row r="3098">
          <cell r="L3098" t="str">
            <v>0205223</v>
          </cell>
        </row>
        <row r="3099">
          <cell r="L3099" t="str">
            <v>0205223</v>
          </cell>
        </row>
        <row r="3100">
          <cell r="L3100" t="str">
            <v>0205223</v>
          </cell>
        </row>
        <row r="3101">
          <cell r="L3101" t="str">
            <v>0205223</v>
          </cell>
        </row>
        <row r="3102">
          <cell r="L3102" t="str">
            <v>0205223</v>
          </cell>
        </row>
        <row r="3103">
          <cell r="L3103" t="str">
            <v>0205223L</v>
          </cell>
        </row>
        <row r="3104">
          <cell r="L3104" t="str">
            <v>0205223CT</v>
          </cell>
        </row>
        <row r="3105">
          <cell r="L3105" t="str">
            <v>0205223CT</v>
          </cell>
        </row>
        <row r="3106">
          <cell r="L3106" t="str">
            <v>0205223CT</v>
          </cell>
        </row>
        <row r="3107">
          <cell r="L3107" t="str">
            <v>0205223CT</v>
          </cell>
        </row>
        <row r="3108">
          <cell r="L3108" t="str">
            <v>0205223CT</v>
          </cell>
        </row>
        <row r="3109">
          <cell r="L3109" t="str">
            <v>0205223CT</v>
          </cell>
        </row>
        <row r="3110">
          <cell r="L3110" t="str">
            <v>0205223CT</v>
          </cell>
        </row>
        <row r="3111">
          <cell r="L3111" t="str">
            <v>0205223CT</v>
          </cell>
        </row>
        <row r="3112">
          <cell r="L3112" t="str">
            <v>0205223CT</v>
          </cell>
        </row>
        <row r="3113">
          <cell r="L3113" t="str">
            <v>0205223CT</v>
          </cell>
        </row>
        <row r="3114">
          <cell r="L3114" t="str">
            <v>0205223CT</v>
          </cell>
        </row>
        <row r="3115">
          <cell r="L3115" t="str">
            <v>0205223CT</v>
          </cell>
        </row>
        <row r="3116">
          <cell r="L3116" t="str">
            <v>0205223CT</v>
          </cell>
        </row>
        <row r="3117">
          <cell r="L3117" t="str">
            <v>0205223CT</v>
          </cell>
        </row>
        <row r="3118">
          <cell r="L3118" t="str">
            <v>0205223</v>
          </cell>
        </row>
        <row r="3119">
          <cell r="L3119" t="str">
            <v>0205223</v>
          </cell>
        </row>
        <row r="3120">
          <cell r="L3120" t="str">
            <v>0205223</v>
          </cell>
        </row>
        <row r="3121">
          <cell r="L3121" t="str">
            <v>0205223</v>
          </cell>
        </row>
        <row r="3122">
          <cell r="L3122" t="str">
            <v>0205541</v>
          </cell>
        </row>
        <row r="3123">
          <cell r="L3123" t="str">
            <v>0205541</v>
          </cell>
        </row>
        <row r="3124">
          <cell r="L3124" t="str">
            <v>0205541</v>
          </cell>
        </row>
        <row r="3125">
          <cell r="L3125" t="str">
            <v>0205541I</v>
          </cell>
        </row>
        <row r="3126">
          <cell r="L3126" t="str">
            <v>0205541</v>
          </cell>
        </row>
        <row r="3127">
          <cell r="L3127" t="str">
            <v>0205541S</v>
          </cell>
        </row>
        <row r="3128">
          <cell r="L3128" t="str">
            <v>0205541PLG</v>
          </cell>
        </row>
        <row r="3129">
          <cell r="L3129" t="str">
            <v>0205541</v>
          </cell>
        </row>
        <row r="3130">
          <cell r="L3130" t="str">
            <v>0205541</v>
          </cell>
        </row>
        <row r="3131">
          <cell r="L3131" t="str">
            <v>0205541</v>
          </cell>
        </row>
        <row r="3132">
          <cell r="L3132" t="str">
            <v>0205541</v>
          </cell>
        </row>
        <row r="3133">
          <cell r="L3133" t="str">
            <v>0205541</v>
          </cell>
        </row>
        <row r="3134">
          <cell r="L3134" t="str">
            <v>0205541S</v>
          </cell>
        </row>
        <row r="3135">
          <cell r="L3135" t="str">
            <v>0205541OFF</v>
          </cell>
        </row>
        <row r="3136">
          <cell r="L3136" t="str">
            <v>0205541</v>
          </cell>
        </row>
        <row r="3137">
          <cell r="L3137" t="str">
            <v>0205541</v>
          </cell>
        </row>
        <row r="3138">
          <cell r="L3138" t="str">
            <v>0205541</v>
          </cell>
        </row>
        <row r="3139">
          <cell r="L3139" t="str">
            <v>0205541</v>
          </cell>
        </row>
        <row r="3140">
          <cell r="L3140" t="str">
            <v>0205541</v>
          </cell>
        </row>
        <row r="3141">
          <cell r="L3141" t="str">
            <v>0205541S</v>
          </cell>
        </row>
        <row r="3142">
          <cell r="L3142" t="str">
            <v>0205541L</v>
          </cell>
        </row>
        <row r="3143">
          <cell r="L3143" t="str">
            <v>0205541</v>
          </cell>
        </row>
        <row r="3144">
          <cell r="L3144" t="str">
            <v>0205541</v>
          </cell>
        </row>
        <row r="3145">
          <cell r="L3145" t="str">
            <v>0205541</v>
          </cell>
        </row>
        <row r="3146">
          <cell r="L3146" t="str">
            <v>0205541</v>
          </cell>
        </row>
        <row r="3147">
          <cell r="L3147" t="str">
            <v>0205541</v>
          </cell>
        </row>
        <row r="3148">
          <cell r="L3148" t="str">
            <v>0205541S</v>
          </cell>
        </row>
        <row r="3149">
          <cell r="L3149" t="str">
            <v>0205541OFF</v>
          </cell>
        </row>
        <row r="3150">
          <cell r="L3150" t="str">
            <v>0205541</v>
          </cell>
        </row>
        <row r="3151">
          <cell r="L3151" t="str">
            <v>0205541</v>
          </cell>
        </row>
        <row r="3152">
          <cell r="L3152" t="str">
            <v>0206585</v>
          </cell>
        </row>
        <row r="3153">
          <cell r="L3153" t="str">
            <v>0206585</v>
          </cell>
        </row>
        <row r="3154">
          <cell r="L3154" t="str">
            <v>0206585S</v>
          </cell>
        </row>
        <row r="3155">
          <cell r="L3155" t="str">
            <v>0206585L</v>
          </cell>
        </row>
        <row r="3156">
          <cell r="L3156" t="str">
            <v>0206585</v>
          </cell>
        </row>
        <row r="3157">
          <cell r="L3157" t="str">
            <v>0206585</v>
          </cell>
        </row>
        <row r="3158">
          <cell r="L3158" t="str">
            <v>0206585</v>
          </cell>
        </row>
        <row r="3159">
          <cell r="L3159" t="str">
            <v>0206585</v>
          </cell>
        </row>
        <row r="3160">
          <cell r="L3160" t="str">
            <v>0206585</v>
          </cell>
        </row>
        <row r="3161">
          <cell r="L3161" t="str">
            <v>0206585S</v>
          </cell>
        </row>
        <row r="3162">
          <cell r="L3162" t="str">
            <v>0206585OFF</v>
          </cell>
        </row>
        <row r="3163">
          <cell r="L3163" t="str">
            <v>0206585</v>
          </cell>
        </row>
        <row r="3164">
          <cell r="L3164" t="str">
            <v>0206585</v>
          </cell>
        </row>
        <row r="3165">
          <cell r="L3165" t="str">
            <v>0206585</v>
          </cell>
        </row>
        <row r="3166">
          <cell r="L3166" t="str">
            <v>0206585</v>
          </cell>
        </row>
        <row r="3167">
          <cell r="L3167" t="str">
            <v>0206585</v>
          </cell>
        </row>
        <row r="3168">
          <cell r="L3168" t="str">
            <v>0206585S</v>
          </cell>
        </row>
        <row r="3169">
          <cell r="L3169" t="str">
            <v>0206585L</v>
          </cell>
        </row>
        <row r="3170">
          <cell r="L3170" t="str">
            <v>0206585</v>
          </cell>
        </row>
        <row r="3171">
          <cell r="L3171" t="str">
            <v>0206585</v>
          </cell>
        </row>
        <row r="3172">
          <cell r="L3172" t="str">
            <v>0206585</v>
          </cell>
        </row>
        <row r="3173">
          <cell r="L3173" t="str">
            <v>0206585</v>
          </cell>
        </row>
        <row r="3174">
          <cell r="L3174" t="str">
            <v>0206585</v>
          </cell>
        </row>
        <row r="3175">
          <cell r="L3175" t="str">
            <v>0206585S</v>
          </cell>
        </row>
        <row r="3176">
          <cell r="L3176" t="str">
            <v>0206585OFF</v>
          </cell>
        </row>
        <row r="3177">
          <cell r="L3177" t="str">
            <v>0206585</v>
          </cell>
        </row>
        <row r="3178">
          <cell r="L3178" t="str">
            <v>0206585</v>
          </cell>
        </row>
        <row r="3179">
          <cell r="L3179" t="str">
            <v>0206585</v>
          </cell>
        </row>
        <row r="3180">
          <cell r="L3180" t="str">
            <v>0206585</v>
          </cell>
        </row>
        <row r="3181">
          <cell r="L3181" t="str">
            <v>0206585</v>
          </cell>
        </row>
        <row r="3182">
          <cell r="L3182" t="str">
            <v>0206406</v>
          </cell>
        </row>
        <row r="3183">
          <cell r="L3183" t="str">
            <v>0206406</v>
          </cell>
        </row>
        <row r="3184">
          <cell r="L3184" t="str">
            <v>0206406</v>
          </cell>
        </row>
        <row r="3185">
          <cell r="L3185" t="str">
            <v>0206406</v>
          </cell>
        </row>
        <row r="3186">
          <cell r="L3186" t="str">
            <v>0206406</v>
          </cell>
        </row>
        <row r="3187">
          <cell r="L3187" t="str">
            <v>0206406SKD</v>
          </cell>
        </row>
        <row r="3188">
          <cell r="L3188" t="str">
            <v>0206406OFF</v>
          </cell>
        </row>
        <row r="3189">
          <cell r="L3189" t="str">
            <v>0206406</v>
          </cell>
        </row>
        <row r="3190">
          <cell r="L3190" t="str">
            <v>0206406</v>
          </cell>
        </row>
        <row r="3191">
          <cell r="L3191" t="str">
            <v>0206406</v>
          </cell>
        </row>
        <row r="3192">
          <cell r="L3192" t="str">
            <v>0206406</v>
          </cell>
        </row>
        <row r="3193">
          <cell r="L3193" t="str">
            <v>0206406</v>
          </cell>
        </row>
        <row r="3194">
          <cell r="L3194" t="str">
            <v>0206406S</v>
          </cell>
        </row>
        <row r="3195">
          <cell r="L3195" t="str">
            <v>0206406L</v>
          </cell>
        </row>
        <row r="3196">
          <cell r="L3196" t="str">
            <v>0206406</v>
          </cell>
        </row>
        <row r="3197">
          <cell r="L3197" t="str">
            <v>0206406</v>
          </cell>
        </row>
        <row r="3198">
          <cell r="L3198" t="str">
            <v>0206406</v>
          </cell>
        </row>
        <row r="3199">
          <cell r="L3199" t="str">
            <v>0206406</v>
          </cell>
        </row>
        <row r="3200">
          <cell r="L3200" t="str">
            <v>0206406</v>
          </cell>
        </row>
        <row r="3201">
          <cell r="L3201" t="str">
            <v>0206406S</v>
          </cell>
        </row>
        <row r="3202">
          <cell r="L3202" t="str">
            <v>0206406OFF</v>
          </cell>
        </row>
        <row r="3203">
          <cell r="L3203" t="str">
            <v>0206406</v>
          </cell>
        </row>
        <row r="3204">
          <cell r="L3204" t="str">
            <v>0206406</v>
          </cell>
        </row>
        <row r="3205">
          <cell r="L3205" t="str">
            <v>0206406</v>
          </cell>
        </row>
        <row r="3206">
          <cell r="L3206" t="str">
            <v>0206406I</v>
          </cell>
        </row>
        <row r="3207">
          <cell r="L3207" t="str">
            <v>0206406</v>
          </cell>
        </row>
        <row r="3208">
          <cell r="L3208" t="str">
            <v>0206406S</v>
          </cell>
        </row>
        <row r="3209">
          <cell r="L3209" t="str">
            <v>0206406L</v>
          </cell>
        </row>
        <row r="3210">
          <cell r="L3210" t="str">
            <v>0206406</v>
          </cell>
        </row>
        <row r="3211">
          <cell r="L3211" t="str">
            <v>0206406</v>
          </cell>
        </row>
        <row r="3212">
          <cell r="L3212" t="str">
            <v>0206574S</v>
          </cell>
        </row>
        <row r="3213">
          <cell r="L3213" t="str">
            <v>0206574L</v>
          </cell>
        </row>
        <row r="3214">
          <cell r="L3214" t="str">
            <v>0206574</v>
          </cell>
        </row>
        <row r="3215">
          <cell r="L3215" t="str">
            <v>0206574SKT</v>
          </cell>
        </row>
        <row r="3216">
          <cell r="L3216" t="str">
            <v>0206574</v>
          </cell>
        </row>
        <row r="3217">
          <cell r="L3217" t="str">
            <v>0206574</v>
          </cell>
        </row>
        <row r="3218">
          <cell r="L3218" t="str">
            <v>0206574</v>
          </cell>
        </row>
        <row r="3219">
          <cell r="L3219" t="str">
            <v>0206574S</v>
          </cell>
        </row>
        <row r="3220">
          <cell r="L3220" t="str">
            <v>0206574CT</v>
          </cell>
        </row>
        <row r="3221">
          <cell r="L3221" t="str">
            <v>0206574CT</v>
          </cell>
        </row>
        <row r="3222">
          <cell r="L3222" t="str">
            <v>0206574CT</v>
          </cell>
        </row>
        <row r="3223">
          <cell r="L3223" t="str">
            <v>0206574CT</v>
          </cell>
        </row>
        <row r="3224">
          <cell r="L3224" t="str">
            <v>0206574CT</v>
          </cell>
        </row>
        <row r="3225">
          <cell r="L3225" t="str">
            <v>0206574CT</v>
          </cell>
        </row>
        <row r="3226">
          <cell r="L3226" t="str">
            <v>0206574CT</v>
          </cell>
        </row>
        <row r="3227">
          <cell r="L3227" t="str">
            <v>0206574CT</v>
          </cell>
        </row>
        <row r="3228">
          <cell r="L3228" t="str">
            <v>0206574CT</v>
          </cell>
        </row>
        <row r="3229">
          <cell r="L3229" t="str">
            <v>0206574CT</v>
          </cell>
        </row>
        <row r="3230">
          <cell r="L3230" t="str">
            <v>0206574CT</v>
          </cell>
        </row>
        <row r="3231">
          <cell r="L3231" t="str">
            <v>0206574TR</v>
          </cell>
        </row>
        <row r="3232">
          <cell r="L3232" t="str">
            <v>0206574TR</v>
          </cell>
        </row>
        <row r="3233">
          <cell r="L3233" t="str">
            <v>0206574S</v>
          </cell>
        </row>
        <row r="3234">
          <cell r="L3234" t="str">
            <v>0206574L</v>
          </cell>
        </row>
        <row r="3235">
          <cell r="L3235" t="str">
            <v>0206574TR</v>
          </cell>
        </row>
        <row r="3236">
          <cell r="L3236" t="str">
            <v>0206574TR</v>
          </cell>
        </row>
        <row r="3237">
          <cell r="L3237" t="str">
            <v>0206574TR</v>
          </cell>
        </row>
        <row r="3238">
          <cell r="L3238" t="str">
            <v>0206574TR</v>
          </cell>
        </row>
        <row r="3239">
          <cell r="L3239" t="str">
            <v>0206574TR</v>
          </cell>
        </row>
        <row r="3240">
          <cell r="L3240" t="str">
            <v>0206574S</v>
          </cell>
        </row>
        <row r="3241">
          <cell r="L3241" t="str">
            <v>0206574L</v>
          </cell>
        </row>
        <row r="3242">
          <cell r="L3242" t="str">
            <v>0206442CT</v>
          </cell>
        </row>
        <row r="3243">
          <cell r="L3243" t="str">
            <v>0206442CT</v>
          </cell>
        </row>
        <row r="3244">
          <cell r="L3244" t="str">
            <v>0206442CT</v>
          </cell>
        </row>
        <row r="3245">
          <cell r="L3245" t="str">
            <v>0206442CT</v>
          </cell>
        </row>
        <row r="3246">
          <cell r="L3246" t="str">
            <v>0206442CT</v>
          </cell>
        </row>
        <row r="3247">
          <cell r="L3247" t="str">
            <v>0206442CT</v>
          </cell>
        </row>
        <row r="3248">
          <cell r="L3248" t="str">
            <v>0206442CT</v>
          </cell>
        </row>
        <row r="3249">
          <cell r="L3249" t="str">
            <v>0206442CT</v>
          </cell>
        </row>
        <row r="3250">
          <cell r="L3250" t="str">
            <v>0206442CT</v>
          </cell>
        </row>
        <row r="3251">
          <cell r="L3251" t="str">
            <v>0206442CT</v>
          </cell>
        </row>
        <row r="3252">
          <cell r="L3252" t="str">
            <v>0206442CT</v>
          </cell>
        </row>
        <row r="3253">
          <cell r="L3253" t="str">
            <v>0206442CT</v>
          </cell>
        </row>
        <row r="3254">
          <cell r="L3254" t="str">
            <v>0206442CT</v>
          </cell>
        </row>
        <row r="3255">
          <cell r="L3255" t="str">
            <v>0206442CT</v>
          </cell>
        </row>
        <row r="3256">
          <cell r="L3256" t="str">
            <v>0206442CT</v>
          </cell>
        </row>
        <row r="3257">
          <cell r="L3257" t="str">
            <v>0206442CT</v>
          </cell>
        </row>
        <row r="3258">
          <cell r="L3258" t="str">
            <v>0206442</v>
          </cell>
        </row>
        <row r="3259">
          <cell r="L3259" t="str">
            <v>0206442</v>
          </cell>
        </row>
        <row r="3260">
          <cell r="L3260" t="str">
            <v>0206442</v>
          </cell>
        </row>
        <row r="3261">
          <cell r="L3261" t="str">
            <v>0206442</v>
          </cell>
        </row>
        <row r="3262">
          <cell r="L3262" t="str">
            <v>0206442</v>
          </cell>
        </row>
        <row r="3263">
          <cell r="L3263" t="str">
            <v>0206442S</v>
          </cell>
        </row>
        <row r="3264">
          <cell r="L3264" t="str">
            <v>0206442L</v>
          </cell>
        </row>
        <row r="3265">
          <cell r="L3265" t="str">
            <v>0206442</v>
          </cell>
        </row>
        <row r="3266">
          <cell r="L3266" t="str">
            <v>0206442</v>
          </cell>
        </row>
        <row r="3267">
          <cell r="L3267" t="str">
            <v>0206442</v>
          </cell>
        </row>
        <row r="3268">
          <cell r="L3268" t="str">
            <v>0206442</v>
          </cell>
        </row>
        <row r="3269">
          <cell r="L3269" t="str">
            <v>0206442</v>
          </cell>
        </row>
        <row r="3270">
          <cell r="L3270" t="str">
            <v>0206442I</v>
          </cell>
        </row>
        <row r="3271">
          <cell r="L3271" t="str">
            <v>0206442L</v>
          </cell>
        </row>
        <row r="3272">
          <cell r="L3272" t="str">
            <v>0205254A</v>
          </cell>
        </row>
        <row r="3273">
          <cell r="L3273" t="str">
            <v>0205254S</v>
          </cell>
        </row>
        <row r="3274">
          <cell r="L3274" t="str">
            <v>0205254OFF</v>
          </cell>
        </row>
        <row r="3275">
          <cell r="L3275" t="str">
            <v>0205254</v>
          </cell>
        </row>
        <row r="3276">
          <cell r="L3276" t="str">
            <v>0205254</v>
          </cell>
        </row>
        <row r="3277">
          <cell r="L3277" t="str">
            <v>0205254</v>
          </cell>
        </row>
        <row r="3278">
          <cell r="L3278" t="str">
            <v>0205254</v>
          </cell>
        </row>
        <row r="3279">
          <cell r="L3279" t="str">
            <v>0205254</v>
          </cell>
        </row>
        <row r="3280">
          <cell r="L3280" t="str">
            <v>0205254S</v>
          </cell>
        </row>
        <row r="3281">
          <cell r="L3281" t="str">
            <v>0205254I</v>
          </cell>
        </row>
        <row r="3282">
          <cell r="L3282" t="str">
            <v>0205254</v>
          </cell>
        </row>
        <row r="3283">
          <cell r="L3283" t="str">
            <v>0205254</v>
          </cell>
        </row>
        <row r="3284">
          <cell r="L3284" t="str">
            <v>0205254</v>
          </cell>
        </row>
        <row r="3285">
          <cell r="L3285" t="str">
            <v>0205254</v>
          </cell>
        </row>
        <row r="3286">
          <cell r="L3286" t="str">
            <v>0205254</v>
          </cell>
        </row>
        <row r="3287">
          <cell r="L3287" t="str">
            <v>0205254S</v>
          </cell>
        </row>
        <row r="3288">
          <cell r="L3288" t="str">
            <v>0205254OFF</v>
          </cell>
        </row>
        <row r="3289">
          <cell r="L3289" t="str">
            <v>0205254</v>
          </cell>
        </row>
        <row r="3290">
          <cell r="L3290" t="str">
            <v>0205254</v>
          </cell>
        </row>
        <row r="3291">
          <cell r="L3291" t="str">
            <v>0205254TR</v>
          </cell>
        </row>
        <row r="3292">
          <cell r="L3292" t="str">
            <v>0205254TR</v>
          </cell>
        </row>
        <row r="3293">
          <cell r="L3293" t="str">
            <v>0205254TR</v>
          </cell>
        </row>
        <row r="3294">
          <cell r="L3294" t="str">
            <v>0205254S</v>
          </cell>
        </row>
        <row r="3295">
          <cell r="L3295" t="str">
            <v>0205254L</v>
          </cell>
        </row>
        <row r="3296">
          <cell r="L3296" t="str">
            <v>0205254TR</v>
          </cell>
        </row>
        <row r="3297">
          <cell r="L3297" t="str">
            <v>0205254TR</v>
          </cell>
        </row>
        <row r="3298">
          <cell r="L3298" t="str">
            <v>0205254TR</v>
          </cell>
        </row>
        <row r="3299">
          <cell r="L3299" t="str">
            <v>0205254TR</v>
          </cell>
        </row>
        <row r="3300">
          <cell r="L3300" t="str">
            <v>0205254TR</v>
          </cell>
        </row>
        <row r="3301">
          <cell r="L3301" t="str">
            <v>0205254S</v>
          </cell>
        </row>
        <row r="3302">
          <cell r="L3302" t="str">
            <v>0205536S</v>
          </cell>
        </row>
        <row r="3303">
          <cell r="L3303" t="str">
            <v>0205536L</v>
          </cell>
        </row>
        <row r="3304">
          <cell r="L3304" t="str">
            <v>0205536</v>
          </cell>
        </row>
        <row r="3305">
          <cell r="L3305" t="str">
            <v>0205536</v>
          </cell>
        </row>
        <row r="3306">
          <cell r="L3306" t="str">
            <v>0205536</v>
          </cell>
        </row>
        <row r="3307">
          <cell r="L3307" t="str">
            <v>0205536S</v>
          </cell>
        </row>
        <row r="3308">
          <cell r="L3308" t="str">
            <v>0205536OFF</v>
          </cell>
        </row>
        <row r="3309">
          <cell r="L3309" t="str">
            <v>0205536S</v>
          </cell>
        </row>
        <row r="3310">
          <cell r="L3310" t="str">
            <v>0205536L</v>
          </cell>
        </row>
        <row r="3311">
          <cell r="L3311" t="str">
            <v>0205536</v>
          </cell>
        </row>
        <row r="3312">
          <cell r="L3312" t="str">
            <v>0205536</v>
          </cell>
        </row>
        <row r="3313">
          <cell r="L3313" t="str">
            <v>0205536OFF</v>
          </cell>
        </row>
        <row r="3314">
          <cell r="L3314" t="str">
            <v>0205536</v>
          </cell>
        </row>
        <row r="3315">
          <cell r="L3315" t="str">
            <v>0205536</v>
          </cell>
        </row>
        <row r="3316">
          <cell r="L3316" t="str">
            <v>0205536</v>
          </cell>
        </row>
        <row r="3317">
          <cell r="L3317" t="str">
            <v>0205536</v>
          </cell>
        </row>
        <row r="3318">
          <cell r="L3318" t="str">
            <v>0205536</v>
          </cell>
        </row>
        <row r="3319">
          <cell r="L3319" t="str">
            <v>0205536S</v>
          </cell>
        </row>
        <row r="3320">
          <cell r="L3320" t="str">
            <v>0205536L</v>
          </cell>
        </row>
        <row r="3321">
          <cell r="L3321" t="str">
            <v>0205536</v>
          </cell>
        </row>
        <row r="3322">
          <cell r="L3322" t="str">
            <v>0205536</v>
          </cell>
        </row>
        <row r="3323">
          <cell r="L3323" t="str">
            <v>0205536</v>
          </cell>
        </row>
        <row r="3324">
          <cell r="L3324" t="str">
            <v>0205536</v>
          </cell>
        </row>
        <row r="3325">
          <cell r="L3325" t="str">
            <v>0205536</v>
          </cell>
        </row>
        <row r="3326">
          <cell r="L3326" t="str">
            <v>0205536S</v>
          </cell>
        </row>
        <row r="3327">
          <cell r="L3327" t="str">
            <v>0205536OFF</v>
          </cell>
        </row>
        <row r="3328">
          <cell r="L3328" t="str">
            <v>0205536</v>
          </cell>
        </row>
        <row r="3329">
          <cell r="L3329" t="str">
            <v>0205536</v>
          </cell>
        </row>
        <row r="3330">
          <cell r="L3330" t="str">
            <v>0205536</v>
          </cell>
        </row>
        <row r="3331">
          <cell r="L3331" t="str">
            <v>0205536</v>
          </cell>
        </row>
        <row r="3332">
          <cell r="L3332" t="str">
            <v>0206815CT</v>
          </cell>
        </row>
        <row r="3333">
          <cell r="L3333" t="str">
            <v>0206815CT</v>
          </cell>
        </row>
        <row r="3334">
          <cell r="L3334" t="str">
            <v>0206815CT</v>
          </cell>
        </row>
        <row r="3335">
          <cell r="L3335" t="str">
            <v>0206815CT</v>
          </cell>
        </row>
        <row r="3336">
          <cell r="L3336" t="str">
            <v>0206815CT</v>
          </cell>
        </row>
        <row r="3337">
          <cell r="L3337" t="str">
            <v>0206815CT</v>
          </cell>
        </row>
        <row r="3338">
          <cell r="L3338" t="str">
            <v>0206815CT</v>
          </cell>
        </row>
        <row r="3339">
          <cell r="L3339" t="str">
            <v>0206815CT</v>
          </cell>
        </row>
        <row r="3340">
          <cell r="L3340" t="str">
            <v>0206815CT</v>
          </cell>
        </row>
        <row r="3341">
          <cell r="L3341" t="str">
            <v>0206815</v>
          </cell>
        </row>
        <row r="3342">
          <cell r="L3342" t="str">
            <v>0206815</v>
          </cell>
        </row>
        <row r="3343">
          <cell r="L3343" t="str">
            <v>0206815</v>
          </cell>
        </row>
        <row r="3344">
          <cell r="L3344" t="str">
            <v>0206815</v>
          </cell>
        </row>
        <row r="3345">
          <cell r="L3345" t="str">
            <v>0206815</v>
          </cell>
        </row>
        <row r="3346">
          <cell r="L3346" t="str">
            <v>0206815S</v>
          </cell>
        </row>
        <row r="3347">
          <cell r="L3347" t="str">
            <v>0206815L</v>
          </cell>
        </row>
        <row r="3348">
          <cell r="L3348" t="str">
            <v>0206815</v>
          </cell>
        </row>
        <row r="3349">
          <cell r="L3349" t="str">
            <v>0206815</v>
          </cell>
        </row>
        <row r="3350">
          <cell r="L3350" t="str">
            <v>0206815</v>
          </cell>
        </row>
        <row r="3351">
          <cell r="L3351" t="str">
            <v>0206815</v>
          </cell>
        </row>
        <row r="3352">
          <cell r="L3352" t="str">
            <v>0206815</v>
          </cell>
        </row>
        <row r="3353">
          <cell r="L3353" t="str">
            <v>0206815S</v>
          </cell>
        </row>
        <row r="3354">
          <cell r="L3354" t="str">
            <v>0206815L</v>
          </cell>
        </row>
        <row r="3355">
          <cell r="L3355" t="str">
            <v>0206815</v>
          </cell>
        </row>
        <row r="3356">
          <cell r="L3356" t="str">
            <v>0206815OFF</v>
          </cell>
        </row>
        <row r="3357">
          <cell r="L3357" t="str">
            <v>0206815</v>
          </cell>
        </row>
        <row r="3358">
          <cell r="L3358" t="str">
            <v>0206815</v>
          </cell>
        </row>
        <row r="3359">
          <cell r="L3359" t="str">
            <v>0206815</v>
          </cell>
        </row>
        <row r="3360">
          <cell r="L3360" t="str">
            <v>0206815S</v>
          </cell>
        </row>
        <row r="3361">
          <cell r="L3361" t="str">
            <v>0206815L</v>
          </cell>
        </row>
        <row r="3362">
          <cell r="L3362" t="str">
            <v>0206447CT</v>
          </cell>
        </row>
        <row r="3363">
          <cell r="L3363" t="str">
            <v>0206447CT</v>
          </cell>
        </row>
        <row r="3364">
          <cell r="L3364" t="str">
            <v>0206447CT</v>
          </cell>
        </row>
        <row r="3365">
          <cell r="L3365" t="str">
            <v>0206447CT</v>
          </cell>
        </row>
        <row r="3366">
          <cell r="L3366" t="str">
            <v>0206447CT</v>
          </cell>
        </row>
        <row r="3367">
          <cell r="L3367" t="str">
            <v>0206447CT</v>
          </cell>
        </row>
        <row r="3368">
          <cell r="L3368" t="str">
            <v>0206447CT</v>
          </cell>
        </row>
        <row r="3369">
          <cell r="L3369" t="str">
            <v>0206447CT</v>
          </cell>
        </row>
        <row r="3370">
          <cell r="L3370" t="str">
            <v>0206447CT</v>
          </cell>
        </row>
        <row r="3371">
          <cell r="L3371" t="str">
            <v>0206447CT</v>
          </cell>
        </row>
        <row r="3372">
          <cell r="L3372" t="str">
            <v>0206447CT</v>
          </cell>
        </row>
        <row r="3373">
          <cell r="L3373" t="str">
            <v>0206447CT</v>
          </cell>
        </row>
        <row r="3374">
          <cell r="L3374" t="str">
            <v>0206447CT</v>
          </cell>
        </row>
        <row r="3375">
          <cell r="L3375" t="str">
            <v>0206447CT</v>
          </cell>
        </row>
        <row r="3376">
          <cell r="L3376" t="str">
            <v>0206447CT</v>
          </cell>
        </row>
        <row r="3377">
          <cell r="L3377" t="str">
            <v>0206447CT</v>
          </cell>
        </row>
        <row r="3378">
          <cell r="L3378" t="str">
            <v>0206447CT</v>
          </cell>
        </row>
        <row r="3379">
          <cell r="L3379" t="str">
            <v>0206447CT</v>
          </cell>
        </row>
        <row r="3380">
          <cell r="L3380" t="str">
            <v>0206447CT</v>
          </cell>
        </row>
        <row r="3381">
          <cell r="L3381" t="str">
            <v>0206447CT</v>
          </cell>
        </row>
        <row r="3382">
          <cell r="L3382" t="str">
            <v>0206447CT</v>
          </cell>
        </row>
        <row r="3383">
          <cell r="L3383" t="str">
            <v>0206447</v>
          </cell>
        </row>
        <row r="3384">
          <cell r="L3384" t="str">
            <v>0206447</v>
          </cell>
        </row>
        <row r="3385">
          <cell r="L3385" t="str">
            <v>0206447</v>
          </cell>
        </row>
        <row r="3386">
          <cell r="L3386" t="str">
            <v>0206447</v>
          </cell>
        </row>
        <row r="3387">
          <cell r="L3387" t="str">
            <v>0206447S</v>
          </cell>
        </row>
        <row r="3388">
          <cell r="L3388" t="str">
            <v>0206447OFF</v>
          </cell>
        </row>
        <row r="3389">
          <cell r="L3389" t="str">
            <v>0206447</v>
          </cell>
        </row>
        <row r="3390">
          <cell r="L3390" t="str">
            <v>0206447</v>
          </cell>
        </row>
        <row r="3391">
          <cell r="L3391" t="str">
            <v>0206447I</v>
          </cell>
        </row>
        <row r="3392">
          <cell r="L3392" t="str">
            <v>0297011CT</v>
          </cell>
        </row>
        <row r="3393">
          <cell r="L3393" t="str">
            <v>0297011CT</v>
          </cell>
        </row>
        <row r="3394">
          <cell r="L3394" t="str">
            <v>0297011CT</v>
          </cell>
        </row>
        <row r="3395">
          <cell r="L3395" t="str">
            <v>0297011CT</v>
          </cell>
        </row>
        <row r="3396">
          <cell r="L3396" t="str">
            <v>0297011CT</v>
          </cell>
        </row>
        <row r="3397">
          <cell r="L3397" t="str">
            <v>0297011CT</v>
          </cell>
        </row>
        <row r="3398">
          <cell r="L3398" t="str">
            <v>0297011CT</v>
          </cell>
        </row>
        <row r="3399">
          <cell r="L3399" t="str">
            <v>0297011</v>
          </cell>
        </row>
        <row r="3400">
          <cell r="L3400" t="str">
            <v>0297011</v>
          </cell>
        </row>
        <row r="3401">
          <cell r="L3401" t="str">
            <v>0297011S</v>
          </cell>
        </row>
        <row r="3402">
          <cell r="L3402" t="str">
            <v>0297011L</v>
          </cell>
        </row>
        <row r="3403">
          <cell r="L3403" t="str">
            <v>0297011</v>
          </cell>
        </row>
        <row r="3404">
          <cell r="L3404" t="str">
            <v>0297011</v>
          </cell>
        </row>
        <row r="3405">
          <cell r="L3405" t="str">
            <v>0297011</v>
          </cell>
        </row>
        <row r="3406">
          <cell r="L3406" t="str">
            <v>0297011</v>
          </cell>
        </row>
        <row r="3407">
          <cell r="L3407" t="str">
            <v>0297011</v>
          </cell>
        </row>
        <row r="3408">
          <cell r="L3408" t="str">
            <v>0297011I</v>
          </cell>
        </row>
        <row r="3409">
          <cell r="L3409" t="str">
            <v>0297011L</v>
          </cell>
        </row>
        <row r="3410">
          <cell r="L3410" t="str">
            <v>0297011</v>
          </cell>
        </row>
        <row r="3411">
          <cell r="L3411" t="str">
            <v>0297011</v>
          </cell>
        </row>
        <row r="3412">
          <cell r="L3412" t="str">
            <v>0297011</v>
          </cell>
        </row>
        <row r="3413">
          <cell r="L3413" t="str">
            <v>0297011</v>
          </cell>
        </row>
        <row r="3414">
          <cell r="L3414" t="str">
            <v>0297011</v>
          </cell>
        </row>
        <row r="3415">
          <cell r="L3415" t="str">
            <v>0297011S</v>
          </cell>
        </row>
        <row r="3416">
          <cell r="L3416" t="str">
            <v>0297011L</v>
          </cell>
        </row>
        <row r="3417">
          <cell r="L3417" t="str">
            <v>0297011</v>
          </cell>
        </row>
        <row r="3418">
          <cell r="L3418" t="str">
            <v>0297011</v>
          </cell>
        </row>
        <row r="3419">
          <cell r="L3419" t="str">
            <v>0297011</v>
          </cell>
        </row>
        <row r="3420">
          <cell r="L3420" t="str">
            <v>0297011</v>
          </cell>
        </row>
        <row r="3421">
          <cell r="L3421" t="str">
            <v>0297011</v>
          </cell>
        </row>
        <row r="3422">
          <cell r="L3422" t="str">
            <v>0205571S</v>
          </cell>
        </row>
        <row r="3423">
          <cell r="L3423" t="str">
            <v>0205571OFF</v>
          </cell>
        </row>
        <row r="3424">
          <cell r="L3424" t="str">
            <v>0205571</v>
          </cell>
        </row>
        <row r="3425">
          <cell r="L3425" t="str">
            <v>0205571</v>
          </cell>
        </row>
        <row r="3426">
          <cell r="L3426" t="str">
            <v>0205571</v>
          </cell>
        </row>
        <row r="3427">
          <cell r="L3427" t="str">
            <v>0205571</v>
          </cell>
        </row>
        <row r="3428">
          <cell r="L3428" t="str">
            <v>0205571</v>
          </cell>
        </row>
        <row r="3429">
          <cell r="L3429" t="str">
            <v>0205571SKT</v>
          </cell>
        </row>
        <row r="3430">
          <cell r="L3430" t="str">
            <v>0205571L</v>
          </cell>
        </row>
        <row r="3431">
          <cell r="L3431" t="str">
            <v>0205571PLG</v>
          </cell>
        </row>
        <row r="3432">
          <cell r="L3432" t="str">
            <v>0205571L</v>
          </cell>
        </row>
        <row r="3433">
          <cell r="L3433" t="str">
            <v>0205571</v>
          </cell>
        </row>
        <row r="3434">
          <cell r="L3434" t="str">
            <v>0205571</v>
          </cell>
        </row>
        <row r="3435">
          <cell r="L3435" t="str">
            <v>0205571</v>
          </cell>
        </row>
        <row r="3436">
          <cell r="L3436" t="str">
            <v>0205571</v>
          </cell>
        </row>
        <row r="3437">
          <cell r="L3437" t="str">
            <v>0205571OFF</v>
          </cell>
        </row>
        <row r="3438">
          <cell r="L3438" t="str">
            <v>0205571S</v>
          </cell>
        </row>
        <row r="3439">
          <cell r="L3439" t="str">
            <v>0205571L</v>
          </cell>
        </row>
        <row r="3440">
          <cell r="L3440" t="str">
            <v>0205571</v>
          </cell>
        </row>
        <row r="3441">
          <cell r="L3441" t="str">
            <v>0205571</v>
          </cell>
        </row>
        <row r="3442">
          <cell r="L3442" t="str">
            <v>0205571</v>
          </cell>
        </row>
        <row r="3443">
          <cell r="L3443" t="str">
            <v>0205571OFF</v>
          </cell>
        </row>
        <row r="3444">
          <cell r="L3444" t="str">
            <v>0205571</v>
          </cell>
        </row>
        <row r="3445">
          <cell r="L3445" t="str">
            <v>0205571S</v>
          </cell>
        </row>
        <row r="3446">
          <cell r="L3446" t="str">
            <v>0205571SKD</v>
          </cell>
        </row>
        <row r="3447">
          <cell r="L3447" t="str">
            <v>0205571</v>
          </cell>
        </row>
        <row r="3448">
          <cell r="L3448" t="str">
            <v>0205571</v>
          </cell>
        </row>
        <row r="3449">
          <cell r="L3449" t="str">
            <v>0205571</v>
          </cell>
        </row>
        <row r="3450">
          <cell r="L3450" t="str">
            <v>0205571</v>
          </cell>
        </row>
        <row r="3451">
          <cell r="L3451" t="str">
            <v>0205571</v>
          </cell>
        </row>
        <row r="3452">
          <cell r="L3452" t="str">
            <v>0205546S</v>
          </cell>
        </row>
        <row r="3453">
          <cell r="L3453" t="str">
            <v>0205546</v>
          </cell>
        </row>
        <row r="3454">
          <cell r="L3454" t="str">
            <v>0205546</v>
          </cell>
        </row>
        <row r="3455">
          <cell r="L3455" t="str">
            <v>0205546</v>
          </cell>
        </row>
        <row r="3456">
          <cell r="L3456" t="str">
            <v>0205546S</v>
          </cell>
        </row>
        <row r="3457">
          <cell r="L3457" t="str">
            <v>0205546OFF</v>
          </cell>
        </row>
        <row r="3458">
          <cell r="L3458" t="str">
            <v>0205546</v>
          </cell>
        </row>
        <row r="3459">
          <cell r="L3459" t="str">
            <v>0205546</v>
          </cell>
        </row>
        <row r="3460">
          <cell r="L3460" t="str">
            <v>0205546</v>
          </cell>
        </row>
        <row r="3461">
          <cell r="L3461" t="str">
            <v>0205546</v>
          </cell>
        </row>
        <row r="3462">
          <cell r="L3462" t="str">
            <v>0205546</v>
          </cell>
        </row>
        <row r="3463">
          <cell r="L3463" t="str">
            <v>0205546S</v>
          </cell>
        </row>
        <row r="3464">
          <cell r="L3464" t="str">
            <v>0205546L</v>
          </cell>
        </row>
        <row r="3465">
          <cell r="L3465" t="str">
            <v>0205546</v>
          </cell>
        </row>
        <row r="3466">
          <cell r="L3466" t="str">
            <v>0205546</v>
          </cell>
        </row>
        <row r="3467">
          <cell r="L3467" t="str">
            <v>0205546</v>
          </cell>
        </row>
        <row r="3468">
          <cell r="L3468" t="str">
            <v>0205546</v>
          </cell>
        </row>
        <row r="3469">
          <cell r="L3469" t="str">
            <v>0205546</v>
          </cell>
        </row>
        <row r="3470">
          <cell r="L3470" t="str">
            <v>0205546S</v>
          </cell>
        </row>
        <row r="3471">
          <cell r="L3471" t="str">
            <v>0205546OFF</v>
          </cell>
        </row>
        <row r="3472">
          <cell r="L3472" t="str">
            <v>0205546</v>
          </cell>
        </row>
        <row r="3473">
          <cell r="L3473" t="str">
            <v>0205546</v>
          </cell>
        </row>
        <row r="3474">
          <cell r="L3474" t="str">
            <v>0205546</v>
          </cell>
        </row>
        <row r="3475">
          <cell r="L3475" t="str">
            <v>0205546</v>
          </cell>
        </row>
        <row r="3476">
          <cell r="L3476" t="str">
            <v>0205546</v>
          </cell>
        </row>
        <row r="3477">
          <cell r="L3477" t="str">
            <v>0205546S</v>
          </cell>
        </row>
        <row r="3478">
          <cell r="L3478" t="str">
            <v>0205546L</v>
          </cell>
        </row>
        <row r="3479">
          <cell r="L3479" t="str">
            <v>0205546</v>
          </cell>
        </row>
        <row r="3480">
          <cell r="L3480" t="str">
            <v>0205546</v>
          </cell>
        </row>
        <row r="3481">
          <cell r="L3481" t="str">
            <v>0205546</v>
          </cell>
        </row>
        <row r="3482">
          <cell r="L3482" t="str">
            <v>0206600</v>
          </cell>
        </row>
        <row r="3483">
          <cell r="L3483" t="str">
            <v>0206600</v>
          </cell>
        </row>
        <row r="3484">
          <cell r="L3484" t="str">
            <v>0206600S</v>
          </cell>
        </row>
        <row r="3485">
          <cell r="L3485" t="str">
            <v>0206600OFF</v>
          </cell>
        </row>
        <row r="3486">
          <cell r="L3486" t="str">
            <v>0206600</v>
          </cell>
        </row>
        <row r="3487">
          <cell r="L3487" t="str">
            <v>0206600</v>
          </cell>
        </row>
        <row r="3488">
          <cell r="L3488" t="str">
            <v>0206600</v>
          </cell>
        </row>
        <row r="3489">
          <cell r="L3489" t="str">
            <v>0206600</v>
          </cell>
        </row>
        <row r="3490">
          <cell r="L3490" t="str">
            <v>0206600</v>
          </cell>
        </row>
        <row r="3491">
          <cell r="L3491" t="str">
            <v>0206600S</v>
          </cell>
        </row>
        <row r="3492">
          <cell r="L3492" t="str">
            <v>0206600L</v>
          </cell>
        </row>
        <row r="3493">
          <cell r="L3493" t="str">
            <v>0206600</v>
          </cell>
        </row>
        <row r="3494">
          <cell r="L3494" t="str">
            <v>0206600</v>
          </cell>
        </row>
        <row r="3495">
          <cell r="L3495" t="str">
            <v>0206600</v>
          </cell>
        </row>
        <row r="3496">
          <cell r="L3496" t="str">
            <v>0206600</v>
          </cell>
        </row>
        <row r="3497">
          <cell r="L3497" t="str">
            <v>0206600</v>
          </cell>
        </row>
        <row r="3498">
          <cell r="L3498" t="str">
            <v>0206600S</v>
          </cell>
        </row>
        <row r="3499">
          <cell r="L3499" t="str">
            <v>0206600OFF</v>
          </cell>
        </row>
        <row r="3500">
          <cell r="L3500" t="str">
            <v>0206600</v>
          </cell>
        </row>
        <row r="3501">
          <cell r="L3501" t="str">
            <v>0206600</v>
          </cell>
        </row>
        <row r="3502">
          <cell r="L3502" t="str">
            <v>0206600</v>
          </cell>
        </row>
        <row r="3503">
          <cell r="L3503" t="str">
            <v>0206600</v>
          </cell>
        </row>
        <row r="3504">
          <cell r="L3504" t="str">
            <v>0206600</v>
          </cell>
        </row>
        <row r="3505">
          <cell r="L3505" t="str">
            <v>0206600S</v>
          </cell>
        </row>
        <row r="3506">
          <cell r="L3506" t="str">
            <v>0206600L</v>
          </cell>
        </row>
        <row r="3507">
          <cell r="L3507" t="str">
            <v>0206600I</v>
          </cell>
        </row>
        <row r="3508">
          <cell r="L3508" t="str">
            <v>0206600I</v>
          </cell>
        </row>
        <row r="3509">
          <cell r="L3509" t="str">
            <v>0206600</v>
          </cell>
        </row>
        <row r="3510">
          <cell r="L3510" t="str">
            <v>0206600</v>
          </cell>
        </row>
        <row r="3511">
          <cell r="L3511" t="str">
            <v>0206600</v>
          </cell>
        </row>
        <row r="3512">
          <cell r="L3512" t="str">
            <v>0206587S</v>
          </cell>
        </row>
        <row r="3513">
          <cell r="L3513" t="str">
            <v>0206587OFF</v>
          </cell>
        </row>
        <row r="3514">
          <cell r="L3514" t="str">
            <v>0206587</v>
          </cell>
        </row>
        <row r="3515">
          <cell r="L3515" t="str">
            <v>0206587</v>
          </cell>
        </row>
        <row r="3516">
          <cell r="L3516" t="str">
            <v>0206587</v>
          </cell>
        </row>
        <row r="3517">
          <cell r="L3517" t="str">
            <v>0206587</v>
          </cell>
        </row>
        <row r="3518">
          <cell r="L3518" t="str">
            <v>0206587</v>
          </cell>
        </row>
        <row r="3519">
          <cell r="L3519" t="str">
            <v>0206587S</v>
          </cell>
        </row>
        <row r="3520">
          <cell r="L3520" t="str">
            <v>0206587L</v>
          </cell>
        </row>
        <row r="3521">
          <cell r="L3521" t="str">
            <v>0206587</v>
          </cell>
        </row>
        <row r="3522">
          <cell r="L3522" t="str">
            <v>0206587</v>
          </cell>
        </row>
        <row r="3523">
          <cell r="L3523" t="str">
            <v>0206587</v>
          </cell>
        </row>
        <row r="3524">
          <cell r="L3524" t="str">
            <v>0206587</v>
          </cell>
        </row>
        <row r="3525">
          <cell r="L3525" t="str">
            <v>0206587</v>
          </cell>
        </row>
        <row r="3526">
          <cell r="L3526" t="str">
            <v>0206587S</v>
          </cell>
        </row>
        <row r="3527">
          <cell r="L3527" t="str">
            <v>0206587L</v>
          </cell>
        </row>
        <row r="3528">
          <cell r="L3528" t="str">
            <v>0206587</v>
          </cell>
        </row>
        <row r="3529">
          <cell r="L3529" t="str">
            <v>0206587</v>
          </cell>
        </row>
        <row r="3530">
          <cell r="L3530" t="str">
            <v>0206587</v>
          </cell>
        </row>
        <row r="3531">
          <cell r="L3531" t="str">
            <v>0206587</v>
          </cell>
        </row>
        <row r="3532">
          <cell r="L3532" t="str">
            <v>0206587</v>
          </cell>
        </row>
        <row r="3533">
          <cell r="L3533" t="str">
            <v>0206587</v>
          </cell>
        </row>
        <row r="3534">
          <cell r="L3534" t="str">
            <v>0206587</v>
          </cell>
        </row>
        <row r="3535">
          <cell r="L3535" t="str">
            <v>0206587</v>
          </cell>
        </row>
        <row r="3536">
          <cell r="L3536" t="str">
            <v>0206587</v>
          </cell>
        </row>
        <row r="3537">
          <cell r="L3537" t="str">
            <v>0206587</v>
          </cell>
        </row>
        <row r="3538">
          <cell r="L3538" t="str">
            <v>0206587</v>
          </cell>
        </row>
        <row r="3539">
          <cell r="L3539" t="str">
            <v>0206587</v>
          </cell>
        </row>
        <row r="3540">
          <cell r="L3540" t="str">
            <v>0206587</v>
          </cell>
        </row>
        <row r="3541">
          <cell r="L3541" t="str">
            <v>0206587</v>
          </cell>
        </row>
        <row r="3542">
          <cell r="L3542" t="str">
            <v>0206098</v>
          </cell>
        </row>
        <row r="3543">
          <cell r="L3543" t="str">
            <v>0206098</v>
          </cell>
        </row>
        <row r="3544">
          <cell r="L3544" t="str">
            <v>0206098</v>
          </cell>
        </row>
        <row r="3545">
          <cell r="L3545" t="str">
            <v>0206098</v>
          </cell>
        </row>
        <row r="3546">
          <cell r="L3546" t="str">
            <v>0206098</v>
          </cell>
        </row>
        <row r="3547">
          <cell r="L3547" t="str">
            <v>0206098S</v>
          </cell>
        </row>
        <row r="3548">
          <cell r="L3548" t="str">
            <v>0206098L</v>
          </cell>
        </row>
        <row r="3549">
          <cell r="L3549" t="str">
            <v>0206098</v>
          </cell>
        </row>
        <row r="3550">
          <cell r="L3550" t="str">
            <v>0206098</v>
          </cell>
        </row>
        <row r="3551">
          <cell r="L3551" t="str">
            <v>0206098</v>
          </cell>
        </row>
        <row r="3552">
          <cell r="L3552" t="str">
            <v>0206098</v>
          </cell>
        </row>
        <row r="3553">
          <cell r="L3553" t="str">
            <v>0206098</v>
          </cell>
        </row>
        <row r="3554">
          <cell r="L3554" t="str">
            <v>0206098S</v>
          </cell>
        </row>
        <row r="3555">
          <cell r="L3555" t="str">
            <v>0206098OFF</v>
          </cell>
        </row>
        <row r="3556">
          <cell r="L3556" t="str">
            <v>0206098</v>
          </cell>
        </row>
        <row r="3557">
          <cell r="L3557" t="str">
            <v>0206098</v>
          </cell>
        </row>
        <row r="3558">
          <cell r="L3558" t="str">
            <v>0206098</v>
          </cell>
        </row>
        <row r="3559">
          <cell r="L3559" t="str">
            <v>0206098I</v>
          </cell>
        </row>
        <row r="3560">
          <cell r="L3560" t="str">
            <v>0206098</v>
          </cell>
        </row>
        <row r="3561">
          <cell r="L3561" t="str">
            <v>0206098CT</v>
          </cell>
        </row>
        <row r="3562">
          <cell r="L3562" t="str">
            <v>0206098CT</v>
          </cell>
        </row>
        <row r="3563">
          <cell r="L3563" t="str">
            <v>0206098CT</v>
          </cell>
        </row>
        <row r="3564">
          <cell r="L3564" t="str">
            <v>0206098CT</v>
          </cell>
        </row>
        <row r="3565">
          <cell r="L3565" t="str">
            <v>0206098CT</v>
          </cell>
        </row>
        <row r="3566">
          <cell r="L3566" t="str">
            <v>0206098CT</v>
          </cell>
        </row>
        <row r="3567">
          <cell r="L3567" t="str">
            <v>0206098CT</v>
          </cell>
        </row>
        <row r="3568">
          <cell r="L3568" t="str">
            <v>0206098CT</v>
          </cell>
        </row>
        <row r="3569">
          <cell r="L3569" t="str">
            <v>0206098CT</v>
          </cell>
        </row>
        <row r="3570">
          <cell r="L3570" t="str">
            <v>0206098CT</v>
          </cell>
        </row>
        <row r="3571">
          <cell r="L3571" t="str">
            <v>0206098CT</v>
          </cell>
        </row>
        <row r="3572">
          <cell r="L3572" t="str">
            <v>0206461</v>
          </cell>
        </row>
        <row r="3573">
          <cell r="L3573" t="str">
            <v>0206461</v>
          </cell>
        </row>
        <row r="3574">
          <cell r="L3574" t="str">
            <v>0206461</v>
          </cell>
        </row>
        <row r="3575">
          <cell r="L3575" t="str">
            <v>0206461</v>
          </cell>
        </row>
        <row r="3576">
          <cell r="L3576" t="str">
            <v>0206461A</v>
          </cell>
        </row>
        <row r="3577">
          <cell r="L3577" t="str">
            <v>0206461S</v>
          </cell>
        </row>
        <row r="3578">
          <cell r="L3578" t="str">
            <v>0206461OFF</v>
          </cell>
        </row>
        <row r="3579">
          <cell r="L3579" t="str">
            <v>0206461</v>
          </cell>
        </row>
        <row r="3580">
          <cell r="L3580" t="str">
            <v>0206461</v>
          </cell>
        </row>
        <row r="3581">
          <cell r="L3581" t="str">
            <v>0206461</v>
          </cell>
        </row>
        <row r="3582">
          <cell r="L3582" t="str">
            <v>0206461</v>
          </cell>
        </row>
        <row r="3583">
          <cell r="L3583" t="str">
            <v>0206461</v>
          </cell>
        </row>
        <row r="3584">
          <cell r="L3584" t="str">
            <v>0206461S</v>
          </cell>
        </row>
        <row r="3585">
          <cell r="L3585" t="str">
            <v>0206461I</v>
          </cell>
        </row>
        <row r="3586">
          <cell r="L3586" t="str">
            <v>0206461</v>
          </cell>
        </row>
        <row r="3587">
          <cell r="L3587" t="str">
            <v>0206461</v>
          </cell>
        </row>
        <row r="3588">
          <cell r="L3588" t="str">
            <v>0206461</v>
          </cell>
        </row>
        <row r="3589">
          <cell r="L3589" t="str">
            <v>0206461</v>
          </cell>
        </row>
        <row r="3590">
          <cell r="L3590" t="str">
            <v>0206461I</v>
          </cell>
        </row>
        <row r="3591">
          <cell r="L3591" t="str">
            <v>0206461S</v>
          </cell>
        </row>
        <row r="3592">
          <cell r="L3592" t="str">
            <v>0206461L</v>
          </cell>
        </row>
        <row r="3593">
          <cell r="L3593" t="str">
            <v>0206461</v>
          </cell>
        </row>
        <row r="3594">
          <cell r="L3594" t="str">
            <v>0206461I</v>
          </cell>
        </row>
        <row r="3595">
          <cell r="L3595" t="str">
            <v>0206461</v>
          </cell>
        </row>
        <row r="3596">
          <cell r="L3596" t="str">
            <v>0206461PLG</v>
          </cell>
        </row>
        <row r="3597">
          <cell r="L3597" t="str">
            <v>0206461</v>
          </cell>
        </row>
        <row r="3598">
          <cell r="L3598" t="str">
            <v>0206461S</v>
          </cell>
        </row>
        <row r="3599">
          <cell r="L3599" t="str">
            <v>0206461L</v>
          </cell>
        </row>
        <row r="3600">
          <cell r="L3600" t="str">
            <v>0206461</v>
          </cell>
        </row>
        <row r="3601">
          <cell r="L3601" t="str">
            <v>0206461</v>
          </cell>
        </row>
        <row r="3602">
          <cell r="L3602" t="str">
            <v>0206814OFF</v>
          </cell>
        </row>
        <row r="3603">
          <cell r="L3603" t="str">
            <v>0206814</v>
          </cell>
        </row>
        <row r="3604">
          <cell r="L3604" t="str">
            <v>0206814</v>
          </cell>
        </row>
        <row r="3605">
          <cell r="L3605" t="str">
            <v>0206814</v>
          </cell>
        </row>
        <row r="3606">
          <cell r="L3606" t="str">
            <v>0206814SKD</v>
          </cell>
        </row>
        <row r="3607">
          <cell r="L3607" t="str">
            <v>0206814</v>
          </cell>
        </row>
        <row r="3608">
          <cell r="L3608" t="str">
            <v>0206814S</v>
          </cell>
        </row>
        <row r="3609">
          <cell r="L3609" t="str">
            <v>0206814L</v>
          </cell>
        </row>
        <row r="3610">
          <cell r="L3610" t="str">
            <v>0206814</v>
          </cell>
        </row>
        <row r="3611">
          <cell r="L3611" t="str">
            <v>0206814CT</v>
          </cell>
        </row>
        <row r="3612">
          <cell r="L3612" t="str">
            <v>0206814CT</v>
          </cell>
        </row>
        <row r="3613">
          <cell r="L3613" t="str">
            <v>0206814CT</v>
          </cell>
        </row>
        <row r="3614">
          <cell r="L3614" t="str">
            <v>0206814CT</v>
          </cell>
        </row>
        <row r="3615">
          <cell r="L3615" t="str">
            <v>0206814CT</v>
          </cell>
        </row>
        <row r="3616">
          <cell r="L3616" t="str">
            <v>0206814CT</v>
          </cell>
        </row>
        <row r="3617">
          <cell r="L3617" t="str">
            <v>0206814CT</v>
          </cell>
        </row>
        <row r="3618">
          <cell r="L3618" t="str">
            <v>0206814CT</v>
          </cell>
        </row>
        <row r="3619">
          <cell r="L3619" t="str">
            <v>0206814CT</v>
          </cell>
        </row>
        <row r="3620">
          <cell r="L3620" t="str">
            <v>0206814CT</v>
          </cell>
        </row>
        <row r="3621">
          <cell r="L3621" t="str">
            <v>0206814CT</v>
          </cell>
        </row>
        <row r="3622">
          <cell r="L3622" t="str">
            <v>0206814CT</v>
          </cell>
        </row>
        <row r="3623">
          <cell r="L3623" t="str">
            <v>0206814CT</v>
          </cell>
        </row>
        <row r="3624">
          <cell r="L3624" t="str">
            <v>0206814CT</v>
          </cell>
        </row>
        <row r="3625">
          <cell r="L3625" t="str">
            <v>0206814</v>
          </cell>
        </row>
        <row r="3626">
          <cell r="L3626" t="str">
            <v>0206814</v>
          </cell>
        </row>
        <row r="3627">
          <cell r="L3627" t="str">
            <v>0206814</v>
          </cell>
        </row>
        <row r="3628">
          <cell r="L3628" t="str">
            <v>0206814</v>
          </cell>
        </row>
        <row r="3629">
          <cell r="L3629" t="str">
            <v>0206814S</v>
          </cell>
        </row>
        <row r="3630">
          <cell r="L3630" t="str">
            <v>0206814OFF</v>
          </cell>
        </row>
        <row r="3631">
          <cell r="L3631" t="str">
            <v>0206814</v>
          </cell>
        </row>
        <row r="3632">
          <cell r="L3632" t="str">
            <v>0205230CT</v>
          </cell>
        </row>
        <row r="3633">
          <cell r="L3633" t="str">
            <v>0205230CT</v>
          </cell>
        </row>
        <row r="3634">
          <cell r="L3634" t="str">
            <v>0205230CT</v>
          </cell>
        </row>
        <row r="3635">
          <cell r="L3635" t="str">
            <v>0205230CT</v>
          </cell>
        </row>
        <row r="3636">
          <cell r="L3636" t="str">
            <v>0205230CT</v>
          </cell>
        </row>
        <row r="3637">
          <cell r="L3637" t="str">
            <v>0205230CT</v>
          </cell>
        </row>
        <row r="3638">
          <cell r="L3638" t="str">
            <v>0205230CT</v>
          </cell>
        </row>
        <row r="3639">
          <cell r="L3639" t="str">
            <v>0205230CT</v>
          </cell>
        </row>
        <row r="3640">
          <cell r="L3640" t="str">
            <v>0205230CT</v>
          </cell>
        </row>
        <row r="3641">
          <cell r="L3641" t="str">
            <v>0205230CT</v>
          </cell>
        </row>
        <row r="3642">
          <cell r="L3642" t="str">
            <v>0205230CT</v>
          </cell>
        </row>
        <row r="3643">
          <cell r="L3643" t="str">
            <v>0205230CT</v>
          </cell>
        </row>
        <row r="3644">
          <cell r="L3644" t="str">
            <v>0205230CT</v>
          </cell>
        </row>
        <row r="3645">
          <cell r="L3645" t="str">
            <v>0205230CT</v>
          </cell>
        </row>
        <row r="3646">
          <cell r="L3646" t="str">
            <v>0205230</v>
          </cell>
        </row>
        <row r="3647">
          <cell r="L3647" t="str">
            <v>0205230</v>
          </cell>
        </row>
        <row r="3648">
          <cell r="L3648" t="str">
            <v>0205230S</v>
          </cell>
        </row>
        <row r="3649">
          <cell r="L3649" t="str">
            <v>0205230L</v>
          </cell>
        </row>
        <row r="3650">
          <cell r="L3650" t="str">
            <v>0205230</v>
          </cell>
        </row>
        <row r="3651">
          <cell r="L3651" t="str">
            <v>0205230</v>
          </cell>
        </row>
        <row r="3652">
          <cell r="L3652" t="str">
            <v>0205230</v>
          </cell>
        </row>
        <row r="3653">
          <cell r="L3653" t="str">
            <v>0205230</v>
          </cell>
        </row>
        <row r="3654">
          <cell r="L3654" t="str">
            <v>0205230</v>
          </cell>
        </row>
        <row r="3655">
          <cell r="L3655" t="str">
            <v>0205230S</v>
          </cell>
        </row>
        <row r="3656">
          <cell r="L3656" t="str">
            <v>0205230L</v>
          </cell>
        </row>
        <row r="3657">
          <cell r="L3657" t="str">
            <v>0205230</v>
          </cell>
        </row>
        <row r="3658">
          <cell r="L3658" t="str">
            <v>0205230</v>
          </cell>
        </row>
        <row r="3659">
          <cell r="L3659" t="str">
            <v>0205230</v>
          </cell>
        </row>
        <row r="3660">
          <cell r="L3660" t="str">
            <v>0205230</v>
          </cell>
        </row>
        <row r="3661">
          <cell r="L3661" t="str">
            <v>0205230</v>
          </cell>
        </row>
        <row r="3662">
          <cell r="L3662" t="str">
            <v>0205577OFF</v>
          </cell>
        </row>
        <row r="3663">
          <cell r="L3663" t="str">
            <v>0205577</v>
          </cell>
        </row>
        <row r="3664">
          <cell r="L3664" t="str">
            <v>0205577</v>
          </cell>
        </row>
        <row r="3665">
          <cell r="L3665" t="str">
            <v>0205577I</v>
          </cell>
        </row>
        <row r="3666">
          <cell r="L3666" t="str">
            <v>0205577I</v>
          </cell>
        </row>
        <row r="3667">
          <cell r="L3667" t="str">
            <v>0205577</v>
          </cell>
        </row>
        <row r="3668">
          <cell r="L3668" t="str">
            <v>0205577S</v>
          </cell>
        </row>
        <row r="3669">
          <cell r="L3669" t="str">
            <v>0205577L</v>
          </cell>
        </row>
        <row r="3670">
          <cell r="L3670" t="str">
            <v>0205577</v>
          </cell>
        </row>
        <row r="3671">
          <cell r="L3671" t="str">
            <v>0205577</v>
          </cell>
        </row>
        <row r="3672">
          <cell r="L3672" t="str">
            <v>0205577</v>
          </cell>
        </row>
        <row r="3673">
          <cell r="L3673" t="str">
            <v>0205577</v>
          </cell>
        </row>
        <row r="3674">
          <cell r="L3674" t="str">
            <v>0205577</v>
          </cell>
        </row>
        <row r="3675">
          <cell r="L3675" t="str">
            <v>0205577S</v>
          </cell>
        </row>
        <row r="3676">
          <cell r="L3676" t="str">
            <v>0205577OFF</v>
          </cell>
        </row>
        <row r="3677">
          <cell r="L3677" t="str">
            <v>0205577</v>
          </cell>
        </row>
        <row r="3678">
          <cell r="L3678" t="str">
            <v>0205577</v>
          </cell>
        </row>
        <row r="3679">
          <cell r="L3679" t="str">
            <v>0205577</v>
          </cell>
        </row>
        <row r="3680">
          <cell r="L3680" t="str">
            <v>0205577</v>
          </cell>
        </row>
        <row r="3681">
          <cell r="L3681" t="str">
            <v>0205577</v>
          </cell>
        </row>
        <row r="3682">
          <cell r="L3682" t="str">
            <v>0205577S</v>
          </cell>
        </row>
        <row r="3683">
          <cell r="L3683" t="str">
            <v>0205577L</v>
          </cell>
        </row>
        <row r="3684">
          <cell r="L3684" t="str">
            <v>0205577</v>
          </cell>
        </row>
        <row r="3685">
          <cell r="L3685" t="str">
            <v>0205577</v>
          </cell>
        </row>
        <row r="3686">
          <cell r="L3686" t="str">
            <v>0205577</v>
          </cell>
        </row>
        <row r="3687">
          <cell r="L3687" t="str">
            <v>0205577</v>
          </cell>
        </row>
        <row r="3688">
          <cell r="L3688" t="str">
            <v>0205577</v>
          </cell>
        </row>
        <row r="3689">
          <cell r="L3689" t="str">
            <v>0205577S</v>
          </cell>
        </row>
        <row r="3690">
          <cell r="L3690" t="str">
            <v>0205577OFF</v>
          </cell>
        </row>
        <row r="3691">
          <cell r="L3691" t="str">
            <v>0205577</v>
          </cell>
        </row>
        <row r="3692">
          <cell r="L3692" t="str">
            <v>0206575CT</v>
          </cell>
        </row>
        <row r="3693">
          <cell r="L3693" t="str">
            <v>0206575CT</v>
          </cell>
        </row>
        <row r="3694">
          <cell r="L3694" t="str">
            <v>0206575CT</v>
          </cell>
        </row>
        <row r="3695">
          <cell r="L3695" t="str">
            <v>0206575CT</v>
          </cell>
        </row>
        <row r="3696">
          <cell r="L3696" t="str">
            <v>0206575CT</v>
          </cell>
        </row>
        <row r="3697">
          <cell r="L3697" t="str">
            <v>0206575CT</v>
          </cell>
        </row>
        <row r="3698">
          <cell r="L3698" t="str">
            <v>0206575CT</v>
          </cell>
        </row>
        <row r="3699">
          <cell r="L3699" t="str">
            <v>0206575S</v>
          </cell>
        </row>
        <row r="3700">
          <cell r="L3700" t="str">
            <v>0206575L</v>
          </cell>
        </row>
        <row r="3701">
          <cell r="L3701" t="str">
            <v>0206575</v>
          </cell>
        </row>
        <row r="3702">
          <cell r="L3702" t="str">
            <v>0206575</v>
          </cell>
        </row>
        <row r="3703">
          <cell r="L3703" t="str">
            <v>0206575</v>
          </cell>
        </row>
        <row r="3704">
          <cell r="L3704" t="str">
            <v>0206575</v>
          </cell>
        </row>
        <row r="3705">
          <cell r="L3705" t="str">
            <v>0206575</v>
          </cell>
        </row>
        <row r="3706">
          <cell r="L3706" t="str">
            <v>0206575S</v>
          </cell>
        </row>
        <row r="3707">
          <cell r="L3707" t="str">
            <v>0206575OFF</v>
          </cell>
        </row>
        <row r="3708">
          <cell r="L3708" t="str">
            <v>0206575</v>
          </cell>
        </row>
        <row r="3709">
          <cell r="L3709" t="str">
            <v>0206575</v>
          </cell>
        </row>
        <row r="3710">
          <cell r="L3710" t="str">
            <v>0206575</v>
          </cell>
        </row>
        <row r="3711">
          <cell r="L3711" t="str">
            <v>0206575TR</v>
          </cell>
        </row>
        <row r="3712">
          <cell r="L3712" t="str">
            <v>0206575TR</v>
          </cell>
        </row>
        <row r="3713">
          <cell r="L3713" t="str">
            <v>0206575S</v>
          </cell>
        </row>
        <row r="3714">
          <cell r="L3714" t="str">
            <v>0206575L</v>
          </cell>
        </row>
        <row r="3715">
          <cell r="L3715" t="str">
            <v>0206575TR</v>
          </cell>
        </row>
        <row r="3716">
          <cell r="L3716" t="str">
            <v>0206575TR</v>
          </cell>
        </row>
        <row r="3717">
          <cell r="L3717" t="str">
            <v>0206575TR</v>
          </cell>
        </row>
        <row r="3718">
          <cell r="L3718" t="str">
            <v>0206575TR</v>
          </cell>
        </row>
        <row r="3719">
          <cell r="L3719" t="str">
            <v>0206575TR</v>
          </cell>
        </row>
        <row r="3720">
          <cell r="L3720" t="str">
            <v>0206575S</v>
          </cell>
        </row>
        <row r="3721">
          <cell r="L3721" t="str">
            <v>0206575L</v>
          </cell>
        </row>
        <row r="3722">
          <cell r="L3722" t="str">
            <v>0205358</v>
          </cell>
        </row>
        <row r="3723">
          <cell r="L3723" t="str">
            <v>0205358</v>
          </cell>
        </row>
        <row r="3724">
          <cell r="L3724" t="str">
            <v>0205358</v>
          </cell>
        </row>
        <row r="3725">
          <cell r="L3725" t="str">
            <v>0205358</v>
          </cell>
        </row>
        <row r="3726">
          <cell r="L3726" t="str">
            <v>0205358I</v>
          </cell>
        </row>
        <row r="3727">
          <cell r="L3727" t="str">
            <v>0205358I</v>
          </cell>
        </row>
        <row r="3728">
          <cell r="L3728" t="str">
            <v>0205358A</v>
          </cell>
        </row>
        <row r="3729">
          <cell r="L3729" t="str">
            <v>0205358CT</v>
          </cell>
        </row>
        <row r="3730">
          <cell r="L3730" t="str">
            <v>0205358CT</v>
          </cell>
        </row>
        <row r="3731">
          <cell r="L3731" t="str">
            <v>0205358CT</v>
          </cell>
        </row>
        <row r="3732">
          <cell r="L3732" t="str">
            <v>0205358CT</v>
          </cell>
        </row>
        <row r="3733">
          <cell r="L3733" t="str">
            <v>0205358CT</v>
          </cell>
        </row>
        <row r="3734">
          <cell r="L3734" t="str">
            <v>0205358CT</v>
          </cell>
        </row>
        <row r="3735">
          <cell r="L3735" t="str">
            <v>0205358CT</v>
          </cell>
        </row>
        <row r="3736">
          <cell r="L3736" t="str">
            <v>0205358CT</v>
          </cell>
        </row>
        <row r="3737">
          <cell r="L3737" t="str">
            <v>0205358CT</v>
          </cell>
        </row>
        <row r="3738">
          <cell r="L3738" t="str">
            <v>0205358CT</v>
          </cell>
        </row>
        <row r="3739">
          <cell r="L3739" t="str">
            <v>0205358CT</v>
          </cell>
        </row>
        <row r="3740">
          <cell r="L3740" t="str">
            <v>0205358CT</v>
          </cell>
        </row>
        <row r="3741">
          <cell r="L3741" t="str">
            <v>0205358CT</v>
          </cell>
        </row>
        <row r="3742">
          <cell r="L3742" t="str">
            <v>0205358CT</v>
          </cell>
        </row>
        <row r="3743">
          <cell r="L3743" t="str">
            <v>0205358CT</v>
          </cell>
        </row>
        <row r="3744">
          <cell r="L3744" t="str">
            <v>0205358CT</v>
          </cell>
        </row>
        <row r="3745">
          <cell r="L3745" t="str">
            <v>0205358CT</v>
          </cell>
        </row>
        <row r="3746">
          <cell r="L3746" t="str">
            <v>0205358CT</v>
          </cell>
        </row>
        <row r="3747">
          <cell r="L3747" t="str">
            <v>0205358CT</v>
          </cell>
        </row>
        <row r="3748">
          <cell r="L3748" t="str">
            <v>0205358S</v>
          </cell>
        </row>
        <row r="3749">
          <cell r="L3749" t="str">
            <v>0205358OFF</v>
          </cell>
        </row>
        <row r="3750">
          <cell r="L3750" t="str">
            <v>0205358</v>
          </cell>
        </row>
        <row r="3751">
          <cell r="L3751" t="str">
            <v>0205358</v>
          </cell>
        </row>
        <row r="3752">
          <cell r="L3752" t="str">
            <v>0205390OFF</v>
          </cell>
        </row>
        <row r="3753">
          <cell r="L3753" t="str">
            <v>0205390</v>
          </cell>
        </row>
        <row r="3754">
          <cell r="L3754" t="str">
            <v>0205390</v>
          </cell>
        </row>
        <row r="3755">
          <cell r="L3755" t="str">
            <v>0205390</v>
          </cell>
        </row>
        <row r="3756">
          <cell r="L3756" t="str">
            <v>0205390</v>
          </cell>
        </row>
        <row r="3757">
          <cell r="L3757" t="str">
            <v>0205390</v>
          </cell>
        </row>
        <row r="3758">
          <cell r="L3758" t="str">
            <v>0205390S</v>
          </cell>
        </row>
        <row r="3759">
          <cell r="L3759" t="str">
            <v>0205390L</v>
          </cell>
        </row>
        <row r="3760">
          <cell r="L3760" t="str">
            <v>0205390</v>
          </cell>
        </row>
        <row r="3761">
          <cell r="L3761" t="str">
            <v>0205390</v>
          </cell>
        </row>
        <row r="3762">
          <cell r="L3762" t="str">
            <v>0205390</v>
          </cell>
        </row>
        <row r="3763">
          <cell r="L3763" t="str">
            <v>0205390</v>
          </cell>
        </row>
        <row r="3764">
          <cell r="L3764" t="str">
            <v>0205390</v>
          </cell>
        </row>
        <row r="3765">
          <cell r="L3765" t="str">
            <v>0205390S</v>
          </cell>
        </row>
        <row r="3766">
          <cell r="L3766" t="str">
            <v>0205390OFF</v>
          </cell>
        </row>
        <row r="3767">
          <cell r="L3767" t="str">
            <v>0205390</v>
          </cell>
        </row>
        <row r="3768">
          <cell r="L3768" t="str">
            <v>0205390</v>
          </cell>
        </row>
        <row r="3769">
          <cell r="L3769" t="str">
            <v>0205390</v>
          </cell>
        </row>
        <row r="3770">
          <cell r="L3770" t="str">
            <v>0205390I</v>
          </cell>
        </row>
        <row r="3771">
          <cell r="L3771" t="str">
            <v>0205390</v>
          </cell>
        </row>
        <row r="3772">
          <cell r="L3772" t="str">
            <v>0205390S</v>
          </cell>
        </row>
        <row r="3773">
          <cell r="L3773" t="str">
            <v>0205390L</v>
          </cell>
        </row>
        <row r="3774">
          <cell r="L3774" t="str">
            <v>0205390</v>
          </cell>
        </row>
        <row r="3775">
          <cell r="L3775" t="str">
            <v>0205390PLG</v>
          </cell>
        </row>
        <row r="3776">
          <cell r="L3776" t="str">
            <v>0205390</v>
          </cell>
        </row>
        <row r="3777">
          <cell r="L3777" t="str">
            <v>0205390</v>
          </cell>
        </row>
        <row r="3778">
          <cell r="L3778" t="str">
            <v>0205390</v>
          </cell>
        </row>
        <row r="3779">
          <cell r="L3779" t="str">
            <v>0205390S</v>
          </cell>
        </row>
        <row r="3780">
          <cell r="L3780" t="str">
            <v>0205390OFF</v>
          </cell>
        </row>
        <row r="3781">
          <cell r="L3781" t="str">
            <v>0205390</v>
          </cell>
        </row>
        <row r="3782">
          <cell r="L3782" t="str">
            <v>0205356</v>
          </cell>
        </row>
        <row r="3783">
          <cell r="L3783" t="str">
            <v>0205356SKT</v>
          </cell>
        </row>
        <row r="3784">
          <cell r="L3784" t="str">
            <v>0205356</v>
          </cell>
        </row>
        <row r="3785">
          <cell r="L3785" t="str">
            <v>0205356I</v>
          </cell>
        </row>
        <row r="3786">
          <cell r="L3786" t="str">
            <v>0205356L</v>
          </cell>
        </row>
        <row r="3787">
          <cell r="L3787" t="str">
            <v>0205356</v>
          </cell>
        </row>
        <row r="3788">
          <cell r="L3788" t="str">
            <v>0205356</v>
          </cell>
        </row>
        <row r="3789">
          <cell r="L3789" t="str">
            <v>0205356</v>
          </cell>
        </row>
        <row r="3790">
          <cell r="L3790" t="str">
            <v>0205356</v>
          </cell>
        </row>
        <row r="3791">
          <cell r="L3791" t="str">
            <v>0205356PLG</v>
          </cell>
        </row>
        <row r="3792">
          <cell r="L3792" t="str">
            <v>0205356SKD</v>
          </cell>
        </row>
        <row r="3793">
          <cell r="L3793" t="str">
            <v>0205356OFF</v>
          </cell>
        </row>
        <row r="3794">
          <cell r="L3794" t="str">
            <v>0205356</v>
          </cell>
        </row>
        <row r="3795">
          <cell r="L3795" t="str">
            <v>0205356</v>
          </cell>
        </row>
        <row r="3796">
          <cell r="L3796" t="str">
            <v>0205356</v>
          </cell>
        </row>
        <row r="3797">
          <cell r="L3797" t="str">
            <v>0205356</v>
          </cell>
        </row>
        <row r="3798">
          <cell r="L3798" t="str">
            <v>0205356</v>
          </cell>
        </row>
        <row r="3799">
          <cell r="L3799" t="str">
            <v>0205356SKD</v>
          </cell>
        </row>
        <row r="3800">
          <cell r="L3800" t="str">
            <v>0205356L</v>
          </cell>
        </row>
        <row r="3801">
          <cell r="L3801" t="str">
            <v>0205356I</v>
          </cell>
        </row>
        <row r="3802">
          <cell r="L3802" t="str">
            <v>0205356</v>
          </cell>
        </row>
        <row r="3803">
          <cell r="L3803" t="str">
            <v>0205356</v>
          </cell>
        </row>
        <row r="3804">
          <cell r="L3804" t="str">
            <v>0205356</v>
          </cell>
        </row>
        <row r="3805">
          <cell r="L3805" t="str">
            <v>0205356</v>
          </cell>
        </row>
        <row r="3806">
          <cell r="L3806" t="str">
            <v>0205356SKT</v>
          </cell>
        </row>
        <row r="3807">
          <cell r="L3807" t="str">
            <v>0205356OFF</v>
          </cell>
        </row>
        <row r="3808">
          <cell r="L3808" t="str">
            <v>0205356</v>
          </cell>
        </row>
        <row r="3809">
          <cell r="L3809" t="str">
            <v>0205356</v>
          </cell>
        </row>
        <row r="3810">
          <cell r="L3810" t="str">
            <v>0205356</v>
          </cell>
        </row>
        <row r="3811">
          <cell r="L3811" t="str">
            <v>0205356SKD</v>
          </cell>
        </row>
        <row r="3812">
          <cell r="L3812" t="str">
            <v>0206588S</v>
          </cell>
        </row>
        <row r="3813">
          <cell r="L3813" t="str">
            <v>0206588L</v>
          </cell>
        </row>
        <row r="3814">
          <cell r="L3814" t="str">
            <v>0206588</v>
          </cell>
        </row>
        <row r="3815">
          <cell r="L3815" t="str">
            <v>0206588</v>
          </cell>
        </row>
        <row r="3816">
          <cell r="L3816" t="str">
            <v>0206588</v>
          </cell>
        </row>
        <row r="3817">
          <cell r="L3817" t="str">
            <v>0206588SKT</v>
          </cell>
        </row>
        <row r="3818">
          <cell r="L3818" t="str">
            <v>0206588CT</v>
          </cell>
        </row>
        <row r="3819">
          <cell r="L3819" t="str">
            <v>0206588CT</v>
          </cell>
        </row>
        <row r="3820">
          <cell r="L3820" t="str">
            <v>0206588CT</v>
          </cell>
        </row>
        <row r="3821">
          <cell r="L3821" t="str">
            <v>0206588CT</v>
          </cell>
        </row>
        <row r="3822">
          <cell r="L3822" t="str">
            <v>0206588CT</v>
          </cell>
        </row>
        <row r="3823">
          <cell r="L3823" t="str">
            <v>0206588CT</v>
          </cell>
        </row>
        <row r="3824">
          <cell r="L3824" t="str">
            <v>0206588CT</v>
          </cell>
        </row>
        <row r="3825">
          <cell r="L3825" t="str">
            <v>0206588CT</v>
          </cell>
        </row>
        <row r="3826">
          <cell r="L3826" t="str">
            <v>0206588CT</v>
          </cell>
        </row>
        <row r="3827">
          <cell r="L3827" t="str">
            <v>0206588CT</v>
          </cell>
        </row>
        <row r="3828">
          <cell r="L3828" t="str">
            <v>0206588CT</v>
          </cell>
        </row>
        <row r="3829">
          <cell r="L3829" t="str">
            <v>0206588CT</v>
          </cell>
        </row>
        <row r="3830">
          <cell r="L3830" t="str">
            <v>0206588CT</v>
          </cell>
        </row>
        <row r="3831">
          <cell r="L3831" t="str">
            <v>0206588CT</v>
          </cell>
        </row>
        <row r="3832">
          <cell r="L3832" t="str">
            <v>0206588CT</v>
          </cell>
        </row>
        <row r="3833">
          <cell r="L3833" t="str">
            <v>0206588S</v>
          </cell>
        </row>
        <row r="3834">
          <cell r="L3834" t="str">
            <v>0206588L</v>
          </cell>
        </row>
        <row r="3835">
          <cell r="L3835" t="str">
            <v>0206588</v>
          </cell>
        </row>
        <row r="3836">
          <cell r="L3836" t="str">
            <v>0206588</v>
          </cell>
        </row>
        <row r="3837">
          <cell r="L3837" t="str">
            <v>0206588</v>
          </cell>
        </row>
        <row r="3838">
          <cell r="L3838" t="str">
            <v>0206588</v>
          </cell>
        </row>
        <row r="3839">
          <cell r="L3839" t="str">
            <v>0206588</v>
          </cell>
        </row>
        <row r="3840">
          <cell r="L3840" t="str">
            <v>0206588S</v>
          </cell>
        </row>
        <row r="3841">
          <cell r="L3841" t="str">
            <v>0206588L</v>
          </cell>
        </row>
        <row r="3842">
          <cell r="L3842" t="str">
            <v>0206445CT</v>
          </cell>
        </row>
        <row r="3843">
          <cell r="L3843" t="str">
            <v>0206445CT</v>
          </cell>
        </row>
        <row r="3844">
          <cell r="L3844" t="str">
            <v>0206445CT</v>
          </cell>
        </row>
        <row r="3845">
          <cell r="L3845" t="str">
            <v>0206445CT</v>
          </cell>
        </row>
        <row r="3846">
          <cell r="L3846" t="str">
            <v>0206445</v>
          </cell>
        </row>
        <row r="3847">
          <cell r="L3847" t="str">
            <v>0206445</v>
          </cell>
        </row>
        <row r="3848">
          <cell r="L3848" t="str">
            <v>0206445S</v>
          </cell>
        </row>
        <row r="3849">
          <cell r="L3849" t="str">
            <v>0206445L</v>
          </cell>
        </row>
        <row r="3850">
          <cell r="L3850" t="str">
            <v>0206445</v>
          </cell>
        </row>
        <row r="3851">
          <cell r="L3851" t="str">
            <v>0206445</v>
          </cell>
        </row>
        <row r="3852">
          <cell r="L3852" t="str">
            <v>0206445</v>
          </cell>
        </row>
        <row r="3853">
          <cell r="L3853" t="str">
            <v>0206445</v>
          </cell>
        </row>
        <row r="3854">
          <cell r="L3854" t="str">
            <v>0206445</v>
          </cell>
        </row>
        <row r="3855">
          <cell r="L3855" t="str">
            <v>0206445S</v>
          </cell>
        </row>
        <row r="3856">
          <cell r="L3856" t="str">
            <v>0206445OFF</v>
          </cell>
        </row>
        <row r="3857">
          <cell r="L3857" t="str">
            <v>0206445</v>
          </cell>
        </row>
        <row r="3858">
          <cell r="L3858" t="str">
            <v>0206445</v>
          </cell>
        </row>
        <row r="3859">
          <cell r="L3859" t="str">
            <v>0206445</v>
          </cell>
        </row>
        <row r="3860">
          <cell r="L3860" t="str">
            <v>0206445</v>
          </cell>
        </row>
        <row r="3861">
          <cell r="L3861" t="str">
            <v>0206445TR</v>
          </cell>
        </row>
        <row r="3862">
          <cell r="L3862" t="str">
            <v>0206445S</v>
          </cell>
        </row>
        <row r="3863">
          <cell r="L3863" t="str">
            <v>0206445L</v>
          </cell>
        </row>
        <row r="3864">
          <cell r="L3864" t="str">
            <v>0206445TR</v>
          </cell>
        </row>
        <row r="3865">
          <cell r="L3865" t="str">
            <v>0206445TR</v>
          </cell>
        </row>
        <row r="3866">
          <cell r="L3866" t="str">
            <v>0206445TR</v>
          </cell>
        </row>
        <row r="3867">
          <cell r="L3867" t="str">
            <v>0206445TR</v>
          </cell>
        </row>
        <row r="3868">
          <cell r="L3868" t="str">
            <v>0206445TR</v>
          </cell>
        </row>
        <row r="3869">
          <cell r="L3869" t="str">
            <v>0206445S</v>
          </cell>
        </row>
        <row r="3870">
          <cell r="L3870" t="str">
            <v>0206445L</v>
          </cell>
        </row>
        <row r="3871">
          <cell r="L3871" t="str">
            <v>0206445</v>
          </cell>
        </row>
        <row r="3872">
          <cell r="L3872" t="str">
            <v>0205372</v>
          </cell>
        </row>
        <row r="3873">
          <cell r="L3873" t="str">
            <v>0205372</v>
          </cell>
        </row>
        <row r="3874">
          <cell r="L3874" t="str">
            <v>0205372</v>
          </cell>
        </row>
        <row r="3875">
          <cell r="L3875" t="str">
            <v>0205372S</v>
          </cell>
        </row>
        <row r="3876">
          <cell r="L3876" t="str">
            <v>0205372L</v>
          </cell>
        </row>
        <row r="3877">
          <cell r="L3877" t="str">
            <v>0205372</v>
          </cell>
        </row>
        <row r="3878">
          <cell r="L3878" t="str">
            <v>0205372</v>
          </cell>
        </row>
        <row r="3879">
          <cell r="L3879" t="str">
            <v>0205372</v>
          </cell>
        </row>
        <row r="3880">
          <cell r="L3880" t="str">
            <v>0205372</v>
          </cell>
        </row>
        <row r="3881">
          <cell r="L3881" t="str">
            <v>0205372SKT</v>
          </cell>
        </row>
        <row r="3882">
          <cell r="L3882" t="str">
            <v>0205372S</v>
          </cell>
        </row>
        <row r="3883">
          <cell r="L3883" t="str">
            <v>0205372OFF</v>
          </cell>
        </row>
        <row r="3884">
          <cell r="L3884" t="str">
            <v>0205372</v>
          </cell>
        </row>
        <row r="3885">
          <cell r="L3885" t="str">
            <v>0205372</v>
          </cell>
        </row>
        <row r="3886">
          <cell r="L3886" t="str">
            <v>0205372</v>
          </cell>
        </row>
        <row r="3887">
          <cell r="L3887" t="str">
            <v>0205372</v>
          </cell>
        </row>
        <row r="3888">
          <cell r="L3888" t="str">
            <v>0205372</v>
          </cell>
        </row>
        <row r="3889">
          <cell r="L3889" t="str">
            <v>0205372S</v>
          </cell>
        </row>
        <row r="3890">
          <cell r="L3890" t="str">
            <v>0205372I</v>
          </cell>
        </row>
        <row r="3891">
          <cell r="L3891" t="str">
            <v>0205372</v>
          </cell>
        </row>
        <row r="3892">
          <cell r="L3892" t="str">
            <v>0205372</v>
          </cell>
        </row>
        <row r="3893">
          <cell r="L3893" t="str">
            <v>0205372CT</v>
          </cell>
        </row>
        <row r="3894">
          <cell r="L3894" t="str">
            <v>0205372CT</v>
          </cell>
        </row>
        <row r="3895">
          <cell r="L3895" t="str">
            <v>0205372CT</v>
          </cell>
        </row>
        <row r="3896">
          <cell r="L3896" t="str">
            <v>0205372CT</v>
          </cell>
        </row>
        <row r="3897">
          <cell r="L3897" t="str">
            <v>0205372CT</v>
          </cell>
        </row>
        <row r="3898">
          <cell r="L3898" t="str">
            <v>0205372CT</v>
          </cell>
        </row>
        <row r="3899">
          <cell r="L3899" t="str">
            <v>0205372CT</v>
          </cell>
        </row>
        <row r="3900">
          <cell r="L3900" t="str">
            <v>0205372CT</v>
          </cell>
        </row>
        <row r="3901">
          <cell r="L3901" t="str">
            <v>0205372CT</v>
          </cell>
        </row>
        <row r="3902">
          <cell r="L3902" t="str">
            <v>0205538</v>
          </cell>
        </row>
        <row r="3903">
          <cell r="L3903" t="str">
            <v>0205538</v>
          </cell>
        </row>
        <row r="3904">
          <cell r="L3904" t="str">
            <v>0205538</v>
          </cell>
        </row>
        <row r="3905">
          <cell r="L3905" t="str">
            <v>0205538SKT</v>
          </cell>
        </row>
        <row r="3906">
          <cell r="L3906" t="str">
            <v>0205538S</v>
          </cell>
        </row>
        <row r="3907">
          <cell r="L3907" t="str">
            <v>0205538OFF</v>
          </cell>
        </row>
        <row r="3908">
          <cell r="L3908" t="str">
            <v>0205538</v>
          </cell>
        </row>
        <row r="3909">
          <cell r="L3909" t="str">
            <v>0205538</v>
          </cell>
        </row>
        <row r="3910">
          <cell r="L3910" t="str">
            <v>0205538</v>
          </cell>
        </row>
        <row r="3911">
          <cell r="L3911" t="str">
            <v>0205538PLG</v>
          </cell>
        </row>
        <row r="3912">
          <cell r="L3912" t="str">
            <v>0205538</v>
          </cell>
        </row>
        <row r="3913">
          <cell r="L3913" t="str">
            <v>0205538I</v>
          </cell>
        </row>
        <row r="3914">
          <cell r="L3914" t="str">
            <v>0205538I</v>
          </cell>
        </row>
        <row r="3915">
          <cell r="L3915" t="str">
            <v>0205538</v>
          </cell>
        </row>
        <row r="3916">
          <cell r="L3916" t="str">
            <v>0205538SKD</v>
          </cell>
        </row>
        <row r="3917">
          <cell r="L3917" t="str">
            <v>0205538</v>
          </cell>
        </row>
        <row r="3918">
          <cell r="L3918" t="str">
            <v>0205538</v>
          </cell>
        </row>
        <row r="3919">
          <cell r="L3919" t="str">
            <v>0205538</v>
          </cell>
        </row>
        <row r="3920">
          <cell r="L3920" t="str">
            <v>0205538S</v>
          </cell>
        </row>
        <row r="3921">
          <cell r="L3921" t="str">
            <v>0205538OFF</v>
          </cell>
        </row>
        <row r="3922">
          <cell r="L3922" t="str">
            <v>0205538</v>
          </cell>
        </row>
        <row r="3923">
          <cell r="L3923" t="str">
            <v>0205538</v>
          </cell>
        </row>
        <row r="3924">
          <cell r="L3924" t="str">
            <v>0205538</v>
          </cell>
        </row>
        <row r="3925">
          <cell r="L3925" t="str">
            <v>0205538</v>
          </cell>
        </row>
        <row r="3926">
          <cell r="L3926" t="str">
            <v>0205538</v>
          </cell>
        </row>
        <row r="3927">
          <cell r="L3927" t="str">
            <v>0205538S</v>
          </cell>
        </row>
        <row r="3928">
          <cell r="L3928" t="str">
            <v>0205538L</v>
          </cell>
        </row>
        <row r="3929">
          <cell r="L3929" t="str">
            <v>0205538</v>
          </cell>
        </row>
        <row r="3930">
          <cell r="L3930" t="str">
            <v>0205538</v>
          </cell>
        </row>
        <row r="3931">
          <cell r="L3931" t="str">
            <v>0205538</v>
          </cell>
        </row>
        <row r="3932">
          <cell r="L3932" t="str">
            <v>0206592</v>
          </cell>
        </row>
        <row r="3933">
          <cell r="L3933" t="str">
            <v>0206592</v>
          </cell>
        </row>
        <row r="3934">
          <cell r="L3934" t="str">
            <v>0206592</v>
          </cell>
        </row>
        <row r="3935">
          <cell r="L3935" t="str">
            <v>0206592</v>
          </cell>
        </row>
        <row r="3936">
          <cell r="L3936" t="str">
            <v>0206592CT</v>
          </cell>
        </row>
        <row r="3937">
          <cell r="L3937" t="str">
            <v>0206592CT</v>
          </cell>
        </row>
        <row r="3938">
          <cell r="L3938" t="str">
            <v>0206592CT</v>
          </cell>
        </row>
        <row r="3939">
          <cell r="L3939" t="str">
            <v>0206592CT</v>
          </cell>
        </row>
        <row r="3940">
          <cell r="L3940" t="str">
            <v>0206592CT</v>
          </cell>
        </row>
        <row r="3941">
          <cell r="L3941" t="str">
            <v>0206592CT</v>
          </cell>
        </row>
        <row r="3942">
          <cell r="L3942" t="str">
            <v>0206592CT</v>
          </cell>
        </row>
        <row r="3943">
          <cell r="L3943" t="str">
            <v>0206592CT</v>
          </cell>
        </row>
        <row r="3944">
          <cell r="L3944" t="str">
            <v>0206592CT</v>
          </cell>
        </row>
        <row r="3945">
          <cell r="L3945" t="str">
            <v>0206592CT</v>
          </cell>
        </row>
        <row r="3946">
          <cell r="L3946" t="str">
            <v>0206592CT</v>
          </cell>
        </row>
        <row r="3947">
          <cell r="L3947" t="str">
            <v>0206592CT</v>
          </cell>
        </row>
        <row r="3948">
          <cell r="L3948" t="str">
            <v>0206592CT</v>
          </cell>
        </row>
        <row r="3949">
          <cell r="L3949" t="str">
            <v>0206592CT</v>
          </cell>
        </row>
        <row r="3950">
          <cell r="L3950" t="str">
            <v>0206592</v>
          </cell>
        </row>
        <row r="3951">
          <cell r="L3951" t="str">
            <v>0206592S</v>
          </cell>
        </row>
        <row r="3952">
          <cell r="L3952" t="str">
            <v>0206592L</v>
          </cell>
        </row>
        <row r="3953">
          <cell r="L3953" t="str">
            <v>0206592</v>
          </cell>
        </row>
        <row r="3954">
          <cell r="L3954" t="str">
            <v>0206592</v>
          </cell>
        </row>
        <row r="3955">
          <cell r="L3955" t="str">
            <v>0206592</v>
          </cell>
        </row>
        <row r="3956">
          <cell r="L3956" t="str">
            <v>0206592</v>
          </cell>
        </row>
        <row r="3957">
          <cell r="L3957" t="str">
            <v>0206592</v>
          </cell>
        </row>
        <row r="3958">
          <cell r="L3958" t="str">
            <v>0206592S</v>
          </cell>
        </row>
        <row r="3959">
          <cell r="L3959" t="str">
            <v>0206592L</v>
          </cell>
        </row>
        <row r="3960">
          <cell r="L3960" t="str">
            <v>0206592</v>
          </cell>
        </row>
        <row r="3961">
          <cell r="L3961" t="str">
            <v>0206592</v>
          </cell>
        </row>
        <row r="3962">
          <cell r="L3962" t="str">
            <v>0206593S</v>
          </cell>
        </row>
        <row r="3963">
          <cell r="L3963" t="str">
            <v>0206593L</v>
          </cell>
        </row>
        <row r="3964">
          <cell r="L3964" t="str">
            <v>0206593</v>
          </cell>
        </row>
        <row r="3965">
          <cell r="L3965" t="str">
            <v>0206593</v>
          </cell>
        </row>
        <row r="3966">
          <cell r="L3966" t="str">
            <v>0206593</v>
          </cell>
        </row>
        <row r="3967">
          <cell r="L3967" t="str">
            <v>0206593</v>
          </cell>
        </row>
        <row r="3968">
          <cell r="L3968" t="str">
            <v>0206593</v>
          </cell>
        </row>
        <row r="3969">
          <cell r="L3969" t="str">
            <v>0206593S</v>
          </cell>
        </row>
        <row r="3970">
          <cell r="L3970" t="str">
            <v>0206593OFF</v>
          </cell>
        </row>
        <row r="3971">
          <cell r="L3971" t="str">
            <v>0206593</v>
          </cell>
        </row>
        <row r="3972">
          <cell r="L3972" t="str">
            <v>0206593</v>
          </cell>
        </row>
        <row r="3973">
          <cell r="L3973" t="str">
            <v>0206593</v>
          </cell>
        </row>
        <row r="3974">
          <cell r="L3974" t="str">
            <v>0206593</v>
          </cell>
        </row>
        <row r="3975">
          <cell r="L3975" t="str">
            <v>0206593</v>
          </cell>
        </row>
        <row r="3976">
          <cell r="L3976" t="str">
            <v>0206593S</v>
          </cell>
        </row>
        <row r="3977">
          <cell r="L3977" t="str">
            <v>0206593L</v>
          </cell>
        </row>
        <row r="3978">
          <cell r="L3978" t="str">
            <v>0206593</v>
          </cell>
        </row>
        <row r="3979">
          <cell r="L3979" t="str">
            <v>0206593</v>
          </cell>
        </row>
        <row r="3980">
          <cell r="L3980" t="str">
            <v>0206593SKD</v>
          </cell>
        </row>
        <row r="3981">
          <cell r="L3981" t="str">
            <v>0206593</v>
          </cell>
        </row>
        <row r="3982">
          <cell r="L3982" t="str">
            <v>0206593</v>
          </cell>
        </row>
        <row r="3983">
          <cell r="L3983" t="str">
            <v>0206593S</v>
          </cell>
        </row>
        <row r="3984">
          <cell r="L3984" t="str">
            <v>0206593OFF</v>
          </cell>
        </row>
        <row r="3985">
          <cell r="L3985" t="str">
            <v>0206593</v>
          </cell>
        </row>
        <row r="3986">
          <cell r="L3986" t="str">
            <v>0206593</v>
          </cell>
        </row>
        <row r="3987">
          <cell r="L3987" t="str">
            <v>0206593</v>
          </cell>
        </row>
        <row r="3988">
          <cell r="L3988" t="str">
            <v>0206593</v>
          </cell>
        </row>
        <row r="3989">
          <cell r="L3989" t="str">
            <v>0206593</v>
          </cell>
        </row>
        <row r="3990">
          <cell r="L3990" t="str">
            <v>0206593S</v>
          </cell>
        </row>
        <row r="3991">
          <cell r="L3991" t="str">
            <v>0206593L</v>
          </cell>
        </row>
        <row r="3992">
          <cell r="L3992" t="str">
            <v>0205295</v>
          </cell>
        </row>
        <row r="3993">
          <cell r="L3993" t="str">
            <v>0205295S</v>
          </cell>
        </row>
        <row r="3994">
          <cell r="L3994" t="str">
            <v>0205295L</v>
          </cell>
        </row>
        <row r="3995">
          <cell r="L3995" t="str">
            <v>0205295</v>
          </cell>
        </row>
        <row r="3996">
          <cell r="L3996" t="str">
            <v>0205295</v>
          </cell>
        </row>
        <row r="3997">
          <cell r="L3997" t="str">
            <v>0205295</v>
          </cell>
        </row>
        <row r="3998">
          <cell r="L3998" t="str">
            <v>0205295</v>
          </cell>
        </row>
        <row r="3999">
          <cell r="L3999" t="str">
            <v>0205295</v>
          </cell>
        </row>
        <row r="4000">
          <cell r="L4000" t="str">
            <v>0205295PLG</v>
          </cell>
        </row>
        <row r="4001">
          <cell r="L4001" t="str">
            <v>0205295OFF</v>
          </cell>
        </row>
        <row r="4002">
          <cell r="L4002" t="str">
            <v>0205295</v>
          </cell>
        </row>
        <row r="4003">
          <cell r="L4003" t="str">
            <v>0205295</v>
          </cell>
        </row>
        <row r="4004">
          <cell r="L4004" t="str">
            <v>0205295</v>
          </cell>
        </row>
        <row r="4005">
          <cell r="L4005" t="str">
            <v>0205295</v>
          </cell>
        </row>
        <row r="4006">
          <cell r="L4006" t="str">
            <v>0205295</v>
          </cell>
        </row>
        <row r="4007">
          <cell r="L4007" t="str">
            <v>0205295S</v>
          </cell>
        </row>
        <row r="4008">
          <cell r="L4008" t="str">
            <v>0205295L</v>
          </cell>
        </row>
        <row r="4009">
          <cell r="L4009" t="str">
            <v>0205295</v>
          </cell>
        </row>
        <row r="4010">
          <cell r="L4010" t="str">
            <v>0205295</v>
          </cell>
        </row>
        <row r="4011">
          <cell r="L4011" t="str">
            <v>0205295SKD</v>
          </cell>
        </row>
        <row r="4012">
          <cell r="L4012" t="str">
            <v>0205295</v>
          </cell>
        </row>
        <row r="4013">
          <cell r="L4013" t="str">
            <v>0205295</v>
          </cell>
        </row>
        <row r="4014">
          <cell r="L4014" t="str">
            <v>0205295S</v>
          </cell>
        </row>
        <row r="4015">
          <cell r="L4015" t="str">
            <v>0205295OFF</v>
          </cell>
        </row>
        <row r="4016">
          <cell r="L4016" t="str">
            <v>0205295</v>
          </cell>
        </row>
        <row r="4017">
          <cell r="L4017" t="str">
            <v>0205295</v>
          </cell>
        </row>
        <row r="4018">
          <cell r="L4018" t="str">
            <v>0205295</v>
          </cell>
        </row>
        <row r="4019">
          <cell r="L4019" t="str">
            <v>0205295</v>
          </cell>
        </row>
        <row r="4020">
          <cell r="L4020" t="str">
            <v>0205295</v>
          </cell>
        </row>
        <row r="4021">
          <cell r="L4021" t="str">
            <v>0205295S</v>
          </cell>
        </row>
        <row r="4022">
          <cell r="L4022" t="str">
            <v>0206467</v>
          </cell>
        </row>
        <row r="4023">
          <cell r="L4023" t="str">
            <v>0206467S</v>
          </cell>
        </row>
        <row r="4024">
          <cell r="L4024" t="str">
            <v>0206467L</v>
          </cell>
        </row>
        <row r="4025">
          <cell r="L4025" t="str">
            <v>0206467</v>
          </cell>
        </row>
        <row r="4026">
          <cell r="L4026" t="str">
            <v>0206467</v>
          </cell>
        </row>
        <row r="4027">
          <cell r="L4027" t="str">
            <v>0206467</v>
          </cell>
        </row>
        <row r="4028">
          <cell r="L4028" t="str">
            <v>0206467SKD</v>
          </cell>
        </row>
        <row r="4029">
          <cell r="L4029" t="str">
            <v>0206467</v>
          </cell>
        </row>
        <row r="4030">
          <cell r="L4030" t="str">
            <v>0206467S</v>
          </cell>
        </row>
        <row r="4031">
          <cell r="L4031" t="str">
            <v>0206467OFF</v>
          </cell>
        </row>
        <row r="4032">
          <cell r="L4032" t="str">
            <v>0206467</v>
          </cell>
        </row>
        <row r="4033">
          <cell r="L4033" t="str">
            <v>0206467</v>
          </cell>
        </row>
        <row r="4034">
          <cell r="L4034" t="str">
            <v>0206467</v>
          </cell>
        </row>
        <row r="4035">
          <cell r="L4035" t="str">
            <v>0206467</v>
          </cell>
        </row>
        <row r="4036">
          <cell r="L4036" t="str">
            <v>0206467I</v>
          </cell>
        </row>
        <row r="4037">
          <cell r="L4037" t="str">
            <v>0206467CT</v>
          </cell>
        </row>
        <row r="4038">
          <cell r="L4038" t="str">
            <v>0206467CT</v>
          </cell>
        </row>
        <row r="4039">
          <cell r="L4039" t="str">
            <v>0206467CT</v>
          </cell>
        </row>
        <row r="4040">
          <cell r="L4040" t="str">
            <v>0206467CT</v>
          </cell>
        </row>
        <row r="4041">
          <cell r="L4041" t="str">
            <v>0206467CT</v>
          </cell>
        </row>
        <row r="4042">
          <cell r="L4042" t="str">
            <v>0206467CT</v>
          </cell>
        </row>
        <row r="4043">
          <cell r="L4043" t="str">
            <v>0206467CT</v>
          </cell>
        </row>
        <row r="4044">
          <cell r="L4044" t="str">
            <v>0206467CT</v>
          </cell>
        </row>
        <row r="4045">
          <cell r="L4045" t="str">
            <v>0206467CT</v>
          </cell>
        </row>
        <row r="4046">
          <cell r="L4046" t="str">
            <v>0206467CT</v>
          </cell>
        </row>
        <row r="4047">
          <cell r="L4047" t="str">
            <v>0206467CT</v>
          </cell>
        </row>
        <row r="4048">
          <cell r="L4048" t="str">
            <v>0206467CT</v>
          </cell>
        </row>
        <row r="4049">
          <cell r="L4049" t="str">
            <v>0206467CT</v>
          </cell>
        </row>
        <row r="4050">
          <cell r="L4050" t="str">
            <v>0206467CT</v>
          </cell>
        </row>
        <row r="4051">
          <cell r="L4051" t="str">
            <v>0206467S</v>
          </cell>
        </row>
        <row r="4052">
          <cell r="L4052" t="str">
            <v>0205382SKD</v>
          </cell>
        </row>
        <row r="4053">
          <cell r="L4053" t="str">
            <v>0205382OFF</v>
          </cell>
        </row>
        <row r="4054">
          <cell r="L4054" t="str">
            <v>0205382SKD</v>
          </cell>
        </row>
        <row r="4055">
          <cell r="L4055" t="str">
            <v>0205382</v>
          </cell>
        </row>
        <row r="4056">
          <cell r="L4056" t="str">
            <v>0205382</v>
          </cell>
        </row>
        <row r="4057">
          <cell r="L4057" t="str">
            <v>0205382</v>
          </cell>
        </row>
        <row r="4058">
          <cell r="L4058" t="str">
            <v>0205382</v>
          </cell>
        </row>
        <row r="4059">
          <cell r="L4059" t="str">
            <v>0205382S</v>
          </cell>
        </row>
        <row r="4060">
          <cell r="L4060" t="str">
            <v>0205382L</v>
          </cell>
        </row>
        <row r="4061">
          <cell r="L4061" t="str">
            <v>0205382</v>
          </cell>
        </row>
        <row r="4062">
          <cell r="L4062" t="str">
            <v>0205382</v>
          </cell>
        </row>
        <row r="4063">
          <cell r="L4063" t="str">
            <v>0205382</v>
          </cell>
        </row>
        <row r="4064">
          <cell r="L4064" t="str">
            <v>0205382I</v>
          </cell>
        </row>
        <row r="4065">
          <cell r="L4065" t="str">
            <v>0205382</v>
          </cell>
        </row>
        <row r="4066">
          <cell r="L4066" t="str">
            <v>0205382S</v>
          </cell>
        </row>
        <row r="4067">
          <cell r="L4067" t="str">
            <v>0205382L</v>
          </cell>
        </row>
        <row r="4068">
          <cell r="L4068" t="str">
            <v>0205382SKT</v>
          </cell>
        </row>
        <row r="4069">
          <cell r="L4069" t="str">
            <v>0205382SKT</v>
          </cell>
        </row>
        <row r="4070">
          <cell r="L4070" t="str">
            <v>0205382</v>
          </cell>
        </row>
        <row r="4071">
          <cell r="L4071" t="str">
            <v>0205382</v>
          </cell>
        </row>
        <row r="4072">
          <cell r="L4072" t="str">
            <v>0205382</v>
          </cell>
        </row>
        <row r="4073">
          <cell r="L4073" t="str">
            <v>0205382S</v>
          </cell>
        </row>
        <row r="4074">
          <cell r="L4074" t="str">
            <v>0205382L</v>
          </cell>
        </row>
        <row r="4075">
          <cell r="L4075" t="str">
            <v>0205382OFF</v>
          </cell>
        </row>
        <row r="4076">
          <cell r="L4076" t="str">
            <v>0205382</v>
          </cell>
        </row>
        <row r="4077">
          <cell r="L4077" t="str">
            <v>0205382</v>
          </cell>
        </row>
        <row r="4078">
          <cell r="L4078" t="str">
            <v>0205382</v>
          </cell>
        </row>
        <row r="4079">
          <cell r="L4079" t="str">
            <v>0205382SKD</v>
          </cell>
        </row>
        <row r="4080">
          <cell r="L4080" t="str">
            <v>0205382SKD</v>
          </cell>
        </row>
        <row r="4081">
          <cell r="L4081" t="str">
            <v>0205382L</v>
          </cell>
        </row>
      </sheetData>
      <sheetData sheetId="3" refreshError="1">
        <row r="2">
          <cell r="L2" t="str">
            <v>0206295S</v>
          </cell>
        </row>
        <row r="3">
          <cell r="L3" t="str">
            <v>0206295L</v>
          </cell>
        </row>
        <row r="4">
          <cell r="L4" t="str">
            <v>0206295</v>
          </cell>
        </row>
        <row r="5">
          <cell r="L5" t="str">
            <v>0206295</v>
          </cell>
        </row>
        <row r="6">
          <cell r="L6" t="str">
            <v>0206295OFF</v>
          </cell>
        </row>
        <row r="7">
          <cell r="L7" t="str">
            <v>0206295</v>
          </cell>
        </row>
        <row r="8">
          <cell r="L8" t="str">
            <v>0206295</v>
          </cell>
        </row>
        <row r="9">
          <cell r="L9" t="str">
            <v>0206295S</v>
          </cell>
        </row>
        <row r="10">
          <cell r="L10" t="str">
            <v>0206295OFF</v>
          </cell>
        </row>
        <row r="11">
          <cell r="L11" t="str">
            <v>0206295</v>
          </cell>
        </row>
        <row r="12">
          <cell r="L12" t="str">
            <v>0206295</v>
          </cell>
        </row>
        <row r="13">
          <cell r="L13" t="str">
            <v>0206295</v>
          </cell>
        </row>
        <row r="14">
          <cell r="L14" t="str">
            <v>0206295</v>
          </cell>
        </row>
        <row r="15">
          <cell r="L15" t="str">
            <v>0206295</v>
          </cell>
        </row>
        <row r="16">
          <cell r="L16" t="str">
            <v>0206295S</v>
          </cell>
        </row>
        <row r="17">
          <cell r="L17" t="str">
            <v>0206295L</v>
          </cell>
        </row>
        <row r="18">
          <cell r="L18" t="str">
            <v>0206295</v>
          </cell>
        </row>
        <row r="19">
          <cell r="L19" t="str">
            <v>0206295</v>
          </cell>
        </row>
        <row r="20">
          <cell r="L20" t="str">
            <v>0206295</v>
          </cell>
        </row>
        <row r="21">
          <cell r="L21" t="str">
            <v>0206295</v>
          </cell>
        </row>
        <row r="22">
          <cell r="L22" t="str">
            <v>0206295</v>
          </cell>
        </row>
        <row r="23">
          <cell r="L23" t="str">
            <v>0206295S</v>
          </cell>
        </row>
        <row r="24">
          <cell r="L24" t="str">
            <v>0206295OFF</v>
          </cell>
        </row>
        <row r="25">
          <cell r="L25" t="str">
            <v>0206295</v>
          </cell>
        </row>
        <row r="26">
          <cell r="L26" t="str">
            <v>0206295</v>
          </cell>
        </row>
        <row r="27">
          <cell r="L27" t="str">
            <v>0206295TR</v>
          </cell>
        </row>
        <row r="28">
          <cell r="L28" t="str">
            <v>0206295TR</v>
          </cell>
        </row>
        <row r="29">
          <cell r="L29" t="str">
            <v>0206295TR</v>
          </cell>
        </row>
        <row r="30">
          <cell r="L30" t="str">
            <v>0206295S</v>
          </cell>
        </row>
        <row r="31">
          <cell r="L31" t="str">
            <v>0206295L</v>
          </cell>
        </row>
        <row r="32">
          <cell r="L32" t="str">
            <v>0206150</v>
          </cell>
        </row>
        <row r="33">
          <cell r="L33" t="str">
            <v>0206150</v>
          </cell>
        </row>
        <row r="34">
          <cell r="L34" t="str">
            <v>0206150</v>
          </cell>
        </row>
        <row r="35">
          <cell r="L35" t="str">
            <v>0206150</v>
          </cell>
        </row>
        <row r="36">
          <cell r="L36" t="str">
            <v>0206150</v>
          </cell>
        </row>
        <row r="37">
          <cell r="L37" t="str">
            <v>0206150</v>
          </cell>
        </row>
        <row r="38">
          <cell r="L38" t="str">
            <v>0206150</v>
          </cell>
        </row>
        <row r="39">
          <cell r="L39" t="str">
            <v>0206150</v>
          </cell>
        </row>
        <row r="40">
          <cell r="L40" t="str">
            <v>0206150</v>
          </cell>
        </row>
        <row r="41">
          <cell r="L41" t="str">
            <v>0206150</v>
          </cell>
        </row>
        <row r="42">
          <cell r="L42" t="str">
            <v>0206150</v>
          </cell>
        </row>
        <row r="43">
          <cell r="L43" t="str">
            <v>0206150</v>
          </cell>
        </row>
        <row r="44">
          <cell r="L44" t="str">
            <v>0206150</v>
          </cell>
        </row>
        <row r="45">
          <cell r="L45" t="str">
            <v>0206150</v>
          </cell>
        </row>
        <row r="46">
          <cell r="L46" t="str">
            <v>0206150</v>
          </cell>
        </row>
        <row r="47">
          <cell r="L47" t="str">
            <v>0206150</v>
          </cell>
        </row>
        <row r="48">
          <cell r="L48" t="str">
            <v>0206150</v>
          </cell>
        </row>
        <row r="49">
          <cell r="L49" t="str">
            <v>0206150</v>
          </cell>
        </row>
        <row r="50">
          <cell r="L50" t="str">
            <v>0206150</v>
          </cell>
        </row>
        <row r="51">
          <cell r="L51" t="str">
            <v>0206150</v>
          </cell>
        </row>
        <row r="52">
          <cell r="L52" t="str">
            <v>0206150</v>
          </cell>
        </row>
        <row r="53">
          <cell r="L53" t="str">
            <v>0206150</v>
          </cell>
        </row>
        <row r="54">
          <cell r="L54" t="str">
            <v>0206150</v>
          </cell>
        </row>
        <row r="55">
          <cell r="L55" t="str">
            <v>0206150</v>
          </cell>
        </row>
        <row r="56">
          <cell r="L56" t="str">
            <v>0206150</v>
          </cell>
        </row>
        <row r="57">
          <cell r="L57" t="str">
            <v>0206150</v>
          </cell>
        </row>
        <row r="58">
          <cell r="L58" t="str">
            <v>0206150</v>
          </cell>
        </row>
        <row r="59">
          <cell r="L59" t="str">
            <v>0206150</v>
          </cell>
        </row>
        <row r="60">
          <cell r="L60" t="str">
            <v>0206150</v>
          </cell>
        </row>
        <row r="61">
          <cell r="L61" t="str">
            <v>0206150</v>
          </cell>
        </row>
        <row r="62">
          <cell r="L62" t="str">
            <v>0206294</v>
          </cell>
        </row>
        <row r="63">
          <cell r="L63" t="str">
            <v>0206294</v>
          </cell>
        </row>
        <row r="64">
          <cell r="L64" t="str">
            <v>0206294S</v>
          </cell>
        </row>
        <row r="65">
          <cell r="L65" t="str">
            <v>0206294OFF</v>
          </cell>
        </row>
        <row r="66">
          <cell r="L66" t="str">
            <v>0206294</v>
          </cell>
        </row>
        <row r="67">
          <cell r="L67" t="str">
            <v>0206294</v>
          </cell>
        </row>
        <row r="68">
          <cell r="L68" t="str">
            <v>0206294I</v>
          </cell>
        </row>
        <row r="69">
          <cell r="L69" t="str">
            <v>0206294</v>
          </cell>
        </row>
        <row r="70">
          <cell r="L70" t="str">
            <v>0206294</v>
          </cell>
        </row>
        <row r="71">
          <cell r="L71" t="str">
            <v>0206294S</v>
          </cell>
        </row>
        <row r="72">
          <cell r="L72" t="str">
            <v>0206294</v>
          </cell>
        </row>
        <row r="73">
          <cell r="L73" t="str">
            <v>0206294</v>
          </cell>
        </row>
        <row r="74">
          <cell r="L74" t="str">
            <v>0206294</v>
          </cell>
        </row>
        <row r="75">
          <cell r="L75" t="str">
            <v>0206294SKT</v>
          </cell>
        </row>
        <row r="76">
          <cell r="L76" t="str">
            <v>0206294</v>
          </cell>
        </row>
        <row r="77">
          <cell r="L77" t="str">
            <v>0206294</v>
          </cell>
        </row>
        <row r="78">
          <cell r="L78" t="str">
            <v>0206294S</v>
          </cell>
        </row>
        <row r="79">
          <cell r="L79" t="str">
            <v>0206294OFF</v>
          </cell>
        </row>
        <row r="80">
          <cell r="L80" t="str">
            <v>0206294</v>
          </cell>
        </row>
        <row r="81">
          <cell r="L81" t="str">
            <v>0206294</v>
          </cell>
        </row>
        <row r="82">
          <cell r="L82" t="str">
            <v>0206294</v>
          </cell>
        </row>
        <row r="83">
          <cell r="L83" t="str">
            <v>0206294</v>
          </cell>
        </row>
        <row r="84">
          <cell r="L84" t="str">
            <v>0206294</v>
          </cell>
        </row>
        <row r="85">
          <cell r="L85" t="str">
            <v>0206294S</v>
          </cell>
        </row>
        <row r="86">
          <cell r="L86" t="str">
            <v>0206294L</v>
          </cell>
        </row>
        <row r="87">
          <cell r="L87" t="str">
            <v>0206294</v>
          </cell>
        </row>
        <row r="88">
          <cell r="L88" t="str">
            <v>0206294</v>
          </cell>
        </row>
        <row r="89">
          <cell r="L89" t="str">
            <v>0206294</v>
          </cell>
        </row>
        <row r="90">
          <cell r="L90" t="str">
            <v>0206294</v>
          </cell>
        </row>
        <row r="91">
          <cell r="L91" t="str">
            <v>0206294</v>
          </cell>
        </row>
        <row r="92">
          <cell r="L92" t="str">
            <v>0206271OFF</v>
          </cell>
        </row>
        <row r="93">
          <cell r="L93" t="str">
            <v>0206271</v>
          </cell>
        </row>
        <row r="94">
          <cell r="L94" t="str">
            <v>0206271</v>
          </cell>
        </row>
        <row r="95">
          <cell r="L95" t="str">
            <v>0206271</v>
          </cell>
        </row>
        <row r="96">
          <cell r="L96" t="str">
            <v>0206271</v>
          </cell>
        </row>
        <row r="97">
          <cell r="L97" t="str">
            <v>0206271</v>
          </cell>
        </row>
        <row r="98">
          <cell r="L98" t="str">
            <v>0206271S</v>
          </cell>
        </row>
        <row r="99">
          <cell r="L99" t="str">
            <v>0206271L</v>
          </cell>
        </row>
        <row r="100">
          <cell r="L100" t="str">
            <v>0206271</v>
          </cell>
        </row>
        <row r="101">
          <cell r="L101" t="str">
            <v>0206271I</v>
          </cell>
        </row>
        <row r="102">
          <cell r="L102" t="str">
            <v>0206271</v>
          </cell>
        </row>
        <row r="103">
          <cell r="L103" t="str">
            <v>0206271</v>
          </cell>
        </row>
        <row r="104">
          <cell r="L104" t="str">
            <v>0206271I</v>
          </cell>
        </row>
        <row r="105">
          <cell r="L105" t="str">
            <v>0206271S</v>
          </cell>
        </row>
        <row r="106">
          <cell r="L106" t="str">
            <v>0206271OFF</v>
          </cell>
        </row>
        <row r="107">
          <cell r="L107" t="str">
            <v>0206271</v>
          </cell>
        </row>
        <row r="108">
          <cell r="L108" t="str">
            <v>0206271</v>
          </cell>
        </row>
        <row r="109">
          <cell r="L109" t="str">
            <v>0206271</v>
          </cell>
        </row>
        <row r="110">
          <cell r="L110" t="str">
            <v>0206271</v>
          </cell>
        </row>
        <row r="111">
          <cell r="L111" t="str">
            <v>0206271</v>
          </cell>
        </row>
        <row r="112">
          <cell r="L112" t="str">
            <v>0206271S</v>
          </cell>
        </row>
        <row r="113">
          <cell r="L113" t="str">
            <v>0206271</v>
          </cell>
        </row>
        <row r="114">
          <cell r="L114" t="str">
            <v>0206271</v>
          </cell>
        </row>
        <row r="115">
          <cell r="L115" t="str">
            <v>0206271</v>
          </cell>
        </row>
        <row r="116">
          <cell r="L116" t="str">
            <v>0206271</v>
          </cell>
        </row>
        <row r="117">
          <cell r="L117" t="str">
            <v>0206271</v>
          </cell>
        </row>
        <row r="118">
          <cell r="L118" t="str">
            <v>0206271A</v>
          </cell>
        </row>
        <row r="119">
          <cell r="L119" t="str">
            <v>0206271S</v>
          </cell>
        </row>
        <row r="120">
          <cell r="L120" t="str">
            <v>0206271OFF</v>
          </cell>
        </row>
        <row r="121">
          <cell r="L121" t="str">
            <v>0206271</v>
          </cell>
        </row>
        <row r="122">
          <cell r="L122" t="str">
            <v>0205335</v>
          </cell>
        </row>
        <row r="123">
          <cell r="L123" t="str">
            <v>0205335</v>
          </cell>
        </row>
        <row r="124">
          <cell r="L124" t="str">
            <v>0205335</v>
          </cell>
        </row>
        <row r="125">
          <cell r="L125" t="str">
            <v>0205335S</v>
          </cell>
        </row>
        <row r="126">
          <cell r="L126" t="str">
            <v>0205335OFF</v>
          </cell>
        </row>
        <row r="127">
          <cell r="L127" t="str">
            <v>0205335</v>
          </cell>
        </row>
        <row r="128">
          <cell r="L128" t="str">
            <v>0205335</v>
          </cell>
        </row>
        <row r="129">
          <cell r="L129" t="str">
            <v>0205335</v>
          </cell>
        </row>
        <row r="130">
          <cell r="L130" t="str">
            <v>0205335</v>
          </cell>
        </row>
        <row r="131">
          <cell r="L131" t="str">
            <v>0205335</v>
          </cell>
        </row>
        <row r="132">
          <cell r="L132" t="str">
            <v>0205335S</v>
          </cell>
        </row>
        <row r="133">
          <cell r="L133" t="str">
            <v>0205335</v>
          </cell>
        </row>
        <row r="134">
          <cell r="L134" t="str">
            <v>0205335</v>
          </cell>
        </row>
        <row r="135">
          <cell r="L135" t="str">
            <v>0205335</v>
          </cell>
        </row>
        <row r="136">
          <cell r="L136" t="str">
            <v>0205335</v>
          </cell>
        </row>
        <row r="137">
          <cell r="L137" t="str">
            <v>0205335</v>
          </cell>
        </row>
        <row r="138">
          <cell r="L138" t="str">
            <v>0205335</v>
          </cell>
        </row>
        <row r="139">
          <cell r="L139" t="str">
            <v>0205335SKT</v>
          </cell>
        </row>
        <row r="140">
          <cell r="L140" t="str">
            <v>0205335OFF</v>
          </cell>
        </row>
        <row r="141">
          <cell r="L141" t="str">
            <v>0205335</v>
          </cell>
        </row>
        <row r="142">
          <cell r="L142" t="str">
            <v>0205335</v>
          </cell>
        </row>
        <row r="143">
          <cell r="L143" t="str">
            <v>0205335</v>
          </cell>
        </row>
        <row r="144">
          <cell r="L144" t="str">
            <v>0205335I</v>
          </cell>
        </row>
        <row r="145">
          <cell r="L145" t="str">
            <v>0205335</v>
          </cell>
        </row>
        <row r="146">
          <cell r="L146" t="str">
            <v>0205335S</v>
          </cell>
        </row>
        <row r="147">
          <cell r="L147" t="str">
            <v>0205335L</v>
          </cell>
        </row>
        <row r="148">
          <cell r="L148" t="str">
            <v>0205335</v>
          </cell>
        </row>
        <row r="149">
          <cell r="L149" t="str">
            <v>0205335</v>
          </cell>
        </row>
        <row r="150">
          <cell r="L150" t="str">
            <v>0205335</v>
          </cell>
        </row>
        <row r="151">
          <cell r="L151" t="str">
            <v>0205335</v>
          </cell>
        </row>
        <row r="152">
          <cell r="L152" t="str">
            <v>0205616CT</v>
          </cell>
        </row>
        <row r="153">
          <cell r="L153" t="str">
            <v>0205616CT</v>
          </cell>
        </row>
        <row r="154">
          <cell r="L154" t="str">
            <v>0205616CT</v>
          </cell>
        </row>
        <row r="155">
          <cell r="L155" t="str">
            <v>0205616S</v>
          </cell>
        </row>
        <row r="156">
          <cell r="L156" t="str">
            <v>0205616L</v>
          </cell>
        </row>
        <row r="157">
          <cell r="L157" t="str">
            <v>0205616</v>
          </cell>
        </row>
        <row r="158">
          <cell r="L158" t="str">
            <v>0205616</v>
          </cell>
        </row>
        <row r="159">
          <cell r="L159" t="str">
            <v>0205616</v>
          </cell>
        </row>
        <row r="160">
          <cell r="L160" t="str">
            <v>0205616</v>
          </cell>
        </row>
        <row r="161">
          <cell r="L161" t="str">
            <v>0205616</v>
          </cell>
        </row>
        <row r="162">
          <cell r="L162" t="str">
            <v>0205616S</v>
          </cell>
        </row>
        <row r="163">
          <cell r="L163" t="str">
            <v>0205616OFF</v>
          </cell>
        </row>
        <row r="164">
          <cell r="L164" t="str">
            <v>0205616</v>
          </cell>
        </row>
        <row r="165">
          <cell r="L165" t="str">
            <v>0205616</v>
          </cell>
        </row>
        <row r="166">
          <cell r="L166" t="str">
            <v>0205616</v>
          </cell>
        </row>
        <row r="167">
          <cell r="L167" t="str">
            <v>0205616</v>
          </cell>
        </row>
        <row r="168">
          <cell r="L168" t="str">
            <v>0205616</v>
          </cell>
        </row>
        <row r="169">
          <cell r="L169" t="str">
            <v>0205616S</v>
          </cell>
        </row>
        <row r="170">
          <cell r="L170" t="str">
            <v>0205616L</v>
          </cell>
        </row>
        <row r="171">
          <cell r="L171" t="str">
            <v>0205616</v>
          </cell>
        </row>
        <row r="172">
          <cell r="L172" t="str">
            <v>0205616SKD</v>
          </cell>
        </row>
        <row r="173">
          <cell r="L173" t="str">
            <v>0205616SKD</v>
          </cell>
        </row>
        <row r="174">
          <cell r="L174" t="str">
            <v>0205616</v>
          </cell>
        </row>
        <row r="175">
          <cell r="L175" t="str">
            <v>0205616</v>
          </cell>
        </row>
        <row r="176">
          <cell r="L176" t="str">
            <v>0205616S</v>
          </cell>
        </row>
        <row r="177">
          <cell r="L177" t="str">
            <v>0205616OFF</v>
          </cell>
        </row>
        <row r="178">
          <cell r="L178" t="str">
            <v>0205616</v>
          </cell>
        </row>
        <row r="179">
          <cell r="L179" t="str">
            <v>0205616</v>
          </cell>
        </row>
        <row r="180">
          <cell r="L180" t="str">
            <v>0205616</v>
          </cell>
        </row>
        <row r="181">
          <cell r="L181" t="str">
            <v>0205616</v>
          </cell>
        </row>
        <row r="182">
          <cell r="L182" t="str">
            <v>0206293S</v>
          </cell>
        </row>
        <row r="183">
          <cell r="L183" t="str">
            <v>0206293OFF</v>
          </cell>
        </row>
        <row r="184">
          <cell r="L184" t="str">
            <v>0206293</v>
          </cell>
        </row>
        <row r="185">
          <cell r="L185" t="str">
            <v>0206293</v>
          </cell>
        </row>
        <row r="186">
          <cell r="L186" t="str">
            <v>0206293</v>
          </cell>
        </row>
        <row r="187">
          <cell r="L187" t="str">
            <v>0206293</v>
          </cell>
        </row>
        <row r="188">
          <cell r="L188" t="str">
            <v>0206293</v>
          </cell>
        </row>
        <row r="189">
          <cell r="L189" t="str">
            <v>0206293S</v>
          </cell>
        </row>
        <row r="190">
          <cell r="L190" t="str">
            <v>0206293L</v>
          </cell>
        </row>
        <row r="191">
          <cell r="L191" t="str">
            <v>0206293SKD</v>
          </cell>
        </row>
        <row r="192">
          <cell r="L192" t="str">
            <v>0206293</v>
          </cell>
        </row>
        <row r="193">
          <cell r="L193" t="str">
            <v>0206293</v>
          </cell>
        </row>
        <row r="194">
          <cell r="L194" t="str">
            <v>0206293</v>
          </cell>
        </row>
        <row r="195">
          <cell r="L195" t="str">
            <v>0206293</v>
          </cell>
        </row>
        <row r="196">
          <cell r="L196" t="str">
            <v>0206293S</v>
          </cell>
        </row>
        <row r="197">
          <cell r="L197" t="str">
            <v>0206293OFF</v>
          </cell>
        </row>
        <row r="198">
          <cell r="L198" t="str">
            <v>0206293</v>
          </cell>
        </row>
        <row r="199">
          <cell r="L199" t="str">
            <v>0206293</v>
          </cell>
        </row>
        <row r="200">
          <cell r="L200" t="str">
            <v>0206293</v>
          </cell>
        </row>
        <row r="201">
          <cell r="L201" t="str">
            <v>0206293</v>
          </cell>
        </row>
        <row r="202">
          <cell r="L202" t="str">
            <v>0206293</v>
          </cell>
        </row>
        <row r="203">
          <cell r="L203" t="str">
            <v>0206293S</v>
          </cell>
        </row>
        <row r="204">
          <cell r="L204" t="str">
            <v>0206293L</v>
          </cell>
        </row>
        <row r="205">
          <cell r="L205" t="str">
            <v>0206293</v>
          </cell>
        </row>
        <row r="206">
          <cell r="L206" t="str">
            <v>0206293</v>
          </cell>
        </row>
        <row r="207">
          <cell r="L207" t="str">
            <v>0206293</v>
          </cell>
        </row>
        <row r="208">
          <cell r="L208" t="str">
            <v>0206293</v>
          </cell>
        </row>
        <row r="209">
          <cell r="L209" t="str">
            <v>0206293</v>
          </cell>
        </row>
        <row r="210">
          <cell r="L210" t="str">
            <v>0206293S</v>
          </cell>
        </row>
        <row r="211">
          <cell r="L211" t="str">
            <v>0206293OFF</v>
          </cell>
        </row>
        <row r="212">
          <cell r="L212" t="str">
            <v>0205299</v>
          </cell>
        </row>
        <row r="213">
          <cell r="L213" t="str">
            <v>0205299</v>
          </cell>
        </row>
        <row r="214">
          <cell r="L214" t="str">
            <v>0205299</v>
          </cell>
        </row>
        <row r="215">
          <cell r="L215" t="str">
            <v>0205299</v>
          </cell>
        </row>
        <row r="216">
          <cell r="L216" t="str">
            <v>0205299</v>
          </cell>
        </row>
        <row r="217">
          <cell r="L217" t="str">
            <v>0205299I</v>
          </cell>
        </row>
        <row r="218">
          <cell r="L218" t="str">
            <v>0205299I</v>
          </cell>
        </row>
        <row r="219">
          <cell r="L219" t="str">
            <v>0205299CT</v>
          </cell>
        </row>
        <row r="220">
          <cell r="L220" t="str">
            <v>0205299CT</v>
          </cell>
        </row>
        <row r="221">
          <cell r="L221" t="str">
            <v>0205299CT</v>
          </cell>
        </row>
        <row r="222">
          <cell r="L222" t="str">
            <v>0205299CT</v>
          </cell>
        </row>
        <row r="223">
          <cell r="L223" t="str">
            <v>0205299CT</v>
          </cell>
        </row>
        <row r="224">
          <cell r="L224" t="str">
            <v>0205299CT</v>
          </cell>
        </row>
        <row r="225">
          <cell r="L225" t="str">
            <v>0205299CT</v>
          </cell>
        </row>
        <row r="226">
          <cell r="L226" t="str">
            <v>0205299CT</v>
          </cell>
        </row>
        <row r="227">
          <cell r="L227" t="str">
            <v>0205299CT</v>
          </cell>
        </row>
        <row r="228">
          <cell r="L228" t="str">
            <v>0205299CT</v>
          </cell>
        </row>
        <row r="229">
          <cell r="L229" t="str">
            <v>0205299CT</v>
          </cell>
        </row>
        <row r="230">
          <cell r="L230" t="str">
            <v>0205299CT</v>
          </cell>
        </row>
        <row r="231">
          <cell r="L231" t="str">
            <v>0205299CT</v>
          </cell>
        </row>
        <row r="232">
          <cell r="L232" t="str">
            <v>0205299CT</v>
          </cell>
        </row>
        <row r="233">
          <cell r="L233" t="str">
            <v>0205299CT</v>
          </cell>
        </row>
        <row r="234">
          <cell r="L234" t="str">
            <v>0205299CT</v>
          </cell>
        </row>
        <row r="235">
          <cell r="L235" t="str">
            <v>0205299CT</v>
          </cell>
        </row>
        <row r="236">
          <cell r="L236" t="str">
            <v>0205299CT</v>
          </cell>
        </row>
        <row r="237">
          <cell r="L237" t="str">
            <v>0205299CT</v>
          </cell>
        </row>
        <row r="238">
          <cell r="L238" t="str">
            <v>0205299CT</v>
          </cell>
        </row>
        <row r="239">
          <cell r="L239" t="str">
            <v>0205299OFF</v>
          </cell>
        </row>
        <row r="240">
          <cell r="L240" t="str">
            <v>0205299</v>
          </cell>
        </row>
        <row r="241">
          <cell r="L241" t="str">
            <v>0205299</v>
          </cell>
        </row>
        <row r="242">
          <cell r="L242" t="str">
            <v>0205459</v>
          </cell>
        </row>
        <row r="243">
          <cell r="L243" t="str">
            <v>0205459</v>
          </cell>
        </row>
        <row r="244">
          <cell r="L244" t="str">
            <v>0205459CT</v>
          </cell>
        </row>
        <row r="245">
          <cell r="L245" t="str">
            <v>0205459CT</v>
          </cell>
        </row>
        <row r="246">
          <cell r="L246" t="str">
            <v>0205459CT</v>
          </cell>
        </row>
        <row r="247">
          <cell r="L247" t="str">
            <v>0205459CT</v>
          </cell>
        </row>
        <row r="248">
          <cell r="L248" t="str">
            <v>0205459CT</v>
          </cell>
        </row>
        <row r="249">
          <cell r="L249" t="str">
            <v>0205459CT</v>
          </cell>
        </row>
        <row r="250">
          <cell r="L250" t="str">
            <v>0205459CT</v>
          </cell>
        </row>
        <row r="251">
          <cell r="L251" t="str">
            <v>0205459CT</v>
          </cell>
        </row>
        <row r="252">
          <cell r="L252" t="str">
            <v>0205459CT</v>
          </cell>
        </row>
        <row r="253">
          <cell r="L253" t="str">
            <v>0205459CT</v>
          </cell>
        </row>
        <row r="254">
          <cell r="L254" t="str">
            <v>0205459CT</v>
          </cell>
        </row>
        <row r="255">
          <cell r="L255" t="str">
            <v>0205459CT</v>
          </cell>
        </row>
        <row r="256">
          <cell r="L256" t="str">
            <v>0205459CT</v>
          </cell>
        </row>
        <row r="257">
          <cell r="L257" t="str">
            <v>0205459CT</v>
          </cell>
        </row>
        <row r="258">
          <cell r="L258" t="str">
            <v>0205459S</v>
          </cell>
        </row>
        <row r="259">
          <cell r="L259" t="str">
            <v>0205459L</v>
          </cell>
        </row>
        <row r="260">
          <cell r="L260" t="str">
            <v>0205459</v>
          </cell>
        </row>
        <row r="261">
          <cell r="L261" t="str">
            <v>0205459</v>
          </cell>
        </row>
        <row r="262">
          <cell r="L262" t="str">
            <v>0205459</v>
          </cell>
        </row>
        <row r="263">
          <cell r="L263" t="str">
            <v>0205459</v>
          </cell>
        </row>
        <row r="264">
          <cell r="L264" t="str">
            <v>0205459</v>
          </cell>
        </row>
        <row r="265">
          <cell r="L265" t="str">
            <v>0205459S</v>
          </cell>
        </row>
        <row r="266">
          <cell r="L266" t="str">
            <v>0205459L</v>
          </cell>
        </row>
        <row r="267">
          <cell r="L267" t="str">
            <v>0205459</v>
          </cell>
        </row>
        <row r="268">
          <cell r="L268" t="str">
            <v>0205459</v>
          </cell>
        </row>
        <row r="269">
          <cell r="L269" t="str">
            <v>0205459</v>
          </cell>
        </row>
        <row r="270">
          <cell r="L270" t="str">
            <v>0205459</v>
          </cell>
        </row>
        <row r="271">
          <cell r="L271" t="str">
            <v>0205459</v>
          </cell>
        </row>
        <row r="272">
          <cell r="L272" t="str">
            <v>0205338L</v>
          </cell>
        </row>
        <row r="273">
          <cell r="L273" t="str">
            <v>0205338</v>
          </cell>
        </row>
        <row r="274">
          <cell r="L274" t="str">
            <v>0205338</v>
          </cell>
        </row>
        <row r="275">
          <cell r="L275" t="str">
            <v>0205338</v>
          </cell>
        </row>
        <row r="276">
          <cell r="L276" t="str">
            <v>0205338</v>
          </cell>
        </row>
        <row r="277">
          <cell r="L277" t="str">
            <v>0205338</v>
          </cell>
        </row>
        <row r="278">
          <cell r="L278" t="str">
            <v>0205338I</v>
          </cell>
        </row>
        <row r="279">
          <cell r="L279" t="str">
            <v>0205338OFF</v>
          </cell>
        </row>
        <row r="280">
          <cell r="L280" t="str">
            <v>0205338</v>
          </cell>
        </row>
        <row r="281">
          <cell r="L281" t="str">
            <v>0205338</v>
          </cell>
        </row>
        <row r="282">
          <cell r="L282" t="str">
            <v>0205338</v>
          </cell>
        </row>
        <row r="283">
          <cell r="L283" t="str">
            <v>0205338</v>
          </cell>
        </row>
        <row r="284">
          <cell r="L284" t="str">
            <v>0205338</v>
          </cell>
        </row>
        <row r="285">
          <cell r="L285" t="str">
            <v>0205338S</v>
          </cell>
        </row>
        <row r="286">
          <cell r="L286" t="str">
            <v>0205338L</v>
          </cell>
        </row>
        <row r="287">
          <cell r="L287" t="str">
            <v>0205338</v>
          </cell>
        </row>
        <row r="288">
          <cell r="L288" t="str">
            <v>0205338</v>
          </cell>
        </row>
        <row r="289">
          <cell r="L289" t="str">
            <v>0205338</v>
          </cell>
        </row>
        <row r="290">
          <cell r="L290" t="str">
            <v>0205338</v>
          </cell>
        </row>
        <row r="291">
          <cell r="L291" t="str">
            <v>0205338</v>
          </cell>
        </row>
        <row r="292">
          <cell r="L292" t="str">
            <v>0205338S</v>
          </cell>
        </row>
        <row r="293">
          <cell r="L293" t="str">
            <v>0205338OFF</v>
          </cell>
        </row>
        <row r="294">
          <cell r="L294" t="str">
            <v>0205338</v>
          </cell>
        </row>
        <row r="295">
          <cell r="L295" t="str">
            <v>0205338</v>
          </cell>
        </row>
        <row r="296">
          <cell r="L296" t="str">
            <v>0205338</v>
          </cell>
        </row>
        <row r="297">
          <cell r="L297" t="str">
            <v>0205338</v>
          </cell>
        </row>
        <row r="298">
          <cell r="L298" t="str">
            <v>0205338</v>
          </cell>
        </row>
        <row r="299">
          <cell r="L299" t="str">
            <v>0205338I</v>
          </cell>
        </row>
        <row r="300">
          <cell r="L300" t="str">
            <v>0205338L</v>
          </cell>
        </row>
        <row r="301">
          <cell r="L301" t="str">
            <v>0205338</v>
          </cell>
        </row>
        <row r="302">
          <cell r="L302" t="str">
            <v>0200006SKD</v>
          </cell>
        </row>
        <row r="303">
          <cell r="L303" t="str">
            <v>0200006</v>
          </cell>
        </row>
        <row r="304">
          <cell r="L304" t="str">
            <v>0200006</v>
          </cell>
        </row>
        <row r="305">
          <cell r="L305" t="str">
            <v>0200006S</v>
          </cell>
        </row>
        <row r="306">
          <cell r="L306" t="str">
            <v>0200006OFF</v>
          </cell>
        </row>
        <row r="307">
          <cell r="L307" t="str">
            <v>0200006</v>
          </cell>
        </row>
        <row r="308">
          <cell r="L308" t="str">
            <v>0200006</v>
          </cell>
        </row>
        <row r="309">
          <cell r="L309" t="str">
            <v>0200006</v>
          </cell>
        </row>
        <row r="310">
          <cell r="L310" t="str">
            <v>0200006</v>
          </cell>
        </row>
        <row r="311">
          <cell r="L311" t="str">
            <v>0200006</v>
          </cell>
        </row>
        <row r="312">
          <cell r="L312" t="str">
            <v>0200006S</v>
          </cell>
        </row>
        <row r="313">
          <cell r="L313" t="str">
            <v>0200006L</v>
          </cell>
        </row>
        <row r="314">
          <cell r="L314" t="str">
            <v>0200006</v>
          </cell>
        </row>
        <row r="315">
          <cell r="L315" t="str">
            <v>0200006</v>
          </cell>
        </row>
        <row r="316">
          <cell r="L316" t="str">
            <v>0200006</v>
          </cell>
        </row>
        <row r="317">
          <cell r="L317" t="str">
            <v>0200006</v>
          </cell>
        </row>
        <row r="318">
          <cell r="L318" t="str">
            <v>0200006</v>
          </cell>
        </row>
        <row r="319">
          <cell r="L319" t="str">
            <v>0200006S</v>
          </cell>
        </row>
        <row r="320">
          <cell r="L320" t="str">
            <v>0200006OFF</v>
          </cell>
        </row>
        <row r="321">
          <cell r="L321" t="str">
            <v>0200006</v>
          </cell>
        </row>
        <row r="322">
          <cell r="L322" t="str">
            <v>0200006</v>
          </cell>
        </row>
        <row r="323">
          <cell r="L323" t="str">
            <v>0200006</v>
          </cell>
        </row>
        <row r="324">
          <cell r="L324" t="str">
            <v>0200006</v>
          </cell>
        </row>
        <row r="325">
          <cell r="L325" t="str">
            <v>0200006</v>
          </cell>
        </row>
        <row r="326">
          <cell r="L326" t="str">
            <v>0200006S</v>
          </cell>
        </row>
        <row r="327">
          <cell r="L327" t="str">
            <v>0200006SKD</v>
          </cell>
        </row>
        <row r="328">
          <cell r="L328" t="str">
            <v>0200006</v>
          </cell>
        </row>
        <row r="329">
          <cell r="L329" t="str">
            <v>0200006</v>
          </cell>
        </row>
        <row r="330">
          <cell r="L330" t="str">
            <v>0200006</v>
          </cell>
        </row>
        <row r="331">
          <cell r="L331" t="str">
            <v>0200006</v>
          </cell>
        </row>
        <row r="332">
          <cell r="L332" t="str">
            <v>0206675</v>
          </cell>
        </row>
        <row r="333">
          <cell r="L333" t="str">
            <v>0206675</v>
          </cell>
        </row>
        <row r="334">
          <cell r="L334" t="str">
            <v>0206675</v>
          </cell>
        </row>
        <row r="335">
          <cell r="L335" t="str">
            <v>0206675</v>
          </cell>
        </row>
        <row r="336">
          <cell r="L336" t="str">
            <v>0206675</v>
          </cell>
        </row>
        <row r="337">
          <cell r="L337" t="str">
            <v>0206675S</v>
          </cell>
        </row>
        <row r="338">
          <cell r="L338" t="str">
            <v>0206675L</v>
          </cell>
        </row>
        <row r="339">
          <cell r="L339" t="str">
            <v>0206675</v>
          </cell>
        </row>
        <row r="340">
          <cell r="L340" t="str">
            <v>0206675</v>
          </cell>
        </row>
        <row r="341">
          <cell r="L341" t="str">
            <v>0206675</v>
          </cell>
        </row>
        <row r="342">
          <cell r="L342" t="str">
            <v>0206675</v>
          </cell>
        </row>
        <row r="343">
          <cell r="L343" t="str">
            <v>0206675</v>
          </cell>
        </row>
        <row r="344">
          <cell r="L344" t="str">
            <v>0206675S</v>
          </cell>
        </row>
        <row r="345">
          <cell r="L345" t="str">
            <v>0206675L</v>
          </cell>
        </row>
        <row r="346">
          <cell r="L346" t="str">
            <v>0206675</v>
          </cell>
        </row>
        <row r="347">
          <cell r="L347" t="str">
            <v>0206675</v>
          </cell>
        </row>
        <row r="348">
          <cell r="L348" t="str">
            <v>0206675</v>
          </cell>
        </row>
        <row r="349">
          <cell r="L349" t="str">
            <v>0206675</v>
          </cell>
        </row>
        <row r="350">
          <cell r="L350" t="str">
            <v>0206675</v>
          </cell>
        </row>
        <row r="351">
          <cell r="L351" t="str">
            <v>0206675S</v>
          </cell>
        </row>
        <row r="352">
          <cell r="L352" t="str">
            <v>0206675L</v>
          </cell>
        </row>
        <row r="353">
          <cell r="L353" t="str">
            <v>0206675</v>
          </cell>
        </row>
        <row r="354">
          <cell r="L354" t="str">
            <v>0206675</v>
          </cell>
        </row>
        <row r="355">
          <cell r="L355" t="str">
            <v>0206675</v>
          </cell>
        </row>
        <row r="356">
          <cell r="L356" t="str">
            <v>0206675</v>
          </cell>
        </row>
        <row r="357">
          <cell r="L357" t="str">
            <v>0206675</v>
          </cell>
        </row>
        <row r="358">
          <cell r="L358" t="str">
            <v>0206675S</v>
          </cell>
        </row>
        <row r="359">
          <cell r="L359" t="str">
            <v>0206675L</v>
          </cell>
        </row>
        <row r="360">
          <cell r="L360" t="str">
            <v>0206675</v>
          </cell>
        </row>
        <row r="361">
          <cell r="L361" t="str">
            <v>0206675</v>
          </cell>
        </row>
        <row r="362">
          <cell r="L362" t="str">
            <v>0205297</v>
          </cell>
        </row>
        <row r="363">
          <cell r="L363" t="str">
            <v>0205297</v>
          </cell>
        </row>
        <row r="364">
          <cell r="L364" t="str">
            <v>0205297</v>
          </cell>
        </row>
        <row r="365">
          <cell r="L365" t="str">
            <v>0205297I</v>
          </cell>
        </row>
        <row r="366">
          <cell r="L366" t="str">
            <v>0205297L</v>
          </cell>
        </row>
        <row r="367">
          <cell r="L367" t="str">
            <v>0205297</v>
          </cell>
        </row>
        <row r="368">
          <cell r="L368" t="str">
            <v>0205297</v>
          </cell>
        </row>
        <row r="369">
          <cell r="L369" t="str">
            <v>0205297</v>
          </cell>
        </row>
        <row r="370">
          <cell r="L370" t="str">
            <v>0205297</v>
          </cell>
        </row>
        <row r="371">
          <cell r="L371" t="str">
            <v>0205297</v>
          </cell>
        </row>
        <row r="372">
          <cell r="L372" t="str">
            <v>0205297</v>
          </cell>
        </row>
        <row r="373">
          <cell r="L373" t="str">
            <v>0205297OFF</v>
          </cell>
        </row>
        <row r="374">
          <cell r="L374" t="str">
            <v>0205297</v>
          </cell>
        </row>
        <row r="375">
          <cell r="L375" t="str">
            <v>0205297</v>
          </cell>
        </row>
        <row r="376">
          <cell r="L376" t="str">
            <v>0205297</v>
          </cell>
        </row>
        <row r="377">
          <cell r="L377" t="str">
            <v>0205297SKT</v>
          </cell>
        </row>
        <row r="378">
          <cell r="L378" t="str">
            <v>0205297</v>
          </cell>
        </row>
        <row r="379">
          <cell r="L379" t="str">
            <v>0205297S</v>
          </cell>
        </row>
        <row r="380">
          <cell r="L380" t="str">
            <v>0205297L</v>
          </cell>
        </row>
        <row r="381">
          <cell r="L381" t="str">
            <v>0205297</v>
          </cell>
        </row>
        <row r="382">
          <cell r="L382" t="str">
            <v>0205297TR</v>
          </cell>
        </row>
        <row r="383">
          <cell r="L383" t="str">
            <v>0205297TR</v>
          </cell>
        </row>
        <row r="384">
          <cell r="L384" t="str">
            <v>0205297TR</v>
          </cell>
        </row>
        <row r="385">
          <cell r="L385" t="str">
            <v>0205297TR</v>
          </cell>
        </row>
        <row r="386">
          <cell r="L386" t="str">
            <v>0205297S</v>
          </cell>
        </row>
        <row r="387">
          <cell r="L387" t="str">
            <v>0205297L</v>
          </cell>
        </row>
        <row r="388">
          <cell r="L388" t="str">
            <v>0205297TR</v>
          </cell>
        </row>
        <row r="389">
          <cell r="L389" t="str">
            <v>0205297TR</v>
          </cell>
        </row>
        <row r="390">
          <cell r="L390" t="str">
            <v>0205297</v>
          </cell>
        </row>
        <row r="391">
          <cell r="L391" t="str">
            <v>0205297</v>
          </cell>
        </row>
        <row r="392">
          <cell r="L392" t="str">
            <v>0205334L</v>
          </cell>
        </row>
        <row r="393">
          <cell r="L393" t="str">
            <v>0205334</v>
          </cell>
        </row>
        <row r="394">
          <cell r="L394" t="str">
            <v>0205334SKD</v>
          </cell>
        </row>
        <row r="395">
          <cell r="L395" t="str">
            <v>0205334</v>
          </cell>
        </row>
        <row r="396">
          <cell r="L396" t="str">
            <v>0205334</v>
          </cell>
        </row>
        <row r="397">
          <cell r="L397" t="str">
            <v>0205334</v>
          </cell>
        </row>
        <row r="398">
          <cell r="L398" t="str">
            <v>0205334S</v>
          </cell>
        </row>
        <row r="399">
          <cell r="L399" t="str">
            <v>0205334L</v>
          </cell>
        </row>
        <row r="400">
          <cell r="L400" t="str">
            <v>0205334</v>
          </cell>
        </row>
        <row r="401">
          <cell r="L401" t="str">
            <v>0205334</v>
          </cell>
        </row>
        <row r="402">
          <cell r="L402" t="str">
            <v>0205334</v>
          </cell>
        </row>
        <row r="403">
          <cell r="L403" t="str">
            <v>0205334</v>
          </cell>
        </row>
        <row r="404">
          <cell r="L404" t="str">
            <v>0205334</v>
          </cell>
        </row>
        <row r="405">
          <cell r="L405" t="str">
            <v>0205334S</v>
          </cell>
        </row>
        <row r="406">
          <cell r="L406" t="str">
            <v>0205334OFF</v>
          </cell>
        </row>
        <row r="407">
          <cell r="L407" t="str">
            <v>0205334</v>
          </cell>
        </row>
        <row r="408">
          <cell r="L408" t="str">
            <v>0205334</v>
          </cell>
        </row>
        <row r="409">
          <cell r="L409" t="str">
            <v>0205334</v>
          </cell>
        </row>
        <row r="410">
          <cell r="L410" t="str">
            <v>0205334</v>
          </cell>
        </row>
        <row r="411">
          <cell r="L411" t="str">
            <v>0205334</v>
          </cell>
        </row>
        <row r="412">
          <cell r="L412" t="str">
            <v>0205334S</v>
          </cell>
        </row>
        <row r="413">
          <cell r="L413" t="str">
            <v>0205334L</v>
          </cell>
        </row>
        <row r="414">
          <cell r="L414" t="str">
            <v>0205334</v>
          </cell>
        </row>
        <row r="415">
          <cell r="L415" t="str">
            <v>0205334</v>
          </cell>
        </row>
        <row r="416">
          <cell r="L416" t="str">
            <v>0205334CT</v>
          </cell>
        </row>
        <row r="417">
          <cell r="L417" t="str">
            <v>0205334CT</v>
          </cell>
        </row>
        <row r="418">
          <cell r="L418" t="str">
            <v>0205334CT</v>
          </cell>
        </row>
        <row r="419">
          <cell r="L419" t="str">
            <v>0205334CT</v>
          </cell>
        </row>
        <row r="420">
          <cell r="L420" t="str">
            <v>0205334CT</v>
          </cell>
        </row>
        <row r="421">
          <cell r="L421" t="str">
            <v>0205334CT</v>
          </cell>
        </row>
        <row r="422">
          <cell r="L422" t="str">
            <v>0205253</v>
          </cell>
        </row>
        <row r="423">
          <cell r="L423" t="str">
            <v>0205253I</v>
          </cell>
        </row>
        <row r="424">
          <cell r="L424" t="str">
            <v>0205253S</v>
          </cell>
        </row>
        <row r="425">
          <cell r="L425" t="str">
            <v>0205253L</v>
          </cell>
        </row>
        <row r="426">
          <cell r="L426" t="str">
            <v>0205253</v>
          </cell>
        </row>
        <row r="427">
          <cell r="L427" t="str">
            <v>0205253</v>
          </cell>
        </row>
        <row r="428">
          <cell r="L428" t="str">
            <v>0205253</v>
          </cell>
        </row>
        <row r="429">
          <cell r="L429" t="str">
            <v>0205253</v>
          </cell>
        </row>
        <row r="430">
          <cell r="L430" t="str">
            <v>0205253</v>
          </cell>
        </row>
        <row r="431">
          <cell r="L431" t="str">
            <v>0205253S</v>
          </cell>
        </row>
        <row r="432">
          <cell r="L432" t="str">
            <v>0205253OFF</v>
          </cell>
        </row>
        <row r="433">
          <cell r="L433" t="str">
            <v>0205253</v>
          </cell>
        </row>
        <row r="434">
          <cell r="L434" t="str">
            <v>0205253</v>
          </cell>
        </row>
        <row r="435">
          <cell r="L435" t="str">
            <v>0205253</v>
          </cell>
        </row>
        <row r="436">
          <cell r="L436" t="str">
            <v>0205253</v>
          </cell>
        </row>
        <row r="437">
          <cell r="L437" t="str">
            <v>0205253</v>
          </cell>
        </row>
        <row r="438">
          <cell r="L438" t="str">
            <v>0205253S</v>
          </cell>
        </row>
        <row r="439">
          <cell r="L439" t="str">
            <v>0205253L</v>
          </cell>
        </row>
        <row r="440">
          <cell r="L440" t="str">
            <v>0205253</v>
          </cell>
        </row>
        <row r="441">
          <cell r="L441" t="str">
            <v>0205253</v>
          </cell>
        </row>
        <row r="442">
          <cell r="L442" t="str">
            <v>0205253</v>
          </cell>
        </row>
        <row r="443">
          <cell r="L443" t="str">
            <v>0205253</v>
          </cell>
        </row>
        <row r="444">
          <cell r="L444" t="str">
            <v>0205253</v>
          </cell>
        </row>
        <row r="445">
          <cell r="L445" t="str">
            <v>0205253SKD</v>
          </cell>
        </row>
        <row r="446">
          <cell r="L446" t="str">
            <v>0205253OFF</v>
          </cell>
        </row>
        <row r="447">
          <cell r="L447" t="str">
            <v>0205253</v>
          </cell>
        </row>
        <row r="448">
          <cell r="L448" t="str">
            <v>0205253</v>
          </cell>
        </row>
        <row r="449">
          <cell r="L449" t="str">
            <v>0205253</v>
          </cell>
        </row>
        <row r="450">
          <cell r="L450" t="str">
            <v>0205253</v>
          </cell>
        </row>
        <row r="451">
          <cell r="L451" t="str">
            <v>0205253CT</v>
          </cell>
        </row>
        <row r="452">
          <cell r="L452" t="str">
            <v>0206819</v>
          </cell>
        </row>
        <row r="453">
          <cell r="L453" t="str">
            <v>0206819</v>
          </cell>
        </row>
        <row r="454">
          <cell r="L454" t="str">
            <v>0206819</v>
          </cell>
        </row>
        <row r="455">
          <cell r="L455" t="str">
            <v>0206819</v>
          </cell>
        </row>
        <row r="456">
          <cell r="L456" t="str">
            <v>0206819</v>
          </cell>
        </row>
        <row r="457">
          <cell r="L457" t="str">
            <v>0206819S</v>
          </cell>
        </row>
        <row r="458">
          <cell r="L458" t="str">
            <v>0206819L</v>
          </cell>
        </row>
        <row r="459">
          <cell r="L459" t="str">
            <v>0206819</v>
          </cell>
        </row>
        <row r="460">
          <cell r="L460" t="str">
            <v>0206819</v>
          </cell>
        </row>
        <row r="461">
          <cell r="L461" t="str">
            <v>0206819</v>
          </cell>
        </row>
        <row r="462">
          <cell r="L462" t="str">
            <v>0206819</v>
          </cell>
        </row>
        <row r="463">
          <cell r="L463" t="str">
            <v>0206819</v>
          </cell>
        </row>
        <row r="464">
          <cell r="L464" t="str">
            <v>0206819I</v>
          </cell>
        </row>
        <row r="465">
          <cell r="L465" t="str">
            <v>0206819L</v>
          </cell>
        </row>
        <row r="466">
          <cell r="L466" t="str">
            <v>0206819</v>
          </cell>
        </row>
        <row r="467">
          <cell r="L467" t="str">
            <v>0206819</v>
          </cell>
        </row>
        <row r="468">
          <cell r="L468" t="str">
            <v>0206819</v>
          </cell>
        </row>
        <row r="469">
          <cell r="L469" t="str">
            <v>0206819</v>
          </cell>
        </row>
        <row r="470">
          <cell r="L470" t="str">
            <v>0206819</v>
          </cell>
        </row>
        <row r="471">
          <cell r="L471" t="str">
            <v>0206819S</v>
          </cell>
        </row>
        <row r="472">
          <cell r="L472" t="str">
            <v>0206819</v>
          </cell>
        </row>
        <row r="473">
          <cell r="L473" t="str">
            <v>0206819</v>
          </cell>
        </row>
        <row r="474">
          <cell r="L474" t="str">
            <v>0206819</v>
          </cell>
        </row>
        <row r="475">
          <cell r="L475" t="str">
            <v>0206819SKT</v>
          </cell>
        </row>
        <row r="476">
          <cell r="L476" t="str">
            <v>0206819OFF</v>
          </cell>
        </row>
        <row r="477">
          <cell r="L477" t="str">
            <v>0206819TR</v>
          </cell>
        </row>
        <row r="478">
          <cell r="L478" t="str">
            <v>0206819S</v>
          </cell>
        </row>
        <row r="479">
          <cell r="L479" t="str">
            <v>0206819L</v>
          </cell>
        </row>
        <row r="480">
          <cell r="L480" t="str">
            <v>0206819TR</v>
          </cell>
        </row>
        <row r="481">
          <cell r="L481" t="str">
            <v>0206819TR</v>
          </cell>
        </row>
        <row r="482">
          <cell r="L482" t="str">
            <v>0206820</v>
          </cell>
        </row>
        <row r="483">
          <cell r="L483" t="str">
            <v>0206820</v>
          </cell>
        </row>
        <row r="484">
          <cell r="L484" t="str">
            <v>0206820</v>
          </cell>
        </row>
        <row r="485">
          <cell r="L485" t="str">
            <v>0206820</v>
          </cell>
        </row>
        <row r="486">
          <cell r="L486" t="str">
            <v>0206820</v>
          </cell>
        </row>
        <row r="487">
          <cell r="L487" t="str">
            <v>0206820S</v>
          </cell>
        </row>
        <row r="488">
          <cell r="L488" t="str">
            <v>0206820OFF</v>
          </cell>
        </row>
        <row r="489">
          <cell r="L489" t="str">
            <v>0206820</v>
          </cell>
        </row>
        <row r="490">
          <cell r="L490" t="str">
            <v>0206820</v>
          </cell>
        </row>
        <row r="491">
          <cell r="L491" t="str">
            <v>0206820</v>
          </cell>
        </row>
        <row r="492">
          <cell r="L492" t="str">
            <v>0206820</v>
          </cell>
        </row>
        <row r="493">
          <cell r="L493" t="str">
            <v>0206820</v>
          </cell>
        </row>
        <row r="494">
          <cell r="L494" t="str">
            <v>0206820S</v>
          </cell>
        </row>
        <row r="495">
          <cell r="L495" t="str">
            <v>0206820L</v>
          </cell>
        </row>
        <row r="496">
          <cell r="L496" t="str">
            <v>0206820</v>
          </cell>
        </row>
        <row r="497">
          <cell r="L497" t="str">
            <v>0206820</v>
          </cell>
        </row>
        <row r="498">
          <cell r="L498" t="str">
            <v>0206820</v>
          </cell>
        </row>
        <row r="499">
          <cell r="L499" t="str">
            <v>0206820</v>
          </cell>
        </row>
        <row r="500">
          <cell r="L500" t="str">
            <v>0206820</v>
          </cell>
        </row>
        <row r="501">
          <cell r="L501" t="str">
            <v>0206820S</v>
          </cell>
        </row>
        <row r="502">
          <cell r="L502" t="str">
            <v>0206820OFF</v>
          </cell>
        </row>
        <row r="503">
          <cell r="L503" t="str">
            <v>0206820</v>
          </cell>
        </row>
        <row r="504">
          <cell r="L504" t="str">
            <v>0206820</v>
          </cell>
        </row>
        <row r="505">
          <cell r="L505" t="str">
            <v>0206820</v>
          </cell>
        </row>
        <row r="506">
          <cell r="L506" t="str">
            <v>0206820</v>
          </cell>
        </row>
        <row r="507">
          <cell r="L507" t="str">
            <v>0206820</v>
          </cell>
        </row>
        <row r="508">
          <cell r="L508" t="str">
            <v>0206820S</v>
          </cell>
        </row>
        <row r="509">
          <cell r="L509" t="str">
            <v>0206820L</v>
          </cell>
        </row>
        <row r="510">
          <cell r="L510" t="str">
            <v>0206820</v>
          </cell>
        </row>
        <row r="511">
          <cell r="L511" t="str">
            <v>0206820</v>
          </cell>
        </row>
        <row r="512">
          <cell r="L512" t="str">
            <v>0206823</v>
          </cell>
        </row>
        <row r="513">
          <cell r="L513" t="str">
            <v>0206823</v>
          </cell>
        </row>
        <row r="514">
          <cell r="L514" t="str">
            <v>0206823</v>
          </cell>
        </row>
        <row r="515">
          <cell r="L515" t="str">
            <v>0206823</v>
          </cell>
        </row>
        <row r="516">
          <cell r="L516" t="str">
            <v>0206823S</v>
          </cell>
        </row>
        <row r="517">
          <cell r="L517" t="str">
            <v>0206823OFF</v>
          </cell>
        </row>
        <row r="518">
          <cell r="L518" t="str">
            <v>0206823</v>
          </cell>
        </row>
        <row r="519">
          <cell r="L519" t="str">
            <v>0206823</v>
          </cell>
        </row>
        <row r="520">
          <cell r="L520" t="str">
            <v>0206823</v>
          </cell>
        </row>
        <row r="521">
          <cell r="L521" t="str">
            <v>0206823</v>
          </cell>
        </row>
        <row r="522">
          <cell r="L522" t="str">
            <v>0206823</v>
          </cell>
        </row>
        <row r="523">
          <cell r="L523" t="str">
            <v>0206823S</v>
          </cell>
        </row>
        <row r="524">
          <cell r="L524" t="str">
            <v>0206823L</v>
          </cell>
        </row>
        <row r="525">
          <cell r="L525" t="str">
            <v>0206823</v>
          </cell>
        </row>
        <row r="526">
          <cell r="L526" t="str">
            <v>0206823</v>
          </cell>
        </row>
        <row r="527">
          <cell r="L527" t="str">
            <v>0206823</v>
          </cell>
        </row>
        <row r="528">
          <cell r="L528" t="str">
            <v>0206823</v>
          </cell>
        </row>
        <row r="529">
          <cell r="L529" t="str">
            <v>0206823</v>
          </cell>
        </row>
        <row r="530">
          <cell r="L530" t="str">
            <v>0206823S</v>
          </cell>
        </row>
        <row r="531">
          <cell r="L531" t="str">
            <v>0206823OFF</v>
          </cell>
        </row>
        <row r="532">
          <cell r="L532" t="str">
            <v>0206823</v>
          </cell>
        </row>
        <row r="533">
          <cell r="L533" t="str">
            <v>0206823</v>
          </cell>
        </row>
        <row r="534">
          <cell r="L534" t="str">
            <v>0206823</v>
          </cell>
        </row>
        <row r="535">
          <cell r="L535" t="str">
            <v>0206823</v>
          </cell>
        </row>
        <row r="536">
          <cell r="L536" t="str">
            <v>0206823</v>
          </cell>
        </row>
        <row r="537">
          <cell r="L537" t="str">
            <v>0206823S</v>
          </cell>
        </row>
        <row r="538">
          <cell r="L538" t="str">
            <v>0206823L</v>
          </cell>
        </row>
        <row r="539">
          <cell r="L539" t="str">
            <v>0206823</v>
          </cell>
        </row>
        <row r="540">
          <cell r="L540" t="str">
            <v>0206823</v>
          </cell>
        </row>
        <row r="541">
          <cell r="L541" t="str">
            <v>0206823</v>
          </cell>
        </row>
        <row r="542">
          <cell r="L542" t="str">
            <v>0206795</v>
          </cell>
        </row>
        <row r="543">
          <cell r="L543" t="str">
            <v>0206795</v>
          </cell>
        </row>
        <row r="544">
          <cell r="L544" t="str">
            <v>0206795S</v>
          </cell>
        </row>
        <row r="545">
          <cell r="L545" t="str">
            <v>0206795OFF</v>
          </cell>
        </row>
        <row r="546">
          <cell r="L546" t="str">
            <v>0206795</v>
          </cell>
        </row>
        <row r="547">
          <cell r="L547" t="str">
            <v>0206795</v>
          </cell>
        </row>
        <row r="548">
          <cell r="L548" t="str">
            <v>0206795</v>
          </cell>
        </row>
        <row r="549">
          <cell r="L549" t="str">
            <v>0206795</v>
          </cell>
        </row>
        <row r="550">
          <cell r="L550" t="str">
            <v>0206795</v>
          </cell>
        </row>
        <row r="551">
          <cell r="L551" t="str">
            <v>0206795S</v>
          </cell>
        </row>
        <row r="552">
          <cell r="L552" t="str">
            <v>0206795L</v>
          </cell>
        </row>
        <row r="553">
          <cell r="L553" t="str">
            <v>0206795</v>
          </cell>
        </row>
        <row r="554">
          <cell r="L554" t="str">
            <v>0206795</v>
          </cell>
        </row>
        <row r="555">
          <cell r="L555" t="str">
            <v>0206795</v>
          </cell>
        </row>
        <row r="556">
          <cell r="L556" t="str">
            <v>0206795</v>
          </cell>
        </row>
        <row r="557">
          <cell r="L557" t="str">
            <v>0206795</v>
          </cell>
        </row>
        <row r="558">
          <cell r="L558" t="str">
            <v>0206795S</v>
          </cell>
        </row>
        <row r="559">
          <cell r="L559" t="str">
            <v>0206795OFF</v>
          </cell>
        </row>
        <row r="560">
          <cell r="L560" t="str">
            <v>0206795</v>
          </cell>
        </row>
        <row r="561">
          <cell r="L561" t="str">
            <v>0206795</v>
          </cell>
        </row>
        <row r="562">
          <cell r="L562" t="str">
            <v>0206795</v>
          </cell>
        </row>
        <row r="563">
          <cell r="L563" t="str">
            <v>0206795</v>
          </cell>
        </row>
        <row r="564">
          <cell r="L564" t="str">
            <v>0206795</v>
          </cell>
        </row>
        <row r="565">
          <cell r="L565" t="str">
            <v>0206795S</v>
          </cell>
        </row>
        <row r="566">
          <cell r="L566" t="str">
            <v>0206795L</v>
          </cell>
        </row>
        <row r="567">
          <cell r="L567" t="str">
            <v>0206795</v>
          </cell>
        </row>
        <row r="568">
          <cell r="L568" t="str">
            <v>0206795</v>
          </cell>
        </row>
        <row r="569">
          <cell r="L569" t="str">
            <v>0206795</v>
          </cell>
        </row>
        <row r="570">
          <cell r="L570" t="str">
            <v>0206795</v>
          </cell>
        </row>
        <row r="571">
          <cell r="L571" t="str">
            <v>0206795</v>
          </cell>
        </row>
        <row r="572">
          <cell r="L572" t="str">
            <v>0206824I</v>
          </cell>
        </row>
        <row r="573">
          <cell r="L573" t="str">
            <v>0206824</v>
          </cell>
        </row>
        <row r="574">
          <cell r="L574" t="str">
            <v>0206824</v>
          </cell>
        </row>
        <row r="575">
          <cell r="L575" t="str">
            <v>0206824S</v>
          </cell>
        </row>
        <row r="576">
          <cell r="L576" t="str">
            <v>0206824OFF</v>
          </cell>
        </row>
        <row r="577">
          <cell r="L577" t="str">
            <v>0206824</v>
          </cell>
        </row>
        <row r="578">
          <cell r="L578" t="str">
            <v>0206824</v>
          </cell>
        </row>
        <row r="579">
          <cell r="L579" t="str">
            <v>0206824</v>
          </cell>
        </row>
        <row r="580">
          <cell r="L580" t="str">
            <v>0206824I</v>
          </cell>
        </row>
        <row r="581">
          <cell r="L581" t="str">
            <v>0206824</v>
          </cell>
        </row>
        <row r="582">
          <cell r="L582" t="str">
            <v>0206824S</v>
          </cell>
        </row>
        <row r="583">
          <cell r="L583" t="str">
            <v>0206824L</v>
          </cell>
        </row>
        <row r="584">
          <cell r="L584" t="str">
            <v>0206824</v>
          </cell>
        </row>
        <row r="585">
          <cell r="L585" t="str">
            <v>0206824</v>
          </cell>
        </row>
        <row r="586">
          <cell r="L586" t="str">
            <v>0206824</v>
          </cell>
        </row>
        <row r="587">
          <cell r="L587" t="str">
            <v>0206824</v>
          </cell>
        </row>
        <row r="588">
          <cell r="L588" t="str">
            <v>0206824</v>
          </cell>
        </row>
        <row r="589">
          <cell r="L589" t="str">
            <v>0206824SKT</v>
          </cell>
        </row>
        <row r="590">
          <cell r="L590" t="str">
            <v>0206824OFF</v>
          </cell>
        </row>
        <row r="591">
          <cell r="L591" t="str">
            <v>0206824</v>
          </cell>
        </row>
        <row r="592">
          <cell r="L592" t="str">
            <v>0206824TR</v>
          </cell>
        </row>
        <row r="593">
          <cell r="L593" t="str">
            <v>0206824TR</v>
          </cell>
        </row>
        <row r="594">
          <cell r="L594" t="str">
            <v>0206824TR</v>
          </cell>
        </row>
        <row r="595">
          <cell r="L595" t="str">
            <v>0206824TR</v>
          </cell>
        </row>
        <row r="596">
          <cell r="L596" t="str">
            <v>0206824S</v>
          </cell>
        </row>
        <row r="597">
          <cell r="L597" t="str">
            <v>0206824L</v>
          </cell>
        </row>
        <row r="598">
          <cell r="L598" t="str">
            <v>0206824TR</v>
          </cell>
        </row>
        <row r="599">
          <cell r="L599" t="str">
            <v>0206824TR</v>
          </cell>
        </row>
        <row r="600">
          <cell r="L600" t="str">
            <v>0206824TR</v>
          </cell>
        </row>
        <row r="601">
          <cell r="L601" t="str">
            <v>0206824TR</v>
          </cell>
        </row>
        <row r="602">
          <cell r="L602" t="str">
            <v>0206787L</v>
          </cell>
        </row>
        <row r="603">
          <cell r="L603" t="str">
            <v>0206787</v>
          </cell>
        </row>
        <row r="604">
          <cell r="L604" t="str">
            <v>0206787</v>
          </cell>
        </row>
        <row r="605">
          <cell r="L605" t="str">
            <v>0206787</v>
          </cell>
        </row>
        <row r="606">
          <cell r="L606" t="str">
            <v>0206787</v>
          </cell>
        </row>
        <row r="607">
          <cell r="L607" t="str">
            <v>0206787</v>
          </cell>
        </row>
        <row r="608">
          <cell r="L608" t="str">
            <v>0206787S</v>
          </cell>
        </row>
        <row r="609">
          <cell r="L609" t="str">
            <v>0206787OFF</v>
          </cell>
        </row>
        <row r="610">
          <cell r="L610" t="str">
            <v>0206787I</v>
          </cell>
        </row>
        <row r="611">
          <cell r="L611" t="str">
            <v>0206787</v>
          </cell>
        </row>
        <row r="612">
          <cell r="L612" t="str">
            <v>0206787</v>
          </cell>
        </row>
        <row r="613">
          <cell r="L613" t="str">
            <v>0206787</v>
          </cell>
        </row>
        <row r="614">
          <cell r="L614" t="str">
            <v>0206787</v>
          </cell>
        </row>
        <row r="615">
          <cell r="L615" t="str">
            <v>0206787S</v>
          </cell>
        </row>
        <row r="616">
          <cell r="L616" t="str">
            <v>0206787L</v>
          </cell>
        </row>
        <row r="617">
          <cell r="L617" t="str">
            <v>0206787</v>
          </cell>
        </row>
        <row r="618">
          <cell r="L618" t="str">
            <v>0206787</v>
          </cell>
        </row>
        <row r="619">
          <cell r="L619" t="str">
            <v>0206787</v>
          </cell>
        </row>
        <row r="620">
          <cell r="L620" t="str">
            <v>0206787</v>
          </cell>
        </row>
        <row r="621">
          <cell r="L621" t="str">
            <v>0206787</v>
          </cell>
        </row>
        <row r="622">
          <cell r="L622" t="str">
            <v>0206787S</v>
          </cell>
        </row>
        <row r="623">
          <cell r="L623" t="str">
            <v>0206787OFF</v>
          </cell>
        </row>
        <row r="624">
          <cell r="L624" t="str">
            <v>0206787</v>
          </cell>
        </row>
        <row r="625">
          <cell r="L625" t="str">
            <v>0206787</v>
          </cell>
        </row>
        <row r="626">
          <cell r="L626" t="str">
            <v>0206787</v>
          </cell>
        </row>
        <row r="627">
          <cell r="L627" t="str">
            <v>0206787</v>
          </cell>
        </row>
        <row r="628">
          <cell r="L628" t="str">
            <v>0206787</v>
          </cell>
        </row>
        <row r="629">
          <cell r="L629" t="str">
            <v>0206787S</v>
          </cell>
        </row>
        <row r="630">
          <cell r="L630" t="str">
            <v>0206787L</v>
          </cell>
        </row>
        <row r="631">
          <cell r="L631" t="str">
            <v>0206787</v>
          </cell>
        </row>
        <row r="632">
          <cell r="L632" t="str">
            <v>0206796</v>
          </cell>
        </row>
        <row r="633">
          <cell r="L633" t="str">
            <v>0206796</v>
          </cell>
        </row>
        <row r="634">
          <cell r="L634" t="str">
            <v>0206796S</v>
          </cell>
        </row>
        <row r="635">
          <cell r="L635" t="str">
            <v>0206796L</v>
          </cell>
        </row>
        <row r="636">
          <cell r="L636" t="str">
            <v>0206796</v>
          </cell>
        </row>
        <row r="637">
          <cell r="L637" t="str">
            <v>0206796</v>
          </cell>
        </row>
        <row r="638">
          <cell r="L638" t="str">
            <v>0206796</v>
          </cell>
        </row>
        <row r="639">
          <cell r="L639" t="str">
            <v>0206796</v>
          </cell>
        </row>
        <row r="640">
          <cell r="L640" t="str">
            <v>0206796</v>
          </cell>
        </row>
        <row r="641">
          <cell r="L641" t="str">
            <v>0206796S</v>
          </cell>
        </row>
        <row r="642">
          <cell r="L642" t="str">
            <v>0206796OFF</v>
          </cell>
        </row>
        <row r="643">
          <cell r="L643" t="str">
            <v>0206796</v>
          </cell>
        </row>
        <row r="644">
          <cell r="L644" t="str">
            <v>0206796</v>
          </cell>
        </row>
        <row r="645">
          <cell r="L645" t="str">
            <v>0206796</v>
          </cell>
        </row>
        <row r="646">
          <cell r="L646" t="str">
            <v>0206796</v>
          </cell>
        </row>
        <row r="647">
          <cell r="L647" t="str">
            <v>0206796</v>
          </cell>
        </row>
        <row r="648">
          <cell r="L648" t="str">
            <v>0206796S</v>
          </cell>
        </row>
        <row r="649">
          <cell r="L649" t="str">
            <v>0206796L</v>
          </cell>
        </row>
        <row r="650">
          <cell r="L650" t="str">
            <v>0206796</v>
          </cell>
        </row>
        <row r="651">
          <cell r="L651" t="str">
            <v>0206796</v>
          </cell>
        </row>
        <row r="652">
          <cell r="L652" t="str">
            <v>0206796</v>
          </cell>
        </row>
        <row r="653">
          <cell r="L653" t="str">
            <v>0206796</v>
          </cell>
        </row>
        <row r="654">
          <cell r="L654" t="str">
            <v>0206796</v>
          </cell>
        </row>
        <row r="655">
          <cell r="L655" t="str">
            <v>0206796S</v>
          </cell>
        </row>
        <row r="656">
          <cell r="L656" t="str">
            <v>0206796L</v>
          </cell>
        </row>
        <row r="657">
          <cell r="L657" t="str">
            <v>0206796</v>
          </cell>
        </row>
        <row r="658">
          <cell r="L658" t="str">
            <v>0206796</v>
          </cell>
        </row>
        <row r="659">
          <cell r="L659" t="str">
            <v>0206796OFF</v>
          </cell>
        </row>
        <row r="660">
          <cell r="L660" t="str">
            <v>0206796</v>
          </cell>
        </row>
        <row r="661">
          <cell r="L661" t="str">
            <v>0206796</v>
          </cell>
        </row>
        <row r="662">
          <cell r="L662" t="str">
            <v>0205214S</v>
          </cell>
        </row>
        <row r="663">
          <cell r="L663" t="str">
            <v>0205214L</v>
          </cell>
        </row>
        <row r="664">
          <cell r="L664" t="str">
            <v>0205214</v>
          </cell>
        </row>
        <row r="665">
          <cell r="L665" t="str">
            <v>0205214</v>
          </cell>
        </row>
        <row r="666">
          <cell r="L666" t="str">
            <v>0205214</v>
          </cell>
        </row>
        <row r="667">
          <cell r="L667" t="str">
            <v>0205214</v>
          </cell>
        </row>
        <row r="668">
          <cell r="L668" t="str">
            <v>0205214</v>
          </cell>
        </row>
        <row r="669">
          <cell r="L669" t="str">
            <v>0205214S</v>
          </cell>
        </row>
        <row r="670">
          <cell r="L670" t="str">
            <v>0205214L</v>
          </cell>
        </row>
        <row r="671">
          <cell r="L671" t="str">
            <v>0205214</v>
          </cell>
        </row>
        <row r="672">
          <cell r="L672" t="str">
            <v>0205214</v>
          </cell>
        </row>
        <row r="673">
          <cell r="L673" t="str">
            <v>0205214</v>
          </cell>
        </row>
        <row r="674">
          <cell r="L674" t="str">
            <v>0205214</v>
          </cell>
        </row>
        <row r="675">
          <cell r="L675" t="str">
            <v>0205214</v>
          </cell>
        </row>
        <row r="676">
          <cell r="L676" t="str">
            <v>0205214S</v>
          </cell>
        </row>
        <row r="677">
          <cell r="L677" t="str">
            <v>0205214L</v>
          </cell>
        </row>
        <row r="678">
          <cell r="L678" t="str">
            <v>0205214</v>
          </cell>
        </row>
        <row r="679">
          <cell r="L679" t="str">
            <v>0205214</v>
          </cell>
        </row>
        <row r="680">
          <cell r="L680" t="str">
            <v>0205214</v>
          </cell>
        </row>
        <row r="681">
          <cell r="L681" t="str">
            <v>0205214</v>
          </cell>
        </row>
        <row r="682">
          <cell r="L682" t="str">
            <v>0205214</v>
          </cell>
        </row>
        <row r="683">
          <cell r="L683" t="str">
            <v>0205214S</v>
          </cell>
        </row>
        <row r="684">
          <cell r="L684" t="str">
            <v>0205214L</v>
          </cell>
        </row>
        <row r="685">
          <cell r="L685" t="str">
            <v>0205214</v>
          </cell>
        </row>
        <row r="686">
          <cell r="L686" t="str">
            <v>0205214I</v>
          </cell>
        </row>
        <row r="687">
          <cell r="L687" t="str">
            <v>0205214</v>
          </cell>
        </row>
        <row r="688">
          <cell r="L688" t="str">
            <v>0205214</v>
          </cell>
        </row>
        <row r="689">
          <cell r="L689" t="str">
            <v>0205214</v>
          </cell>
        </row>
        <row r="690">
          <cell r="L690" t="str">
            <v>0205214S</v>
          </cell>
        </row>
        <row r="691">
          <cell r="L691" t="str">
            <v>0205214L</v>
          </cell>
        </row>
        <row r="692">
          <cell r="L692" t="str">
            <v>0206750</v>
          </cell>
        </row>
        <row r="693">
          <cell r="L693" t="str">
            <v>0206750</v>
          </cell>
        </row>
        <row r="694">
          <cell r="L694" t="str">
            <v>0206750</v>
          </cell>
        </row>
        <row r="695">
          <cell r="L695" t="str">
            <v>0206750</v>
          </cell>
        </row>
        <row r="696">
          <cell r="L696" t="str">
            <v>0206750S</v>
          </cell>
        </row>
        <row r="697">
          <cell r="L697" t="str">
            <v>0206750OFF</v>
          </cell>
        </row>
        <row r="698">
          <cell r="L698" t="str">
            <v>0206750</v>
          </cell>
        </row>
        <row r="699">
          <cell r="L699" t="str">
            <v>0206750</v>
          </cell>
        </row>
        <row r="700">
          <cell r="L700" t="str">
            <v>0206750</v>
          </cell>
        </row>
        <row r="701">
          <cell r="L701" t="str">
            <v>0206750</v>
          </cell>
        </row>
        <row r="702">
          <cell r="L702" t="str">
            <v>0206750</v>
          </cell>
        </row>
        <row r="703">
          <cell r="L703" t="str">
            <v>0206750S</v>
          </cell>
        </row>
        <row r="704">
          <cell r="L704" t="str">
            <v>0206750L</v>
          </cell>
        </row>
        <row r="705">
          <cell r="L705" t="str">
            <v>0206750</v>
          </cell>
        </row>
        <row r="706">
          <cell r="L706" t="str">
            <v>0206750</v>
          </cell>
        </row>
        <row r="707">
          <cell r="L707" t="str">
            <v>0206750</v>
          </cell>
        </row>
        <row r="708">
          <cell r="L708" t="str">
            <v>0206750</v>
          </cell>
        </row>
        <row r="709">
          <cell r="L709" t="str">
            <v>0206750</v>
          </cell>
        </row>
        <row r="710">
          <cell r="L710" t="str">
            <v>0206750S</v>
          </cell>
        </row>
        <row r="711">
          <cell r="L711" t="str">
            <v>0206750OFF</v>
          </cell>
        </row>
        <row r="712">
          <cell r="L712" t="str">
            <v>0206750</v>
          </cell>
        </row>
        <row r="713">
          <cell r="L713" t="str">
            <v>0206750</v>
          </cell>
        </row>
        <row r="714">
          <cell r="L714" t="str">
            <v>0206750</v>
          </cell>
        </row>
        <row r="715">
          <cell r="L715" t="str">
            <v>0206750</v>
          </cell>
        </row>
        <row r="716">
          <cell r="L716" t="str">
            <v>0206750</v>
          </cell>
        </row>
        <row r="717">
          <cell r="L717" t="str">
            <v>0206750S</v>
          </cell>
        </row>
        <row r="718">
          <cell r="L718" t="str">
            <v>0206750L</v>
          </cell>
        </row>
        <row r="719">
          <cell r="L719" t="str">
            <v>0206750</v>
          </cell>
        </row>
        <row r="720">
          <cell r="L720" t="str">
            <v>0206750</v>
          </cell>
        </row>
        <row r="721">
          <cell r="L721" t="str">
            <v>0206750</v>
          </cell>
        </row>
        <row r="722">
          <cell r="L722" t="str">
            <v>0206752</v>
          </cell>
        </row>
        <row r="723">
          <cell r="L723" t="str">
            <v>0206752</v>
          </cell>
        </row>
        <row r="724">
          <cell r="L724" t="str">
            <v>0206752</v>
          </cell>
        </row>
        <row r="725">
          <cell r="L725" t="str">
            <v>0206752</v>
          </cell>
        </row>
        <row r="726">
          <cell r="L726" t="str">
            <v>0206752S</v>
          </cell>
        </row>
        <row r="727">
          <cell r="L727" t="str">
            <v>0206752L</v>
          </cell>
        </row>
        <row r="728">
          <cell r="L728" t="str">
            <v>0206752</v>
          </cell>
        </row>
        <row r="729">
          <cell r="L729" t="str">
            <v>0206752</v>
          </cell>
        </row>
        <row r="730">
          <cell r="L730" t="str">
            <v>0206752</v>
          </cell>
        </row>
        <row r="731">
          <cell r="L731" t="str">
            <v>0206752I</v>
          </cell>
        </row>
        <row r="732">
          <cell r="L732" t="str">
            <v>0206752I</v>
          </cell>
        </row>
        <row r="733">
          <cell r="L733" t="str">
            <v>0206752I</v>
          </cell>
        </row>
        <row r="734">
          <cell r="L734" t="str">
            <v>0206752OFF</v>
          </cell>
        </row>
        <row r="735">
          <cell r="L735" t="str">
            <v>0206752I</v>
          </cell>
        </row>
        <row r="736">
          <cell r="L736" t="str">
            <v>0206752</v>
          </cell>
        </row>
        <row r="737">
          <cell r="L737" t="str">
            <v>0206752</v>
          </cell>
        </row>
        <row r="738">
          <cell r="L738" t="str">
            <v>0206752</v>
          </cell>
        </row>
        <row r="739">
          <cell r="L739" t="str">
            <v>0206752</v>
          </cell>
        </row>
        <row r="740">
          <cell r="L740" t="str">
            <v>0206752S</v>
          </cell>
        </row>
        <row r="741">
          <cell r="L741" t="str">
            <v>0206752L</v>
          </cell>
        </row>
        <row r="742">
          <cell r="L742" t="str">
            <v>0206752</v>
          </cell>
        </row>
        <row r="743">
          <cell r="L743" t="str">
            <v>0206752</v>
          </cell>
        </row>
        <row r="744">
          <cell r="L744" t="str">
            <v>0206752</v>
          </cell>
        </row>
        <row r="745">
          <cell r="L745" t="str">
            <v>0206752</v>
          </cell>
        </row>
        <row r="746">
          <cell r="L746" t="str">
            <v>0206752</v>
          </cell>
        </row>
        <row r="747">
          <cell r="L747" t="str">
            <v>0206752S</v>
          </cell>
        </row>
        <row r="748">
          <cell r="L748" t="str">
            <v>0206752OFF</v>
          </cell>
        </row>
        <row r="749">
          <cell r="L749" t="str">
            <v>0206752</v>
          </cell>
        </row>
        <row r="750">
          <cell r="L750" t="str">
            <v>0206752</v>
          </cell>
        </row>
        <row r="751">
          <cell r="L751" t="str">
            <v>0206752</v>
          </cell>
        </row>
        <row r="752">
          <cell r="L752" t="str">
            <v>0206751</v>
          </cell>
        </row>
        <row r="753">
          <cell r="L753" t="str">
            <v>0206751S</v>
          </cell>
        </row>
        <row r="754">
          <cell r="L754" t="str">
            <v>0206751L</v>
          </cell>
        </row>
        <row r="755">
          <cell r="L755" t="str">
            <v>0206751</v>
          </cell>
        </row>
        <row r="756">
          <cell r="L756" t="str">
            <v>0206751</v>
          </cell>
        </row>
        <row r="757">
          <cell r="L757" t="str">
            <v>0206751</v>
          </cell>
        </row>
        <row r="758">
          <cell r="L758" t="str">
            <v>0206751</v>
          </cell>
        </row>
        <row r="759">
          <cell r="L759" t="str">
            <v>0206751</v>
          </cell>
        </row>
        <row r="760">
          <cell r="L760" t="str">
            <v>0206751S</v>
          </cell>
        </row>
        <row r="761">
          <cell r="L761" t="str">
            <v>0206751OFF</v>
          </cell>
        </row>
        <row r="762">
          <cell r="L762" t="str">
            <v>0206751</v>
          </cell>
        </row>
        <row r="763">
          <cell r="L763" t="str">
            <v>0206751</v>
          </cell>
        </row>
        <row r="764">
          <cell r="L764" t="str">
            <v>0206751</v>
          </cell>
        </row>
        <row r="765">
          <cell r="L765" t="str">
            <v>0206751</v>
          </cell>
        </row>
        <row r="766">
          <cell r="L766" t="str">
            <v>0206751</v>
          </cell>
        </row>
        <row r="767">
          <cell r="L767" t="str">
            <v>0206751S</v>
          </cell>
        </row>
        <row r="768">
          <cell r="L768" t="str">
            <v>0206751L</v>
          </cell>
        </row>
        <row r="769">
          <cell r="L769" t="str">
            <v>0206751SKD</v>
          </cell>
        </row>
        <row r="770">
          <cell r="L770" t="str">
            <v>0206751</v>
          </cell>
        </row>
        <row r="771">
          <cell r="L771" t="str">
            <v>0206751</v>
          </cell>
        </row>
        <row r="772">
          <cell r="L772" t="str">
            <v>0206751</v>
          </cell>
        </row>
        <row r="773">
          <cell r="L773" t="str">
            <v>0206751</v>
          </cell>
        </row>
        <row r="774">
          <cell r="L774" t="str">
            <v>0206751S</v>
          </cell>
        </row>
        <row r="775">
          <cell r="L775" t="str">
            <v>0206751OFF</v>
          </cell>
        </row>
        <row r="776">
          <cell r="L776" t="str">
            <v>0206751</v>
          </cell>
        </row>
        <row r="777">
          <cell r="L777" t="str">
            <v>0206751</v>
          </cell>
        </row>
        <row r="778">
          <cell r="L778" t="str">
            <v>0206751</v>
          </cell>
        </row>
        <row r="779">
          <cell r="L779" t="str">
            <v>0206751</v>
          </cell>
        </row>
        <row r="780">
          <cell r="L780" t="str">
            <v>0206751</v>
          </cell>
        </row>
        <row r="781">
          <cell r="L781" t="str">
            <v>0206751S</v>
          </cell>
        </row>
        <row r="782">
          <cell r="L782" t="str">
            <v>0207224</v>
          </cell>
        </row>
        <row r="783">
          <cell r="L783" t="str">
            <v>0207224</v>
          </cell>
        </row>
        <row r="784">
          <cell r="L784" t="str">
            <v>0207224</v>
          </cell>
        </row>
        <row r="785">
          <cell r="L785" t="str">
            <v>0207224</v>
          </cell>
        </row>
        <row r="786">
          <cell r="L786" t="str">
            <v>0207224</v>
          </cell>
        </row>
        <row r="787">
          <cell r="L787" t="str">
            <v>0207224</v>
          </cell>
        </row>
        <row r="788">
          <cell r="L788" t="str">
            <v>0207224</v>
          </cell>
        </row>
        <row r="789">
          <cell r="L789" t="str">
            <v>0207224</v>
          </cell>
        </row>
        <row r="790">
          <cell r="L790" t="str">
            <v>0207224</v>
          </cell>
        </row>
        <row r="791">
          <cell r="L791" t="str">
            <v>0207224</v>
          </cell>
        </row>
        <row r="792">
          <cell r="L792" t="str">
            <v>0207224</v>
          </cell>
        </row>
        <row r="793">
          <cell r="L793" t="str">
            <v>0207224</v>
          </cell>
        </row>
        <row r="794">
          <cell r="L794" t="str">
            <v>0207224</v>
          </cell>
        </row>
        <row r="795">
          <cell r="L795" t="str">
            <v>0207224</v>
          </cell>
        </row>
        <row r="796">
          <cell r="L796" t="str">
            <v>0207224</v>
          </cell>
        </row>
        <row r="797">
          <cell r="L797" t="str">
            <v>0207224</v>
          </cell>
        </row>
        <row r="798">
          <cell r="L798" t="str">
            <v>0207224</v>
          </cell>
        </row>
        <row r="799">
          <cell r="L799" t="str">
            <v>0207224</v>
          </cell>
        </row>
        <row r="800">
          <cell r="L800" t="str">
            <v>0207224</v>
          </cell>
        </row>
        <row r="801">
          <cell r="L801" t="str">
            <v>0207224</v>
          </cell>
        </row>
        <row r="802">
          <cell r="L802" t="str">
            <v>0207224</v>
          </cell>
        </row>
        <row r="803">
          <cell r="L803" t="str">
            <v>0207224</v>
          </cell>
        </row>
        <row r="804">
          <cell r="L804" t="str">
            <v>0207224</v>
          </cell>
        </row>
        <row r="805">
          <cell r="L805" t="str">
            <v>0207224</v>
          </cell>
        </row>
        <row r="806">
          <cell r="L806" t="str">
            <v>0207224</v>
          </cell>
        </row>
        <row r="807">
          <cell r="L807" t="str">
            <v>0207224</v>
          </cell>
        </row>
        <row r="808">
          <cell r="L808" t="str">
            <v>0207224</v>
          </cell>
        </row>
        <row r="809">
          <cell r="L809" t="str">
            <v>0207224</v>
          </cell>
        </row>
        <row r="810">
          <cell r="L810" t="str">
            <v>0207224</v>
          </cell>
        </row>
        <row r="811">
          <cell r="L811" t="str">
            <v>0207224</v>
          </cell>
        </row>
        <row r="812">
          <cell r="L812" t="str">
            <v>0207179</v>
          </cell>
        </row>
        <row r="813">
          <cell r="L813" t="str">
            <v>0207179S</v>
          </cell>
        </row>
        <row r="814">
          <cell r="L814" t="str">
            <v>0207179OFF</v>
          </cell>
        </row>
        <row r="815">
          <cell r="L815" t="str">
            <v>0207179</v>
          </cell>
        </row>
        <row r="816">
          <cell r="L816" t="str">
            <v>0207179</v>
          </cell>
        </row>
        <row r="817">
          <cell r="L817" t="str">
            <v>0207179</v>
          </cell>
        </row>
        <row r="818">
          <cell r="L818" t="str">
            <v>0207179</v>
          </cell>
        </row>
        <row r="819">
          <cell r="L819" t="str">
            <v>0207179</v>
          </cell>
        </row>
        <row r="820">
          <cell r="L820" t="str">
            <v>0207179S</v>
          </cell>
        </row>
        <row r="821">
          <cell r="L821" t="str">
            <v>0207179I</v>
          </cell>
        </row>
        <row r="822">
          <cell r="L822" t="str">
            <v>0207179</v>
          </cell>
        </row>
        <row r="823">
          <cell r="L823" t="str">
            <v>0207179</v>
          </cell>
        </row>
        <row r="824">
          <cell r="L824" t="str">
            <v>0207179</v>
          </cell>
        </row>
        <row r="825">
          <cell r="L825" t="str">
            <v>0207179</v>
          </cell>
        </row>
        <row r="826">
          <cell r="L826" t="str">
            <v>0207179</v>
          </cell>
        </row>
        <row r="827">
          <cell r="L827" t="str">
            <v>0207179S</v>
          </cell>
        </row>
        <row r="828">
          <cell r="L828" t="str">
            <v>0207179CT</v>
          </cell>
        </row>
        <row r="829">
          <cell r="L829" t="str">
            <v>0207179CT</v>
          </cell>
        </row>
        <row r="830">
          <cell r="L830" t="str">
            <v>0207179CT</v>
          </cell>
        </row>
        <row r="831">
          <cell r="L831" t="str">
            <v>0207179CT</v>
          </cell>
        </row>
        <row r="832">
          <cell r="L832" t="str">
            <v>0207179CT</v>
          </cell>
        </row>
        <row r="833">
          <cell r="L833" t="str">
            <v>0207179CT</v>
          </cell>
        </row>
        <row r="834">
          <cell r="L834" t="str">
            <v>0207179CT</v>
          </cell>
        </row>
        <row r="835">
          <cell r="L835" t="str">
            <v>0207179CT</v>
          </cell>
        </row>
        <row r="836">
          <cell r="L836" t="str">
            <v>0207179CT</v>
          </cell>
        </row>
        <row r="837">
          <cell r="L837" t="str">
            <v>0207179CT</v>
          </cell>
        </row>
        <row r="838">
          <cell r="L838" t="str">
            <v>0207179CT</v>
          </cell>
        </row>
        <row r="839">
          <cell r="L839" t="str">
            <v>0207179CT</v>
          </cell>
        </row>
        <row r="840">
          <cell r="L840" t="str">
            <v>0207179CT</v>
          </cell>
        </row>
        <row r="841">
          <cell r="L841" t="str">
            <v>0207179CT</v>
          </cell>
        </row>
        <row r="842">
          <cell r="L842" t="str">
            <v>0207192</v>
          </cell>
        </row>
        <row r="843">
          <cell r="L843" t="str">
            <v>0207192S</v>
          </cell>
        </row>
        <row r="844">
          <cell r="L844" t="str">
            <v>0207192CT</v>
          </cell>
        </row>
        <row r="845">
          <cell r="L845" t="str">
            <v>0207192CT</v>
          </cell>
        </row>
        <row r="846">
          <cell r="L846" t="str">
            <v>0207192CT</v>
          </cell>
        </row>
        <row r="847">
          <cell r="L847" t="str">
            <v>0207192CT</v>
          </cell>
        </row>
        <row r="848">
          <cell r="L848" t="str">
            <v>0207192CT</v>
          </cell>
        </row>
        <row r="849">
          <cell r="L849" t="str">
            <v>0207192CT</v>
          </cell>
        </row>
        <row r="850">
          <cell r="L850" t="str">
            <v>0207192CT</v>
          </cell>
        </row>
        <row r="851">
          <cell r="L851" t="str">
            <v>0207192CT</v>
          </cell>
        </row>
        <row r="852">
          <cell r="L852" t="str">
            <v>0207192CT</v>
          </cell>
        </row>
        <row r="853">
          <cell r="L853" t="str">
            <v>0207192CT</v>
          </cell>
        </row>
        <row r="854">
          <cell r="L854" t="str">
            <v>0207192CT</v>
          </cell>
        </row>
        <row r="855">
          <cell r="L855" t="str">
            <v>0207192CT</v>
          </cell>
        </row>
        <row r="856">
          <cell r="L856" t="str">
            <v>0207192CT</v>
          </cell>
        </row>
        <row r="857">
          <cell r="L857" t="str">
            <v>0207192S</v>
          </cell>
        </row>
        <row r="858">
          <cell r="L858" t="str">
            <v>0207192L</v>
          </cell>
        </row>
        <row r="859">
          <cell r="L859" t="str">
            <v>0207192</v>
          </cell>
        </row>
        <row r="860">
          <cell r="L860" t="str">
            <v>0207192</v>
          </cell>
        </row>
        <row r="861">
          <cell r="L861" t="str">
            <v>0207192</v>
          </cell>
        </row>
        <row r="862">
          <cell r="L862" t="str">
            <v>0207192</v>
          </cell>
        </row>
        <row r="863">
          <cell r="L863" t="str">
            <v>0207192</v>
          </cell>
        </row>
        <row r="864">
          <cell r="L864" t="str">
            <v>0207192S</v>
          </cell>
        </row>
        <row r="865">
          <cell r="L865" t="str">
            <v>0207192OFF</v>
          </cell>
        </row>
        <row r="866">
          <cell r="L866" t="str">
            <v>0207192</v>
          </cell>
        </row>
        <row r="867">
          <cell r="L867" t="str">
            <v>0207192</v>
          </cell>
        </row>
        <row r="868">
          <cell r="L868" t="str">
            <v>0207192</v>
          </cell>
        </row>
        <row r="869">
          <cell r="L869" t="str">
            <v>0207192</v>
          </cell>
        </row>
        <row r="870">
          <cell r="L870" t="str">
            <v>0207192</v>
          </cell>
        </row>
        <row r="871">
          <cell r="L871" t="str">
            <v>0207192S</v>
          </cell>
        </row>
        <row r="872">
          <cell r="L872" t="str">
            <v>0207190</v>
          </cell>
        </row>
        <row r="873">
          <cell r="L873" t="str">
            <v>0207190</v>
          </cell>
        </row>
        <row r="874">
          <cell r="L874" t="str">
            <v>0207190S</v>
          </cell>
        </row>
        <row r="875">
          <cell r="L875" t="str">
            <v>0207190OFF</v>
          </cell>
        </row>
        <row r="876">
          <cell r="L876" t="str">
            <v>0207190SKD</v>
          </cell>
        </row>
        <row r="877">
          <cell r="L877" t="str">
            <v>0207190</v>
          </cell>
        </row>
        <row r="878">
          <cell r="L878" t="str">
            <v>0207190</v>
          </cell>
        </row>
        <row r="879">
          <cell r="L879" t="str">
            <v>0207190</v>
          </cell>
        </row>
        <row r="880">
          <cell r="L880" t="str">
            <v>0207190</v>
          </cell>
        </row>
        <row r="881">
          <cell r="L881" t="str">
            <v>0207190S</v>
          </cell>
        </row>
        <row r="882">
          <cell r="L882" t="str">
            <v>0207190L</v>
          </cell>
        </row>
        <row r="883">
          <cell r="L883" t="str">
            <v>0207190</v>
          </cell>
        </row>
        <row r="884">
          <cell r="L884" t="str">
            <v>0207190</v>
          </cell>
        </row>
        <row r="885">
          <cell r="L885" t="str">
            <v>0207190</v>
          </cell>
        </row>
        <row r="886">
          <cell r="L886" t="str">
            <v>0207190</v>
          </cell>
        </row>
        <row r="887">
          <cell r="L887" t="str">
            <v>0207190</v>
          </cell>
        </row>
        <row r="888">
          <cell r="L888" t="str">
            <v>0207190S</v>
          </cell>
        </row>
        <row r="889">
          <cell r="L889" t="str">
            <v>0207190OFF</v>
          </cell>
        </row>
        <row r="890">
          <cell r="L890" t="str">
            <v>0207190</v>
          </cell>
        </row>
        <row r="891">
          <cell r="L891" t="str">
            <v>0207190</v>
          </cell>
        </row>
        <row r="892">
          <cell r="L892" t="str">
            <v>0207190</v>
          </cell>
        </row>
        <row r="893">
          <cell r="L893" t="str">
            <v>0207190</v>
          </cell>
        </row>
        <row r="894">
          <cell r="L894" t="str">
            <v>0207190</v>
          </cell>
        </row>
        <row r="895">
          <cell r="L895" t="str">
            <v>0207190S</v>
          </cell>
        </row>
        <row r="896">
          <cell r="L896" t="str">
            <v>0207190L</v>
          </cell>
        </row>
        <row r="897">
          <cell r="L897" t="str">
            <v>0207190</v>
          </cell>
        </row>
        <row r="898">
          <cell r="L898" t="str">
            <v>0207190</v>
          </cell>
        </row>
        <row r="899">
          <cell r="L899" t="str">
            <v>0207190</v>
          </cell>
        </row>
        <row r="900">
          <cell r="L900" t="str">
            <v>0207190</v>
          </cell>
        </row>
        <row r="901">
          <cell r="L901" t="str">
            <v>0207190</v>
          </cell>
        </row>
        <row r="902">
          <cell r="L902" t="str">
            <v>0207189</v>
          </cell>
        </row>
        <row r="903">
          <cell r="L903" t="str">
            <v>0207189S</v>
          </cell>
        </row>
        <row r="904">
          <cell r="L904" t="str">
            <v>0207189L</v>
          </cell>
        </row>
        <row r="905">
          <cell r="L905" t="str">
            <v>0207189</v>
          </cell>
        </row>
        <row r="906">
          <cell r="L906" t="str">
            <v>0207189</v>
          </cell>
        </row>
        <row r="907">
          <cell r="L907" t="str">
            <v>0207189</v>
          </cell>
        </row>
        <row r="908">
          <cell r="L908" t="str">
            <v>0207189</v>
          </cell>
        </row>
        <row r="909">
          <cell r="L909" t="str">
            <v>0207189</v>
          </cell>
        </row>
        <row r="910">
          <cell r="L910" t="str">
            <v>0207189S</v>
          </cell>
        </row>
        <row r="911">
          <cell r="L911" t="str">
            <v>0207189OFF</v>
          </cell>
        </row>
        <row r="912">
          <cell r="L912" t="str">
            <v>0207189</v>
          </cell>
        </row>
        <row r="913">
          <cell r="L913" t="str">
            <v>0207189</v>
          </cell>
        </row>
        <row r="914">
          <cell r="L914" t="str">
            <v>0207189</v>
          </cell>
        </row>
        <row r="915">
          <cell r="L915" t="str">
            <v>0207189</v>
          </cell>
        </row>
        <row r="916">
          <cell r="L916" t="str">
            <v>0207189</v>
          </cell>
        </row>
        <row r="917">
          <cell r="L917" t="str">
            <v>0207189S</v>
          </cell>
        </row>
        <row r="918">
          <cell r="L918" t="str">
            <v>0207189OFF</v>
          </cell>
        </row>
        <row r="919">
          <cell r="L919" t="str">
            <v>0207189</v>
          </cell>
        </row>
        <row r="920">
          <cell r="L920" t="str">
            <v>0207189</v>
          </cell>
        </row>
        <row r="921">
          <cell r="L921" t="str">
            <v>0207189SKD</v>
          </cell>
        </row>
        <row r="922">
          <cell r="L922" t="str">
            <v>0207189</v>
          </cell>
        </row>
        <row r="923">
          <cell r="L923" t="str">
            <v>0207189</v>
          </cell>
        </row>
        <row r="924">
          <cell r="L924" t="str">
            <v>0207189S</v>
          </cell>
        </row>
        <row r="925">
          <cell r="L925" t="str">
            <v>0207189L</v>
          </cell>
        </row>
        <row r="926">
          <cell r="L926" t="str">
            <v>0207189</v>
          </cell>
        </row>
        <row r="927">
          <cell r="L927" t="str">
            <v>0207189</v>
          </cell>
        </row>
        <row r="928">
          <cell r="L928" t="str">
            <v>0207189</v>
          </cell>
        </row>
        <row r="929">
          <cell r="L929" t="str">
            <v>0207189</v>
          </cell>
        </row>
        <row r="930">
          <cell r="L930" t="str">
            <v>0207189</v>
          </cell>
        </row>
        <row r="931">
          <cell r="L931" t="str">
            <v>0207189S</v>
          </cell>
        </row>
        <row r="932">
          <cell r="L932" t="str">
            <v>0207191S</v>
          </cell>
        </row>
        <row r="933">
          <cell r="L933" t="str">
            <v>0207191OFF</v>
          </cell>
        </row>
        <row r="934">
          <cell r="L934" t="str">
            <v>0207191</v>
          </cell>
        </row>
        <row r="935">
          <cell r="L935" t="str">
            <v>0207191</v>
          </cell>
        </row>
        <row r="936">
          <cell r="L936" t="str">
            <v>0207191</v>
          </cell>
        </row>
        <row r="937">
          <cell r="L937" t="str">
            <v>0207191</v>
          </cell>
        </row>
        <row r="938">
          <cell r="L938" t="str">
            <v>0207191</v>
          </cell>
        </row>
        <row r="939">
          <cell r="L939" t="str">
            <v>0207191S</v>
          </cell>
        </row>
        <row r="940">
          <cell r="L940" t="str">
            <v>0207191L</v>
          </cell>
        </row>
        <row r="941">
          <cell r="L941" t="str">
            <v>0207191</v>
          </cell>
        </row>
        <row r="942">
          <cell r="L942" t="str">
            <v>0207191</v>
          </cell>
        </row>
        <row r="943">
          <cell r="L943" t="str">
            <v>0207191</v>
          </cell>
        </row>
        <row r="944">
          <cell r="L944" t="str">
            <v>0207191</v>
          </cell>
        </row>
        <row r="945">
          <cell r="L945" t="str">
            <v>0207191</v>
          </cell>
        </row>
        <row r="946">
          <cell r="L946" t="str">
            <v>0207191S</v>
          </cell>
        </row>
        <row r="947">
          <cell r="L947" t="str">
            <v>0207191OFF</v>
          </cell>
        </row>
        <row r="948">
          <cell r="L948" t="str">
            <v>0207191</v>
          </cell>
        </row>
        <row r="949">
          <cell r="L949" t="str">
            <v>0207191</v>
          </cell>
        </row>
        <row r="950">
          <cell r="L950" t="str">
            <v>0207191</v>
          </cell>
        </row>
        <row r="951">
          <cell r="L951" t="str">
            <v>0207191</v>
          </cell>
        </row>
        <row r="952">
          <cell r="L952" t="str">
            <v>0207191</v>
          </cell>
        </row>
        <row r="953">
          <cell r="L953" t="str">
            <v>0207191S</v>
          </cell>
        </row>
        <row r="954">
          <cell r="L954" t="str">
            <v>0207191L</v>
          </cell>
        </row>
        <row r="955">
          <cell r="L955" t="str">
            <v>0207191</v>
          </cell>
        </row>
        <row r="956">
          <cell r="L956" t="str">
            <v>0207191</v>
          </cell>
        </row>
        <row r="957">
          <cell r="L957" t="str">
            <v>0207191</v>
          </cell>
        </row>
        <row r="958">
          <cell r="L958" t="str">
            <v>0207191</v>
          </cell>
        </row>
        <row r="959">
          <cell r="L959" t="str">
            <v>0207191OFF</v>
          </cell>
        </row>
        <row r="960">
          <cell r="L960" t="str">
            <v>0207191S</v>
          </cell>
        </row>
        <row r="961">
          <cell r="L961" t="str">
            <v>0207191L</v>
          </cell>
        </row>
        <row r="962">
          <cell r="L962" t="str">
            <v>0207174</v>
          </cell>
        </row>
        <row r="963">
          <cell r="L963" t="str">
            <v>0207174</v>
          </cell>
        </row>
        <row r="964">
          <cell r="L964" t="str">
            <v>0207174</v>
          </cell>
        </row>
        <row r="965">
          <cell r="L965" t="str">
            <v>0207174S</v>
          </cell>
        </row>
        <row r="966">
          <cell r="L966" t="str">
            <v>0207174L</v>
          </cell>
        </row>
        <row r="967">
          <cell r="L967" t="str">
            <v>0207174SKT</v>
          </cell>
        </row>
        <row r="968">
          <cell r="L968" t="str">
            <v>0207174SKT</v>
          </cell>
        </row>
        <row r="969">
          <cell r="L969" t="str">
            <v>0207174</v>
          </cell>
        </row>
        <row r="970">
          <cell r="L970" t="str">
            <v>0207174</v>
          </cell>
        </row>
        <row r="971">
          <cell r="L971" t="str">
            <v>0207174</v>
          </cell>
        </row>
        <row r="972">
          <cell r="L972" t="str">
            <v>0207174SKT</v>
          </cell>
        </row>
        <row r="973">
          <cell r="L973" t="str">
            <v>0207174L</v>
          </cell>
        </row>
        <row r="974">
          <cell r="L974" t="str">
            <v>0207174</v>
          </cell>
        </row>
        <row r="975">
          <cell r="L975" t="str">
            <v>0207174</v>
          </cell>
        </row>
        <row r="976">
          <cell r="L976" t="str">
            <v>0207174</v>
          </cell>
        </row>
        <row r="977">
          <cell r="L977" t="str">
            <v>0207174</v>
          </cell>
        </row>
        <row r="978">
          <cell r="L978" t="str">
            <v>0207174</v>
          </cell>
        </row>
        <row r="979">
          <cell r="L979" t="str">
            <v>0207174OFF</v>
          </cell>
        </row>
        <row r="980">
          <cell r="L980" t="str">
            <v>0207174L</v>
          </cell>
        </row>
        <row r="981">
          <cell r="L981" t="str">
            <v>0207174</v>
          </cell>
        </row>
        <row r="982">
          <cell r="L982" t="str">
            <v>0207174</v>
          </cell>
        </row>
        <row r="983">
          <cell r="L983" t="str">
            <v>0207174</v>
          </cell>
        </row>
        <row r="984">
          <cell r="L984" t="str">
            <v>0207174</v>
          </cell>
        </row>
        <row r="985">
          <cell r="L985" t="str">
            <v>0207174</v>
          </cell>
        </row>
        <row r="986">
          <cell r="L986" t="str">
            <v>0207174S</v>
          </cell>
        </row>
        <row r="987">
          <cell r="L987" t="str">
            <v>0207174L</v>
          </cell>
        </row>
        <row r="988">
          <cell r="L988" t="str">
            <v>0207174</v>
          </cell>
        </row>
        <row r="989">
          <cell r="L989" t="str">
            <v>0207174</v>
          </cell>
        </row>
        <row r="990">
          <cell r="L990" t="str">
            <v>0207174</v>
          </cell>
        </row>
        <row r="991">
          <cell r="L991" t="str">
            <v>0207174</v>
          </cell>
        </row>
        <row r="992">
          <cell r="L992" t="str">
            <v>0205302</v>
          </cell>
        </row>
        <row r="993">
          <cell r="L993" t="str">
            <v>0205302</v>
          </cell>
        </row>
        <row r="994">
          <cell r="L994" t="str">
            <v>0205302</v>
          </cell>
        </row>
        <row r="995">
          <cell r="L995" t="str">
            <v>0205302</v>
          </cell>
        </row>
        <row r="996">
          <cell r="L996" t="str">
            <v>0205302</v>
          </cell>
        </row>
        <row r="997">
          <cell r="L997" t="str">
            <v>0205302S</v>
          </cell>
        </row>
        <row r="998">
          <cell r="L998" t="str">
            <v>0205302L</v>
          </cell>
        </row>
        <row r="999">
          <cell r="L999" t="str">
            <v>0205302</v>
          </cell>
        </row>
        <row r="1000">
          <cell r="L1000" t="str">
            <v>0205302</v>
          </cell>
        </row>
        <row r="1001">
          <cell r="L1001" t="str">
            <v>0205302</v>
          </cell>
        </row>
        <row r="1002">
          <cell r="L1002" t="str">
            <v>0205302</v>
          </cell>
        </row>
        <row r="1003">
          <cell r="L1003" t="str">
            <v>0205302</v>
          </cell>
        </row>
        <row r="1004">
          <cell r="L1004" t="str">
            <v>0205302S</v>
          </cell>
        </row>
        <row r="1005">
          <cell r="L1005" t="str">
            <v>0205302OFF</v>
          </cell>
        </row>
        <row r="1006">
          <cell r="L1006" t="str">
            <v>0205302</v>
          </cell>
        </row>
        <row r="1007">
          <cell r="L1007" t="str">
            <v>0205302</v>
          </cell>
        </row>
        <row r="1008">
          <cell r="L1008" t="str">
            <v>0205302</v>
          </cell>
        </row>
        <row r="1009">
          <cell r="L1009" t="str">
            <v>0205302I</v>
          </cell>
        </row>
        <row r="1010">
          <cell r="L1010" t="str">
            <v>0205302</v>
          </cell>
        </row>
        <row r="1011">
          <cell r="L1011" t="str">
            <v>0205302S</v>
          </cell>
        </row>
        <row r="1012">
          <cell r="L1012" t="str">
            <v>0205302L</v>
          </cell>
        </row>
        <row r="1013">
          <cell r="L1013" t="str">
            <v>0205302</v>
          </cell>
        </row>
        <row r="1014">
          <cell r="L1014" t="str">
            <v>0205302</v>
          </cell>
        </row>
        <row r="1015">
          <cell r="L1015" t="str">
            <v>0205302</v>
          </cell>
        </row>
        <row r="1016">
          <cell r="L1016" t="str">
            <v>0205302OFF</v>
          </cell>
        </row>
        <row r="1017">
          <cell r="L1017" t="str">
            <v>0205302</v>
          </cell>
        </row>
        <row r="1018">
          <cell r="L1018" t="str">
            <v>0205302S</v>
          </cell>
        </row>
        <row r="1019">
          <cell r="L1019" t="str">
            <v>0205302L</v>
          </cell>
        </row>
        <row r="1020">
          <cell r="L1020" t="str">
            <v>0205302</v>
          </cell>
        </row>
        <row r="1021">
          <cell r="L1021" t="str">
            <v>0205302</v>
          </cell>
        </row>
        <row r="1022">
          <cell r="L1022" t="str">
            <v>0207218S</v>
          </cell>
        </row>
        <row r="1023">
          <cell r="L1023" t="str">
            <v>0207218OFF</v>
          </cell>
        </row>
        <row r="1024">
          <cell r="L1024" t="str">
            <v>0207218</v>
          </cell>
        </row>
        <row r="1025">
          <cell r="L1025" t="str">
            <v>0207218</v>
          </cell>
        </row>
        <row r="1026">
          <cell r="L1026" t="str">
            <v>0207218</v>
          </cell>
        </row>
        <row r="1027">
          <cell r="L1027" t="str">
            <v>0207218</v>
          </cell>
        </row>
        <row r="1028">
          <cell r="L1028" t="str">
            <v>0207218</v>
          </cell>
        </row>
        <row r="1029">
          <cell r="L1029" t="str">
            <v>0207218S</v>
          </cell>
        </row>
        <row r="1030">
          <cell r="L1030" t="str">
            <v>0207218L</v>
          </cell>
        </row>
        <row r="1031">
          <cell r="L1031" t="str">
            <v>0207218</v>
          </cell>
        </row>
        <row r="1032">
          <cell r="L1032" t="str">
            <v>0207218</v>
          </cell>
        </row>
        <row r="1033">
          <cell r="L1033" t="str">
            <v>0207218</v>
          </cell>
        </row>
        <row r="1034">
          <cell r="L1034" t="str">
            <v>0207218</v>
          </cell>
        </row>
        <row r="1035">
          <cell r="L1035" t="str">
            <v>0207218</v>
          </cell>
        </row>
        <row r="1036">
          <cell r="L1036" t="str">
            <v>0207218S</v>
          </cell>
        </row>
        <row r="1037">
          <cell r="L1037" t="str">
            <v>0207218OFF</v>
          </cell>
        </row>
        <row r="1038">
          <cell r="L1038" t="str">
            <v>0207218</v>
          </cell>
        </row>
        <row r="1039">
          <cell r="L1039" t="str">
            <v>0207218</v>
          </cell>
        </row>
        <row r="1040">
          <cell r="L1040" t="str">
            <v>0207218</v>
          </cell>
        </row>
        <row r="1041">
          <cell r="L1041" t="str">
            <v>0207218</v>
          </cell>
        </row>
        <row r="1042">
          <cell r="L1042" t="str">
            <v>0207218</v>
          </cell>
        </row>
        <row r="1043">
          <cell r="L1043" t="str">
            <v>0207218S</v>
          </cell>
        </row>
        <row r="1044">
          <cell r="L1044" t="str">
            <v>0207218L</v>
          </cell>
        </row>
        <row r="1045">
          <cell r="L1045" t="str">
            <v>0207218</v>
          </cell>
        </row>
        <row r="1046">
          <cell r="L1046" t="str">
            <v>0207218</v>
          </cell>
        </row>
        <row r="1047">
          <cell r="L1047" t="str">
            <v>0207218</v>
          </cell>
        </row>
        <row r="1048">
          <cell r="L1048" t="str">
            <v>0207218</v>
          </cell>
        </row>
        <row r="1049">
          <cell r="L1049" t="str">
            <v>0207218</v>
          </cell>
        </row>
        <row r="1050">
          <cell r="L1050" t="str">
            <v>0207218OFF</v>
          </cell>
        </row>
        <row r="1051">
          <cell r="L1051" t="str">
            <v>0207218L</v>
          </cell>
        </row>
        <row r="1052">
          <cell r="L1052" t="str">
            <v>0207219</v>
          </cell>
        </row>
        <row r="1053">
          <cell r="L1053" t="str">
            <v>0207219</v>
          </cell>
        </row>
        <row r="1054">
          <cell r="L1054" t="str">
            <v>0207219</v>
          </cell>
        </row>
        <row r="1055">
          <cell r="L1055" t="str">
            <v>0207219S</v>
          </cell>
        </row>
        <row r="1056">
          <cell r="L1056" t="str">
            <v>0207219L</v>
          </cell>
        </row>
        <row r="1057">
          <cell r="L1057" t="str">
            <v>0207219</v>
          </cell>
        </row>
        <row r="1058">
          <cell r="L1058" t="str">
            <v>0207219</v>
          </cell>
        </row>
        <row r="1059">
          <cell r="L1059" t="str">
            <v>0207219</v>
          </cell>
        </row>
        <row r="1060">
          <cell r="L1060" t="str">
            <v>0207219</v>
          </cell>
        </row>
        <row r="1061">
          <cell r="L1061" t="str">
            <v>0207219</v>
          </cell>
        </row>
        <row r="1062">
          <cell r="L1062" t="str">
            <v>0207219S</v>
          </cell>
        </row>
        <row r="1063">
          <cell r="L1063" t="str">
            <v>0207219L</v>
          </cell>
        </row>
        <row r="1064">
          <cell r="L1064" t="str">
            <v>0207219</v>
          </cell>
        </row>
        <row r="1065">
          <cell r="L1065" t="str">
            <v>0207219</v>
          </cell>
        </row>
        <row r="1066">
          <cell r="L1066" t="str">
            <v>0207219</v>
          </cell>
        </row>
        <row r="1067">
          <cell r="L1067" t="str">
            <v>0207219</v>
          </cell>
        </row>
        <row r="1068">
          <cell r="L1068" t="str">
            <v>0207219</v>
          </cell>
        </row>
        <row r="1069">
          <cell r="L1069" t="str">
            <v>0207219S</v>
          </cell>
        </row>
        <row r="1070">
          <cell r="L1070" t="str">
            <v>0207219L</v>
          </cell>
        </row>
        <row r="1071">
          <cell r="L1071" t="str">
            <v>0207219</v>
          </cell>
        </row>
        <row r="1072">
          <cell r="L1072" t="str">
            <v>0207219</v>
          </cell>
        </row>
        <row r="1073">
          <cell r="L1073" t="str">
            <v>0207219</v>
          </cell>
        </row>
        <row r="1074">
          <cell r="L1074" t="str">
            <v>0207219</v>
          </cell>
        </row>
        <row r="1075">
          <cell r="L1075" t="str">
            <v>0207219</v>
          </cell>
        </row>
        <row r="1076">
          <cell r="L1076" t="str">
            <v>0207219S</v>
          </cell>
        </row>
        <row r="1077">
          <cell r="L1077" t="str">
            <v>0207219L</v>
          </cell>
        </row>
        <row r="1078">
          <cell r="L1078" t="str">
            <v>0207219</v>
          </cell>
        </row>
        <row r="1079">
          <cell r="L1079" t="str">
            <v>0207219</v>
          </cell>
        </row>
        <row r="1080">
          <cell r="L1080" t="str">
            <v>0207219</v>
          </cell>
        </row>
        <row r="1081">
          <cell r="L1081" t="str">
            <v>0207219</v>
          </cell>
        </row>
        <row r="1082">
          <cell r="L1082" t="str">
            <v>0207220</v>
          </cell>
        </row>
        <row r="1083">
          <cell r="L1083" t="str">
            <v>0207220S</v>
          </cell>
        </row>
        <row r="1084">
          <cell r="L1084" t="str">
            <v>0207220OFF</v>
          </cell>
        </row>
        <row r="1085">
          <cell r="L1085" t="str">
            <v>0207220</v>
          </cell>
        </row>
        <row r="1086">
          <cell r="L1086" t="str">
            <v>0207220</v>
          </cell>
        </row>
        <row r="1087">
          <cell r="L1087" t="str">
            <v>0207220</v>
          </cell>
        </row>
        <row r="1088">
          <cell r="L1088" t="str">
            <v>0207220</v>
          </cell>
        </row>
        <row r="1089">
          <cell r="L1089" t="str">
            <v>0207220</v>
          </cell>
        </row>
        <row r="1090">
          <cell r="L1090" t="str">
            <v>0207220S</v>
          </cell>
        </row>
        <row r="1091">
          <cell r="L1091" t="str">
            <v>0207220L</v>
          </cell>
        </row>
        <row r="1092">
          <cell r="L1092" t="str">
            <v>0207220</v>
          </cell>
        </row>
        <row r="1093">
          <cell r="L1093" t="str">
            <v>0207220</v>
          </cell>
        </row>
        <row r="1094">
          <cell r="L1094" t="str">
            <v>0207220</v>
          </cell>
        </row>
        <row r="1095">
          <cell r="L1095" t="str">
            <v>0207220</v>
          </cell>
        </row>
        <row r="1096">
          <cell r="L1096" t="str">
            <v>0207220</v>
          </cell>
        </row>
        <row r="1097">
          <cell r="L1097" t="str">
            <v>0207220S</v>
          </cell>
        </row>
        <row r="1098">
          <cell r="L1098" t="str">
            <v>0207220OFF</v>
          </cell>
        </row>
        <row r="1099">
          <cell r="L1099" t="str">
            <v>0207220</v>
          </cell>
        </row>
        <row r="1100">
          <cell r="L1100" t="str">
            <v>0207220</v>
          </cell>
        </row>
        <row r="1101">
          <cell r="L1101" t="str">
            <v>0207220</v>
          </cell>
        </row>
        <row r="1102">
          <cell r="L1102" t="str">
            <v>0207220</v>
          </cell>
        </row>
        <row r="1103">
          <cell r="L1103" t="str">
            <v>0207220</v>
          </cell>
        </row>
        <row r="1104">
          <cell r="L1104" t="str">
            <v>0207220S</v>
          </cell>
        </row>
        <row r="1105">
          <cell r="L1105" t="str">
            <v>0207220L</v>
          </cell>
        </row>
        <row r="1106">
          <cell r="L1106" t="str">
            <v>0207220</v>
          </cell>
        </row>
        <row r="1107">
          <cell r="L1107" t="str">
            <v>0207220</v>
          </cell>
        </row>
        <row r="1108">
          <cell r="L1108" t="str">
            <v>0207220</v>
          </cell>
        </row>
        <row r="1109">
          <cell r="L1109" t="str">
            <v>0207220</v>
          </cell>
        </row>
        <row r="1110">
          <cell r="L1110" t="str">
            <v>0207220</v>
          </cell>
        </row>
        <row r="1111">
          <cell r="L1111" t="str">
            <v>0207220S</v>
          </cell>
        </row>
        <row r="1112">
          <cell r="L1112" t="str">
            <v>0</v>
          </cell>
        </row>
        <row r="1113">
          <cell r="L1113" t="str">
            <v>0</v>
          </cell>
        </row>
        <row r="1114">
          <cell r="L1114" t="str">
            <v>0S</v>
          </cell>
        </row>
        <row r="1115">
          <cell r="L1115" t="str">
            <v>0L</v>
          </cell>
        </row>
        <row r="1116">
          <cell r="L1116" t="str">
            <v>0</v>
          </cell>
        </row>
        <row r="1117">
          <cell r="L1117" t="str">
            <v>0</v>
          </cell>
        </row>
        <row r="1118">
          <cell r="L1118" t="str">
            <v>0</v>
          </cell>
        </row>
        <row r="1119">
          <cell r="L1119" t="str">
            <v>0</v>
          </cell>
        </row>
        <row r="1120">
          <cell r="L1120" t="str">
            <v>0</v>
          </cell>
        </row>
        <row r="1121">
          <cell r="L1121" t="str">
            <v>0S</v>
          </cell>
        </row>
        <row r="1122">
          <cell r="L1122" t="str">
            <v>0OFF</v>
          </cell>
        </row>
        <row r="1123">
          <cell r="L1123" t="str">
            <v>0</v>
          </cell>
        </row>
        <row r="1124">
          <cell r="L1124" t="str">
            <v>0</v>
          </cell>
        </row>
        <row r="1125">
          <cell r="L1125" t="str">
            <v>0</v>
          </cell>
        </row>
        <row r="1126">
          <cell r="L1126" t="str">
            <v>0</v>
          </cell>
        </row>
        <row r="1127">
          <cell r="L1127" t="str">
            <v>0</v>
          </cell>
        </row>
        <row r="1128">
          <cell r="L1128" t="str">
            <v>0S</v>
          </cell>
        </row>
        <row r="1129">
          <cell r="L1129" t="str">
            <v>0L</v>
          </cell>
        </row>
        <row r="1130">
          <cell r="L1130" t="str">
            <v>0</v>
          </cell>
        </row>
        <row r="1131">
          <cell r="L1131" t="str">
            <v>0</v>
          </cell>
        </row>
        <row r="1132">
          <cell r="L1132" t="str">
            <v>0</v>
          </cell>
        </row>
        <row r="1133">
          <cell r="L1133" t="str">
            <v>0</v>
          </cell>
        </row>
        <row r="1134">
          <cell r="L1134" t="str">
            <v>0</v>
          </cell>
        </row>
        <row r="1135">
          <cell r="L1135" t="str">
            <v>0S</v>
          </cell>
        </row>
        <row r="1136">
          <cell r="L1136" t="str">
            <v>0OFF</v>
          </cell>
        </row>
        <row r="1137">
          <cell r="L1137" t="str">
            <v>0</v>
          </cell>
        </row>
        <row r="1138">
          <cell r="L1138" t="str">
            <v>0</v>
          </cell>
        </row>
        <row r="1139">
          <cell r="L1139" t="str">
            <v>0</v>
          </cell>
        </row>
        <row r="1140">
          <cell r="L1140" t="str">
            <v>0</v>
          </cell>
        </row>
        <row r="1141">
          <cell r="L1141" t="str">
            <v>0</v>
          </cell>
        </row>
        <row r="1142">
          <cell r="L1142" t="str">
            <v>0205375</v>
          </cell>
        </row>
        <row r="1143">
          <cell r="L1143" t="str">
            <v>0205375</v>
          </cell>
        </row>
        <row r="1144">
          <cell r="L1144" t="str">
            <v>0205375</v>
          </cell>
        </row>
        <row r="1145">
          <cell r="L1145" t="str">
            <v>0205375</v>
          </cell>
        </row>
        <row r="1146">
          <cell r="L1146" t="str">
            <v>0205375</v>
          </cell>
        </row>
        <row r="1147">
          <cell r="L1147" t="str">
            <v>0205375</v>
          </cell>
        </row>
        <row r="1148">
          <cell r="L1148" t="str">
            <v>0205375</v>
          </cell>
        </row>
        <row r="1149">
          <cell r="L1149" t="str">
            <v>0205375</v>
          </cell>
        </row>
        <row r="1150">
          <cell r="L1150" t="str">
            <v>0205375</v>
          </cell>
        </row>
        <row r="1151">
          <cell r="L1151" t="str">
            <v>0205375</v>
          </cell>
        </row>
        <row r="1152">
          <cell r="L1152" t="str">
            <v>0205375</v>
          </cell>
        </row>
        <row r="1153">
          <cell r="L1153" t="str">
            <v>0205375</v>
          </cell>
        </row>
        <row r="1154">
          <cell r="L1154" t="str">
            <v>0205375</v>
          </cell>
        </row>
        <row r="1155">
          <cell r="L1155" t="str">
            <v>0205375</v>
          </cell>
        </row>
        <row r="1156">
          <cell r="L1156" t="str">
            <v>0205375</v>
          </cell>
        </row>
        <row r="1157">
          <cell r="L1157" t="str">
            <v>0205375</v>
          </cell>
        </row>
        <row r="1158">
          <cell r="L1158" t="str">
            <v>0205375</v>
          </cell>
        </row>
        <row r="1159">
          <cell r="L1159" t="str">
            <v>0205375</v>
          </cell>
        </row>
        <row r="1160">
          <cell r="L1160" t="str">
            <v>0205375</v>
          </cell>
        </row>
        <row r="1161">
          <cell r="L1161" t="str">
            <v>0205375</v>
          </cell>
        </row>
        <row r="1162">
          <cell r="L1162" t="str">
            <v>0205375</v>
          </cell>
        </row>
        <row r="1163">
          <cell r="L1163" t="str">
            <v>0205375</v>
          </cell>
        </row>
        <row r="1164">
          <cell r="L1164" t="str">
            <v>0205375</v>
          </cell>
        </row>
        <row r="1165">
          <cell r="L1165" t="str">
            <v>0205375</v>
          </cell>
        </row>
        <row r="1166">
          <cell r="L1166" t="str">
            <v>0205375</v>
          </cell>
        </row>
        <row r="1167">
          <cell r="L1167" t="str">
            <v>0205375</v>
          </cell>
        </row>
        <row r="1168">
          <cell r="L1168" t="str">
            <v>0205375</v>
          </cell>
        </row>
        <row r="1169">
          <cell r="L1169" t="str">
            <v>0205375</v>
          </cell>
        </row>
        <row r="1170">
          <cell r="L1170" t="str">
            <v>0205375</v>
          </cell>
        </row>
        <row r="1171">
          <cell r="L1171" t="str">
            <v>0205375</v>
          </cell>
        </row>
        <row r="1172">
          <cell r="L1172" t="str">
            <v>0205261</v>
          </cell>
        </row>
        <row r="1173">
          <cell r="L1173" t="str">
            <v>0205261</v>
          </cell>
        </row>
        <row r="1174">
          <cell r="L1174" t="str">
            <v>0205261</v>
          </cell>
        </row>
        <row r="1175">
          <cell r="L1175" t="str">
            <v>0205261</v>
          </cell>
        </row>
        <row r="1176">
          <cell r="L1176" t="str">
            <v>0205261S</v>
          </cell>
        </row>
        <row r="1177">
          <cell r="L1177" t="str">
            <v>0205261OFF</v>
          </cell>
        </row>
        <row r="1178">
          <cell r="L1178" t="str">
            <v>0205261</v>
          </cell>
        </row>
        <row r="1179">
          <cell r="L1179" t="str">
            <v>0205261</v>
          </cell>
        </row>
        <row r="1180">
          <cell r="L1180" t="str">
            <v>0205261</v>
          </cell>
        </row>
        <row r="1181">
          <cell r="L1181" t="str">
            <v>0205261</v>
          </cell>
        </row>
        <row r="1182">
          <cell r="L1182" t="str">
            <v>0205261</v>
          </cell>
        </row>
        <row r="1183">
          <cell r="L1183" t="str">
            <v>0205261S</v>
          </cell>
        </row>
        <row r="1184">
          <cell r="L1184" t="str">
            <v>0205261L</v>
          </cell>
        </row>
        <row r="1185">
          <cell r="L1185" t="str">
            <v>0205261</v>
          </cell>
        </row>
        <row r="1186">
          <cell r="L1186" t="str">
            <v>0205261</v>
          </cell>
        </row>
        <row r="1187">
          <cell r="L1187" t="str">
            <v>0205261</v>
          </cell>
        </row>
        <row r="1188">
          <cell r="L1188" t="str">
            <v>0205261</v>
          </cell>
        </row>
        <row r="1189">
          <cell r="L1189" t="str">
            <v>0205261</v>
          </cell>
        </row>
        <row r="1190">
          <cell r="L1190" t="str">
            <v>0205261S</v>
          </cell>
        </row>
        <row r="1191">
          <cell r="L1191" t="str">
            <v>0205261OFF</v>
          </cell>
        </row>
        <row r="1192">
          <cell r="L1192" t="str">
            <v>0205261</v>
          </cell>
        </row>
        <row r="1193">
          <cell r="L1193" t="str">
            <v>0205261</v>
          </cell>
        </row>
        <row r="1194">
          <cell r="L1194" t="str">
            <v>0205261</v>
          </cell>
        </row>
        <row r="1195">
          <cell r="L1195" t="str">
            <v>0205261</v>
          </cell>
        </row>
        <row r="1196">
          <cell r="L1196" t="str">
            <v>0205261</v>
          </cell>
        </row>
        <row r="1197">
          <cell r="L1197" t="str">
            <v>0205261S</v>
          </cell>
        </row>
        <row r="1198">
          <cell r="L1198" t="str">
            <v>0205261L</v>
          </cell>
        </row>
        <row r="1199">
          <cell r="L1199" t="str">
            <v>0205261</v>
          </cell>
        </row>
        <row r="1200">
          <cell r="L1200" t="str">
            <v>0205261</v>
          </cell>
        </row>
        <row r="1201">
          <cell r="L1201" t="str">
            <v>0205261</v>
          </cell>
        </row>
        <row r="1202">
          <cell r="L1202" t="str">
            <v>0205574</v>
          </cell>
        </row>
        <row r="1203">
          <cell r="L1203" t="str">
            <v>0205574</v>
          </cell>
        </row>
        <row r="1204">
          <cell r="L1204" t="str">
            <v>0205574</v>
          </cell>
        </row>
        <row r="1205">
          <cell r="L1205" t="str">
            <v>0205574SKT</v>
          </cell>
        </row>
        <row r="1206">
          <cell r="L1206" t="str">
            <v>0205574S</v>
          </cell>
        </row>
        <row r="1207">
          <cell r="L1207" t="str">
            <v>0205574SKD</v>
          </cell>
        </row>
        <row r="1208">
          <cell r="L1208" t="str">
            <v>0205574</v>
          </cell>
        </row>
        <row r="1209">
          <cell r="L1209" t="str">
            <v>0205574</v>
          </cell>
        </row>
        <row r="1210">
          <cell r="L1210" t="str">
            <v>0205574</v>
          </cell>
        </row>
        <row r="1211">
          <cell r="L1211" t="str">
            <v>0205574</v>
          </cell>
        </row>
        <row r="1212">
          <cell r="L1212" t="str">
            <v>0205574</v>
          </cell>
        </row>
        <row r="1213">
          <cell r="L1213" t="str">
            <v>0205574S</v>
          </cell>
        </row>
        <row r="1214">
          <cell r="L1214" t="str">
            <v>0205574OFF</v>
          </cell>
        </row>
        <row r="1215">
          <cell r="L1215" t="str">
            <v>0205574</v>
          </cell>
        </row>
        <row r="1216">
          <cell r="L1216" t="str">
            <v>0205574</v>
          </cell>
        </row>
        <row r="1217">
          <cell r="L1217" t="str">
            <v>0205574</v>
          </cell>
        </row>
        <row r="1218">
          <cell r="L1218" t="str">
            <v>0205574</v>
          </cell>
        </row>
        <row r="1219">
          <cell r="L1219" t="str">
            <v>0205574</v>
          </cell>
        </row>
        <row r="1220">
          <cell r="L1220" t="str">
            <v>0205574S</v>
          </cell>
        </row>
        <row r="1221">
          <cell r="L1221" t="str">
            <v>0205574L</v>
          </cell>
        </row>
        <row r="1222">
          <cell r="L1222" t="str">
            <v>0205574</v>
          </cell>
        </row>
        <row r="1223">
          <cell r="L1223" t="str">
            <v>0205574</v>
          </cell>
        </row>
        <row r="1224">
          <cell r="L1224" t="str">
            <v>0205574</v>
          </cell>
        </row>
        <row r="1225">
          <cell r="L1225" t="str">
            <v>0205574</v>
          </cell>
        </row>
        <row r="1226">
          <cell r="L1226" t="str">
            <v>0205574</v>
          </cell>
        </row>
        <row r="1227">
          <cell r="L1227" t="str">
            <v>0205574S</v>
          </cell>
        </row>
        <row r="1228">
          <cell r="L1228" t="str">
            <v>0205574L</v>
          </cell>
        </row>
        <row r="1229">
          <cell r="L1229" t="str">
            <v>0205574OFF</v>
          </cell>
        </row>
        <row r="1230">
          <cell r="L1230" t="str">
            <v>0205574</v>
          </cell>
        </row>
        <row r="1231">
          <cell r="L1231" t="str">
            <v>0205574</v>
          </cell>
        </row>
        <row r="1232">
          <cell r="L1232" t="str">
            <v>0206451</v>
          </cell>
        </row>
        <row r="1233">
          <cell r="L1233" t="str">
            <v>0206451</v>
          </cell>
        </row>
        <row r="1234">
          <cell r="L1234" t="str">
            <v>0206451</v>
          </cell>
        </row>
        <row r="1235">
          <cell r="L1235" t="str">
            <v>0206451</v>
          </cell>
        </row>
        <row r="1236">
          <cell r="L1236" t="str">
            <v>0206451S</v>
          </cell>
        </row>
        <row r="1237">
          <cell r="L1237" t="str">
            <v>0206451L</v>
          </cell>
        </row>
        <row r="1238">
          <cell r="L1238" t="str">
            <v>0206451</v>
          </cell>
        </row>
        <row r="1239">
          <cell r="L1239" t="str">
            <v>0206451</v>
          </cell>
        </row>
        <row r="1240">
          <cell r="L1240" t="str">
            <v>0206451</v>
          </cell>
        </row>
        <row r="1241">
          <cell r="L1241" t="str">
            <v>0206451</v>
          </cell>
        </row>
        <row r="1242">
          <cell r="L1242" t="str">
            <v>0206451</v>
          </cell>
        </row>
        <row r="1243">
          <cell r="L1243" t="str">
            <v>0206451S</v>
          </cell>
        </row>
        <row r="1244">
          <cell r="L1244" t="str">
            <v>0206451OFF</v>
          </cell>
        </row>
        <row r="1245">
          <cell r="L1245" t="str">
            <v>0206451</v>
          </cell>
        </row>
        <row r="1246">
          <cell r="L1246" t="str">
            <v>0206451</v>
          </cell>
        </row>
        <row r="1247">
          <cell r="L1247" t="str">
            <v>0206451</v>
          </cell>
        </row>
        <row r="1248">
          <cell r="L1248" t="str">
            <v>0206451</v>
          </cell>
        </row>
        <row r="1249">
          <cell r="L1249" t="str">
            <v>0206451</v>
          </cell>
        </row>
        <row r="1250">
          <cell r="L1250" t="str">
            <v>0206451S</v>
          </cell>
        </row>
        <row r="1251">
          <cell r="L1251" t="str">
            <v>0206451L</v>
          </cell>
        </row>
        <row r="1252">
          <cell r="L1252" t="str">
            <v>0206451</v>
          </cell>
        </row>
        <row r="1253">
          <cell r="L1253" t="str">
            <v>0206451</v>
          </cell>
        </row>
        <row r="1254">
          <cell r="L1254" t="str">
            <v>0206451</v>
          </cell>
        </row>
        <row r="1255">
          <cell r="L1255" t="str">
            <v>0206451</v>
          </cell>
        </row>
        <row r="1256">
          <cell r="L1256" t="str">
            <v>0206451</v>
          </cell>
        </row>
        <row r="1257">
          <cell r="L1257" t="str">
            <v>0206451S</v>
          </cell>
        </row>
        <row r="1258">
          <cell r="L1258" t="str">
            <v>0206451OFF</v>
          </cell>
        </row>
        <row r="1259">
          <cell r="L1259" t="str">
            <v>0206451</v>
          </cell>
        </row>
        <row r="1260">
          <cell r="L1260" t="str">
            <v>0206451</v>
          </cell>
        </row>
        <row r="1261">
          <cell r="L1261" t="str">
            <v>0206451</v>
          </cell>
        </row>
        <row r="1262">
          <cell r="L1262" t="str">
            <v>0206446</v>
          </cell>
        </row>
        <row r="1263">
          <cell r="L1263" t="str">
            <v>0206446I</v>
          </cell>
        </row>
        <row r="1264">
          <cell r="L1264" t="str">
            <v>0206446</v>
          </cell>
        </row>
        <row r="1265">
          <cell r="L1265" t="str">
            <v>0206446</v>
          </cell>
        </row>
        <row r="1266">
          <cell r="L1266" t="str">
            <v>0206446SKT</v>
          </cell>
        </row>
        <row r="1267">
          <cell r="L1267" t="str">
            <v>0206446S</v>
          </cell>
        </row>
        <row r="1268">
          <cell r="L1268" t="str">
            <v>0206446L</v>
          </cell>
        </row>
        <row r="1269">
          <cell r="L1269" t="str">
            <v>0206446</v>
          </cell>
        </row>
        <row r="1270">
          <cell r="L1270" t="str">
            <v>0206446</v>
          </cell>
        </row>
        <row r="1271">
          <cell r="L1271" t="str">
            <v>0206446</v>
          </cell>
        </row>
        <row r="1272">
          <cell r="L1272" t="str">
            <v>0206446</v>
          </cell>
        </row>
        <row r="1273">
          <cell r="L1273" t="str">
            <v>0206446</v>
          </cell>
        </row>
        <row r="1274">
          <cell r="L1274" t="str">
            <v>0206446S</v>
          </cell>
        </row>
        <row r="1275">
          <cell r="L1275" t="str">
            <v>0206446OFF</v>
          </cell>
        </row>
        <row r="1276">
          <cell r="L1276" t="str">
            <v>0206446</v>
          </cell>
        </row>
        <row r="1277">
          <cell r="L1277" t="str">
            <v>0206446</v>
          </cell>
        </row>
        <row r="1278">
          <cell r="L1278" t="str">
            <v>0206446</v>
          </cell>
        </row>
        <row r="1279">
          <cell r="L1279" t="str">
            <v>0206446</v>
          </cell>
        </row>
        <row r="1280">
          <cell r="L1280" t="str">
            <v>0206446</v>
          </cell>
        </row>
        <row r="1281">
          <cell r="L1281" t="str">
            <v>0206446S</v>
          </cell>
        </row>
        <row r="1282">
          <cell r="L1282" t="str">
            <v>0206446L</v>
          </cell>
        </row>
        <row r="1283">
          <cell r="L1283" t="str">
            <v>0206446</v>
          </cell>
        </row>
        <row r="1284">
          <cell r="L1284" t="str">
            <v>0206446</v>
          </cell>
        </row>
        <row r="1285">
          <cell r="L1285" t="str">
            <v>0206446</v>
          </cell>
        </row>
        <row r="1286">
          <cell r="L1286" t="str">
            <v>0206446</v>
          </cell>
        </row>
        <row r="1287">
          <cell r="L1287" t="str">
            <v>0206446</v>
          </cell>
        </row>
        <row r="1288">
          <cell r="L1288" t="str">
            <v>0206446S</v>
          </cell>
        </row>
        <row r="1289">
          <cell r="L1289" t="str">
            <v>0206446OFF</v>
          </cell>
        </row>
        <row r="1290">
          <cell r="L1290" t="str">
            <v>0206446</v>
          </cell>
        </row>
        <row r="1291">
          <cell r="L1291" t="str">
            <v>0206446</v>
          </cell>
        </row>
        <row r="1292">
          <cell r="L1292" t="str">
            <v>0299003</v>
          </cell>
        </row>
        <row r="1293">
          <cell r="L1293" t="str">
            <v>0299003A</v>
          </cell>
        </row>
        <row r="1294">
          <cell r="L1294" t="str">
            <v>0299003</v>
          </cell>
        </row>
        <row r="1295">
          <cell r="L1295" t="str">
            <v>0299003SKD</v>
          </cell>
        </row>
        <row r="1296">
          <cell r="L1296" t="str">
            <v>0299003</v>
          </cell>
        </row>
        <row r="1297">
          <cell r="L1297" t="str">
            <v>0299003S</v>
          </cell>
        </row>
        <row r="1298">
          <cell r="L1298" t="str">
            <v>0299003L</v>
          </cell>
        </row>
        <row r="1299">
          <cell r="L1299" t="str">
            <v>0299003</v>
          </cell>
        </row>
        <row r="1300">
          <cell r="L1300" t="str">
            <v>0299003</v>
          </cell>
        </row>
        <row r="1301">
          <cell r="L1301" t="str">
            <v>0299003</v>
          </cell>
        </row>
        <row r="1302">
          <cell r="L1302" t="str">
            <v>0299003</v>
          </cell>
        </row>
        <row r="1303">
          <cell r="L1303" t="str">
            <v>0299003</v>
          </cell>
        </row>
        <row r="1304">
          <cell r="L1304" t="str">
            <v>0299003OFF</v>
          </cell>
        </row>
        <row r="1305">
          <cell r="L1305" t="str">
            <v>0299003</v>
          </cell>
        </row>
        <row r="1306">
          <cell r="L1306" t="str">
            <v>0299003</v>
          </cell>
        </row>
        <row r="1307">
          <cell r="L1307" t="str">
            <v>0299003</v>
          </cell>
        </row>
        <row r="1308">
          <cell r="L1308" t="str">
            <v>0299003</v>
          </cell>
        </row>
        <row r="1309">
          <cell r="L1309" t="str">
            <v>0299003</v>
          </cell>
        </row>
        <row r="1310">
          <cell r="L1310" t="str">
            <v>0299003</v>
          </cell>
        </row>
        <row r="1311">
          <cell r="L1311" t="str">
            <v>0299003PLG</v>
          </cell>
        </row>
        <row r="1312">
          <cell r="L1312" t="str">
            <v>0299003OFF</v>
          </cell>
        </row>
        <row r="1313">
          <cell r="L1313" t="str">
            <v>0299003</v>
          </cell>
        </row>
        <row r="1314">
          <cell r="L1314" t="str">
            <v>0299003</v>
          </cell>
        </row>
        <row r="1315">
          <cell r="L1315" t="str">
            <v>0299003</v>
          </cell>
        </row>
        <row r="1316">
          <cell r="L1316" t="str">
            <v>0299003</v>
          </cell>
        </row>
        <row r="1317">
          <cell r="L1317" t="str">
            <v>0299003</v>
          </cell>
        </row>
        <row r="1318">
          <cell r="L1318" t="str">
            <v>0299003S</v>
          </cell>
        </row>
        <row r="1319">
          <cell r="L1319" t="str">
            <v>0299003L</v>
          </cell>
        </row>
        <row r="1320">
          <cell r="L1320" t="str">
            <v>0299003</v>
          </cell>
        </row>
        <row r="1321">
          <cell r="L1321" t="str">
            <v>0299003</v>
          </cell>
        </row>
        <row r="1322">
          <cell r="L1322" t="str">
            <v>0TBK</v>
          </cell>
        </row>
        <row r="1323">
          <cell r="L1323" t="str">
            <v>0TBK</v>
          </cell>
        </row>
        <row r="1324">
          <cell r="L1324" t="str">
            <v>0TBK</v>
          </cell>
        </row>
        <row r="1325">
          <cell r="L1325" t="str">
            <v>0TBK</v>
          </cell>
        </row>
        <row r="1326">
          <cell r="L1326" t="str">
            <v>0TBK</v>
          </cell>
        </row>
        <row r="1327">
          <cell r="L1327" t="str">
            <v>0</v>
          </cell>
        </row>
        <row r="1328">
          <cell r="L1328" t="str">
            <v>0</v>
          </cell>
        </row>
        <row r="1329">
          <cell r="L1329" t="str">
            <v>0</v>
          </cell>
        </row>
        <row r="1330">
          <cell r="L1330" t="str">
            <v>0</v>
          </cell>
        </row>
        <row r="1331">
          <cell r="L1331" t="str">
            <v>0</v>
          </cell>
        </row>
        <row r="1332">
          <cell r="L1332" t="str">
            <v>0S</v>
          </cell>
        </row>
        <row r="1333">
          <cell r="L1333" t="str">
            <v>0L</v>
          </cell>
        </row>
        <row r="1334">
          <cell r="L1334" t="str">
            <v>0</v>
          </cell>
        </row>
        <row r="1335">
          <cell r="L1335" t="str">
            <v>0</v>
          </cell>
        </row>
        <row r="1336">
          <cell r="L1336" t="str">
            <v>0</v>
          </cell>
        </row>
        <row r="1337">
          <cell r="L1337" t="str">
            <v>0</v>
          </cell>
        </row>
        <row r="1338">
          <cell r="L1338" t="str">
            <v>0</v>
          </cell>
        </row>
        <row r="1339">
          <cell r="L1339" t="str">
            <v>0S</v>
          </cell>
        </row>
        <row r="1340">
          <cell r="L1340" t="str">
            <v>0L</v>
          </cell>
        </row>
        <row r="1341">
          <cell r="L1341" t="str">
            <v>0OFF</v>
          </cell>
        </row>
        <row r="1342">
          <cell r="L1342" t="str">
            <v>0</v>
          </cell>
        </row>
        <row r="1343">
          <cell r="L1343" t="str">
            <v>0</v>
          </cell>
        </row>
        <row r="1344">
          <cell r="L1344" t="str">
            <v>0</v>
          </cell>
        </row>
        <row r="1345">
          <cell r="L1345" t="str">
            <v>0</v>
          </cell>
        </row>
        <row r="1346">
          <cell r="L1346" t="str">
            <v>0S</v>
          </cell>
        </row>
        <row r="1347">
          <cell r="L1347" t="str">
            <v>0L</v>
          </cell>
        </row>
        <row r="1348">
          <cell r="L1348" t="str">
            <v>0</v>
          </cell>
        </row>
        <row r="1349">
          <cell r="L1349" t="str">
            <v>0</v>
          </cell>
        </row>
        <row r="1350">
          <cell r="L1350" t="str">
            <v>0</v>
          </cell>
        </row>
        <row r="1351">
          <cell r="L1351" t="str">
            <v>0</v>
          </cell>
        </row>
        <row r="1352">
          <cell r="L1352" t="str">
            <v>0TBK</v>
          </cell>
        </row>
        <row r="1353">
          <cell r="L1353" t="str">
            <v>0TBK</v>
          </cell>
        </row>
        <row r="1354">
          <cell r="L1354" t="str">
            <v>0TBK</v>
          </cell>
        </row>
        <row r="1355">
          <cell r="L1355" t="str">
            <v>0TBK</v>
          </cell>
        </row>
        <row r="1356">
          <cell r="L1356" t="str">
            <v>0TBK</v>
          </cell>
        </row>
        <row r="1357">
          <cell r="L1357" t="str">
            <v>0</v>
          </cell>
        </row>
        <row r="1358">
          <cell r="L1358" t="str">
            <v>0</v>
          </cell>
        </row>
        <row r="1359">
          <cell r="L1359" t="str">
            <v>0</v>
          </cell>
        </row>
        <row r="1360">
          <cell r="L1360" t="str">
            <v>0</v>
          </cell>
        </row>
        <row r="1361">
          <cell r="L1361" t="str">
            <v>0</v>
          </cell>
        </row>
        <row r="1362">
          <cell r="L1362" t="str">
            <v>0S</v>
          </cell>
        </row>
        <row r="1363">
          <cell r="L1363" t="str">
            <v>0L</v>
          </cell>
        </row>
        <row r="1364">
          <cell r="L1364" t="str">
            <v>0</v>
          </cell>
        </row>
        <row r="1365">
          <cell r="L1365" t="str">
            <v>0</v>
          </cell>
        </row>
        <row r="1366">
          <cell r="L1366" t="str">
            <v>0</v>
          </cell>
        </row>
        <row r="1367">
          <cell r="L1367" t="str">
            <v>0</v>
          </cell>
        </row>
        <row r="1368">
          <cell r="L1368" t="str">
            <v>0</v>
          </cell>
        </row>
        <row r="1369">
          <cell r="L1369" t="str">
            <v>0S</v>
          </cell>
        </row>
        <row r="1370">
          <cell r="L1370" t="str">
            <v>0L</v>
          </cell>
        </row>
        <row r="1371">
          <cell r="L1371" t="str">
            <v>0</v>
          </cell>
        </row>
        <row r="1372">
          <cell r="L1372" t="str">
            <v>0</v>
          </cell>
        </row>
        <row r="1373">
          <cell r="L1373" t="str">
            <v>0</v>
          </cell>
        </row>
        <row r="1374">
          <cell r="L1374" t="str">
            <v>0</v>
          </cell>
        </row>
        <row r="1375">
          <cell r="L1375" t="str">
            <v>0</v>
          </cell>
        </row>
        <row r="1376">
          <cell r="L1376" t="str">
            <v>0S</v>
          </cell>
        </row>
        <row r="1377">
          <cell r="L1377" t="str">
            <v>0L</v>
          </cell>
        </row>
        <row r="1378">
          <cell r="L1378" t="str">
            <v>0</v>
          </cell>
        </row>
        <row r="1379">
          <cell r="L1379" t="str">
            <v>0</v>
          </cell>
        </row>
        <row r="1380">
          <cell r="L1380" t="str">
            <v>0</v>
          </cell>
        </row>
        <row r="1381">
          <cell r="L1381" t="str">
            <v>0</v>
          </cell>
        </row>
        <row r="1382">
          <cell r="L1382" t="str">
            <v>0TBK</v>
          </cell>
        </row>
        <row r="1383">
          <cell r="L1383" t="str">
            <v>0TBK</v>
          </cell>
        </row>
        <row r="1384">
          <cell r="L1384" t="str">
            <v>0TBK</v>
          </cell>
        </row>
        <row r="1385">
          <cell r="L1385" t="str">
            <v>0TBK</v>
          </cell>
        </row>
        <row r="1386">
          <cell r="L1386" t="str">
            <v>0TBK</v>
          </cell>
        </row>
        <row r="1387">
          <cell r="L1387" t="str">
            <v>0</v>
          </cell>
        </row>
        <row r="1388">
          <cell r="L1388" t="str">
            <v>0</v>
          </cell>
        </row>
        <row r="1389">
          <cell r="L1389" t="str">
            <v>0</v>
          </cell>
        </row>
        <row r="1390">
          <cell r="L1390" t="str">
            <v>0</v>
          </cell>
        </row>
        <row r="1391">
          <cell r="L1391" t="str">
            <v>0</v>
          </cell>
        </row>
        <row r="1392">
          <cell r="L1392" t="str">
            <v>0S</v>
          </cell>
        </row>
        <row r="1393">
          <cell r="L1393" t="str">
            <v>0L</v>
          </cell>
        </row>
        <row r="1394">
          <cell r="L1394" t="str">
            <v>0</v>
          </cell>
        </row>
        <row r="1395">
          <cell r="L1395" t="str">
            <v>0</v>
          </cell>
        </row>
        <row r="1396">
          <cell r="L1396" t="str">
            <v>0</v>
          </cell>
        </row>
        <row r="1397">
          <cell r="L1397" t="str">
            <v>0</v>
          </cell>
        </row>
        <row r="1398">
          <cell r="L1398" t="str">
            <v>0</v>
          </cell>
        </row>
        <row r="1399">
          <cell r="L1399" t="str">
            <v>0S</v>
          </cell>
        </row>
        <row r="1400">
          <cell r="L1400" t="str">
            <v>0L</v>
          </cell>
        </row>
        <row r="1401">
          <cell r="L1401" t="str">
            <v>0</v>
          </cell>
        </row>
        <row r="1402">
          <cell r="L1402" t="str">
            <v>0</v>
          </cell>
        </row>
        <row r="1403">
          <cell r="L1403" t="str">
            <v>0</v>
          </cell>
        </row>
        <row r="1404">
          <cell r="L1404" t="str">
            <v>0</v>
          </cell>
        </row>
        <row r="1405">
          <cell r="L1405" t="str">
            <v>0</v>
          </cell>
        </row>
        <row r="1406">
          <cell r="L1406" t="str">
            <v>0S</v>
          </cell>
        </row>
        <row r="1407">
          <cell r="L1407" t="str">
            <v>0L</v>
          </cell>
        </row>
        <row r="1408">
          <cell r="L1408" t="str">
            <v>0</v>
          </cell>
        </row>
        <row r="1409">
          <cell r="L1409" t="str">
            <v>0</v>
          </cell>
        </row>
        <row r="1410">
          <cell r="L1410" t="str">
            <v>0</v>
          </cell>
        </row>
        <row r="1411">
          <cell r="L1411" t="str">
            <v>0</v>
          </cell>
        </row>
        <row r="1412">
          <cell r="L1412" t="str">
            <v>0TBK</v>
          </cell>
        </row>
        <row r="1413">
          <cell r="L1413" t="str">
            <v>0TBK</v>
          </cell>
        </row>
        <row r="1414">
          <cell r="L1414" t="str">
            <v>0TBK</v>
          </cell>
        </row>
        <row r="1415">
          <cell r="L1415" t="str">
            <v>0TBK</v>
          </cell>
        </row>
        <row r="1416">
          <cell r="L1416" t="str">
            <v>0TBK</v>
          </cell>
        </row>
        <row r="1417">
          <cell r="L1417" t="str">
            <v>0</v>
          </cell>
        </row>
        <row r="1418">
          <cell r="L1418" t="str">
            <v>0</v>
          </cell>
        </row>
        <row r="1419">
          <cell r="L1419" t="str">
            <v>0</v>
          </cell>
        </row>
        <row r="1420">
          <cell r="L1420" t="str">
            <v>0</v>
          </cell>
        </row>
        <row r="1421">
          <cell r="L1421" t="str">
            <v>0</v>
          </cell>
        </row>
        <row r="1422">
          <cell r="L1422" t="str">
            <v>0S</v>
          </cell>
        </row>
        <row r="1423">
          <cell r="L1423" t="str">
            <v>0L</v>
          </cell>
        </row>
        <row r="1424">
          <cell r="L1424" t="str">
            <v>0</v>
          </cell>
        </row>
        <row r="1425">
          <cell r="L1425" t="str">
            <v>0</v>
          </cell>
        </row>
        <row r="1426">
          <cell r="L1426" t="str">
            <v>0</v>
          </cell>
        </row>
        <row r="1427">
          <cell r="L1427" t="str">
            <v>0</v>
          </cell>
        </row>
        <row r="1428">
          <cell r="L1428" t="str">
            <v>0</v>
          </cell>
        </row>
        <row r="1429">
          <cell r="L1429" t="str">
            <v>0S</v>
          </cell>
        </row>
        <row r="1430">
          <cell r="L1430" t="str">
            <v>0L</v>
          </cell>
        </row>
        <row r="1431">
          <cell r="L1431" t="str">
            <v>0</v>
          </cell>
        </row>
        <row r="1432">
          <cell r="L1432" t="str">
            <v>0</v>
          </cell>
        </row>
        <row r="1433">
          <cell r="L1433" t="str">
            <v>0</v>
          </cell>
        </row>
        <row r="1434">
          <cell r="L1434" t="str">
            <v>0</v>
          </cell>
        </row>
        <row r="1435">
          <cell r="L1435" t="str">
            <v>0</v>
          </cell>
        </row>
        <row r="1436">
          <cell r="L1436" t="str">
            <v>0S</v>
          </cell>
        </row>
        <row r="1437">
          <cell r="L1437" t="str">
            <v>0L</v>
          </cell>
        </row>
        <row r="1438">
          <cell r="L1438" t="str">
            <v>0</v>
          </cell>
        </row>
        <row r="1439">
          <cell r="L1439" t="str">
            <v>0</v>
          </cell>
        </row>
        <row r="1440">
          <cell r="L1440" t="str">
            <v>0</v>
          </cell>
        </row>
        <row r="1441">
          <cell r="L1441" t="str">
            <v>0</v>
          </cell>
        </row>
        <row r="1442">
          <cell r="L1442" t="str">
            <v>0TBK</v>
          </cell>
        </row>
        <row r="1443">
          <cell r="L1443" t="str">
            <v>0TBK</v>
          </cell>
        </row>
        <row r="1444">
          <cell r="L1444" t="str">
            <v>0TBK</v>
          </cell>
        </row>
        <row r="1445">
          <cell r="L1445" t="str">
            <v>0TBK</v>
          </cell>
        </row>
        <row r="1446">
          <cell r="L1446" t="str">
            <v>0TBK</v>
          </cell>
        </row>
        <row r="1447">
          <cell r="L1447" t="str">
            <v>0</v>
          </cell>
        </row>
        <row r="1448">
          <cell r="L1448" t="str">
            <v>0</v>
          </cell>
        </row>
        <row r="1449">
          <cell r="L1449" t="str">
            <v>0</v>
          </cell>
        </row>
        <row r="1450">
          <cell r="L1450" t="str">
            <v>0</v>
          </cell>
        </row>
        <row r="1451">
          <cell r="L1451" t="str">
            <v>0</v>
          </cell>
        </row>
        <row r="1452">
          <cell r="L1452" t="str">
            <v>0S</v>
          </cell>
        </row>
        <row r="1453">
          <cell r="L1453" t="str">
            <v>0L</v>
          </cell>
        </row>
        <row r="1454">
          <cell r="L1454" t="str">
            <v>0</v>
          </cell>
        </row>
        <row r="1455">
          <cell r="L1455" t="str">
            <v>0I</v>
          </cell>
        </row>
        <row r="1456">
          <cell r="L1456" t="str">
            <v>0</v>
          </cell>
        </row>
        <row r="1457">
          <cell r="L1457" t="str">
            <v>0</v>
          </cell>
        </row>
        <row r="1458">
          <cell r="L1458" t="str">
            <v>0</v>
          </cell>
        </row>
        <row r="1459">
          <cell r="L1459" t="str">
            <v>0S</v>
          </cell>
        </row>
        <row r="1460">
          <cell r="L1460" t="str">
            <v>0L</v>
          </cell>
        </row>
        <row r="1461">
          <cell r="L1461" t="str">
            <v>0</v>
          </cell>
        </row>
        <row r="1462">
          <cell r="L1462" t="str">
            <v>0</v>
          </cell>
        </row>
        <row r="1463">
          <cell r="L1463" t="str">
            <v>0</v>
          </cell>
        </row>
        <row r="1464">
          <cell r="L1464" t="str">
            <v>0</v>
          </cell>
        </row>
        <row r="1465">
          <cell r="L1465" t="str">
            <v>0SKD</v>
          </cell>
        </row>
        <row r="1466">
          <cell r="L1466" t="str">
            <v>0S</v>
          </cell>
        </row>
        <row r="1467">
          <cell r="L1467" t="str">
            <v>0L</v>
          </cell>
        </row>
        <row r="1468">
          <cell r="L1468" t="str">
            <v>0</v>
          </cell>
        </row>
        <row r="1469">
          <cell r="L1469" t="str">
            <v>0</v>
          </cell>
        </row>
        <row r="1470">
          <cell r="L1470" t="str">
            <v>0</v>
          </cell>
        </row>
        <row r="1471">
          <cell r="L1471" t="str">
            <v>0</v>
          </cell>
        </row>
      </sheetData>
      <sheetData sheetId="4"/>
      <sheetData sheetId="5"/>
      <sheetData sheetId="6"/>
      <sheetData sheetId="7"/>
      <sheetData sheetId="8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"/>
      <sheetName val="#REF"/>
      <sheetName val="Loss time"/>
      <sheetName val="Rec ISAT 2020"/>
      <sheetName val="ASUNSUB1"/>
      <sheetName val="AS1MODD"/>
      <sheetName val="COPPER ACCES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form"/>
      <sheetName val="Report2"/>
      <sheetName val="Plan-Actual"/>
      <sheetName val="Duration"/>
      <sheetName val="2008"/>
      <sheetName val="Sheet1 (2)"/>
      <sheetName val="PIC"/>
      <sheetName val="PLN Summary"/>
      <sheetName val="Report (Continue)"/>
      <sheetName val="Sheet4"/>
      <sheetName val="STO"/>
      <sheetName val="All Data"/>
      <sheetName val="Sheet5"/>
      <sheetName val="Cont-Stop"/>
      <sheetName val="Main Issues"/>
      <sheetName val="Compliances"/>
      <sheetName val="Japelkom"/>
      <sheetName val="Presentasi"/>
      <sheetName val="SKP (finance)"/>
      <sheetName val="NTT sites"/>
      <sheetName val="20 Japelkom"/>
      <sheetName val="IP Plan"/>
      <sheetName val="Sheet3"/>
      <sheetName val="Sheet2"/>
      <sheetName val="list genset"/>
      <sheetName val="MLP"/>
      <sheetName val="Report Deal"/>
      <sheetName val="Papua"/>
      <sheetName val="Sheet1"/>
      <sheetName val="Confirmation"/>
      <sheetName val="Rekap1"/>
      <sheetName val="Rekap2"/>
      <sheetName val="Rekap3"/>
      <sheetName val="Rekap4"/>
      <sheetName val="NCF Rental"/>
      <sheetName val="Rekap (W)"/>
      <sheetName val="Analisis"/>
      <sheetName val="Summary &amp; Chart"/>
      <sheetName val="ReffTable"/>
      <sheetName val="Return Sites"/>
      <sheetName val="Report Sub"/>
    </sheetNames>
    <sheetDataSet>
      <sheetData sheetId="0">
        <row r="3">
          <cell r="C3" t="str">
            <v>SAM Number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>
        <row r="2">
          <cell r="C2" t="str">
            <v>SSR</v>
          </cell>
        </row>
        <row r="3">
          <cell r="C3" t="str">
            <v>SPK</v>
          </cell>
        </row>
        <row r="4">
          <cell r="C4" t="str">
            <v>006</v>
          </cell>
        </row>
        <row r="5">
          <cell r="C5" t="str">
            <v>STO</v>
          </cell>
        </row>
        <row r="6">
          <cell r="C6" t="str">
            <v>NBWO</v>
          </cell>
        </row>
        <row r="7">
          <cell r="C7" t="str">
            <v>KOM</v>
          </cell>
        </row>
        <row r="8">
          <cell r="C8" t="str">
            <v>RFC</v>
          </cell>
        </row>
        <row r="9">
          <cell r="C9" t="str">
            <v>CONST1</v>
          </cell>
        </row>
        <row r="10">
          <cell r="C10" t="str">
            <v>CONST2</v>
          </cell>
        </row>
        <row r="11">
          <cell r="C11" t="str">
            <v>RFI</v>
          </cell>
        </row>
        <row r="12">
          <cell r="C12" t="str">
            <v>RFI wait PLN</v>
          </cell>
        </row>
        <row r="13">
          <cell r="C13" t="str">
            <v>INST</v>
          </cell>
        </row>
        <row r="14">
          <cell r="C14" t="str">
            <v>RFS</v>
          </cell>
        </row>
        <row r="15">
          <cell r="C15" t="str">
            <v>INT2008</v>
          </cell>
        </row>
        <row r="16">
          <cell r="C16" t="str">
            <v>INT2009</v>
          </cell>
        </row>
        <row r="17">
          <cell r="C17" t="str">
            <v>Problem</v>
          </cell>
        </row>
        <row r="18">
          <cell r="C18" t="str">
            <v>Plan to rental</v>
          </cell>
        </row>
        <row r="19">
          <cell r="C19" t="str">
            <v>Cancel</v>
          </cell>
        </row>
        <row r="20">
          <cell r="C20" t="str">
            <v>Rehunting</v>
          </cell>
        </row>
        <row r="21">
          <cell r="C21" t="str">
            <v>Permit</v>
          </cell>
        </row>
        <row r="22">
          <cell r="C22" t="str">
            <v>Community</v>
          </cell>
        </row>
        <row r="23">
          <cell r="C23" t="str">
            <v>Return</v>
          </cell>
        </row>
        <row r="24">
          <cell r="C24" t="str">
            <v>Recall</v>
          </cell>
        </row>
      </sheetData>
      <sheetData sheetId="39"/>
      <sheetData sheetId="40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do"/>
      <sheetName val="Neraca"/>
      <sheetName val="Jurnal"/>
      <sheetName val="Gabungan"/>
      <sheetName val="Urut"/>
      <sheetName val="Urut (2)"/>
      <sheetName val="Buku Besar"/>
      <sheetName val="Buku Besar (2)"/>
      <sheetName val="NS"/>
      <sheetName val="PEN"/>
      <sheetName val="Penyesuaian"/>
      <sheetName val="NL"/>
      <sheetName val="Rugi Laba"/>
      <sheetName val="Perubahan Modal"/>
      <sheetName val="Neraca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5">
          <cell r="D5">
            <v>1110</v>
          </cell>
          <cell r="E5" t="str">
            <v xml:space="preserve"> KAS Total</v>
          </cell>
          <cell r="F5">
            <v>18350000</v>
          </cell>
        </row>
        <row r="6">
          <cell r="D6">
            <v>1120</v>
          </cell>
          <cell r="E6" t="str">
            <v xml:space="preserve"> PIUTANG DAGANG Total</v>
          </cell>
          <cell r="F6">
            <v>33500000</v>
          </cell>
          <cell r="G6" t="str">
            <v/>
          </cell>
        </row>
        <row r="7">
          <cell r="D7">
            <v>1130</v>
          </cell>
          <cell r="E7" t="str">
            <v xml:space="preserve"> BHN HABIS PAKAI Total</v>
          </cell>
          <cell r="F7">
            <v>950000</v>
          </cell>
          <cell r="G7" t="str">
            <v/>
          </cell>
        </row>
        <row r="8">
          <cell r="D8">
            <v>1140</v>
          </cell>
          <cell r="E8" t="str">
            <v xml:space="preserve"> PERSEDIAAN Total</v>
          </cell>
          <cell r="F8">
            <v>150000000</v>
          </cell>
          <cell r="G8" t="str">
            <v/>
          </cell>
        </row>
        <row r="9">
          <cell r="D9">
            <v>1210</v>
          </cell>
          <cell r="E9" t="str">
            <v xml:space="preserve"> PERALATAN KANTOR Total</v>
          </cell>
          <cell r="F9">
            <v>17500000</v>
          </cell>
          <cell r="G9" t="str">
            <v/>
          </cell>
        </row>
        <row r="10">
          <cell r="D10">
            <v>1215</v>
          </cell>
          <cell r="E10" t="str">
            <v xml:space="preserve"> AK. PENY. PER KTR Total</v>
          </cell>
          <cell r="F10" t="str">
            <v/>
          </cell>
          <cell r="G10">
            <v>2750000</v>
          </cell>
        </row>
        <row r="11">
          <cell r="D11">
            <v>1220</v>
          </cell>
          <cell r="E11" t="str">
            <v xml:space="preserve"> KENDARAAN Total</v>
          </cell>
          <cell r="F11">
            <v>30000000</v>
          </cell>
          <cell r="G11" t="str">
            <v/>
          </cell>
        </row>
        <row r="12">
          <cell r="D12">
            <v>1225</v>
          </cell>
          <cell r="E12" t="str">
            <v xml:space="preserve"> AK. PENY. KENDR. Total</v>
          </cell>
          <cell r="F12" t="str">
            <v/>
          </cell>
          <cell r="G12">
            <v>5500000</v>
          </cell>
        </row>
        <row r="13">
          <cell r="D13">
            <v>1230</v>
          </cell>
          <cell r="E13" t="str">
            <v xml:space="preserve"> GEDUNG Total</v>
          </cell>
          <cell r="F13">
            <v>110000000</v>
          </cell>
          <cell r="G13" t="str">
            <v/>
          </cell>
        </row>
        <row r="14">
          <cell r="D14">
            <v>1235</v>
          </cell>
          <cell r="E14" t="str">
            <v xml:space="preserve"> AK. PENY. GEDUNG Total</v>
          </cell>
          <cell r="F14" t="str">
            <v/>
          </cell>
          <cell r="G14">
            <v>11000000</v>
          </cell>
        </row>
        <row r="15">
          <cell r="D15">
            <v>1240</v>
          </cell>
          <cell r="E15" t="str">
            <v xml:space="preserve"> TANAH Total</v>
          </cell>
          <cell r="F15">
            <v>50000000</v>
          </cell>
          <cell r="G15" t="str">
            <v/>
          </cell>
        </row>
        <row r="16">
          <cell r="D16">
            <v>2110</v>
          </cell>
          <cell r="E16" t="str">
            <v xml:space="preserve"> HUTANG DAGANG Total</v>
          </cell>
          <cell r="F16" t="str">
            <v/>
          </cell>
          <cell r="G16">
            <v>80000000</v>
          </cell>
        </row>
        <row r="17">
          <cell r="D17">
            <v>2210</v>
          </cell>
          <cell r="E17" t="str">
            <v xml:space="preserve"> HUTANG BANK Total</v>
          </cell>
          <cell r="F17" t="str">
            <v/>
          </cell>
          <cell r="G17">
            <v>45000000</v>
          </cell>
        </row>
        <row r="18">
          <cell r="D18">
            <v>2220</v>
          </cell>
          <cell r="E18" t="str">
            <v xml:space="preserve"> HUTANG J PJG. LAIN Total</v>
          </cell>
          <cell r="F18" t="str">
            <v/>
          </cell>
          <cell r="G18">
            <v>15000000</v>
          </cell>
        </row>
        <row r="19">
          <cell r="D19">
            <v>3110</v>
          </cell>
          <cell r="E19" t="str">
            <v xml:space="preserve"> MODAL, HANTO Total</v>
          </cell>
          <cell r="F19" t="str">
            <v/>
          </cell>
          <cell r="G19">
            <v>250000000</v>
          </cell>
        </row>
        <row r="20">
          <cell r="D20">
            <v>3120</v>
          </cell>
          <cell r="E20" t="str">
            <v xml:space="preserve"> LABA BL BERJALAN Total</v>
          </cell>
          <cell r="F20">
            <v>0</v>
          </cell>
          <cell r="G20">
            <v>0</v>
          </cell>
        </row>
        <row r="21">
          <cell r="D21">
            <v>3130</v>
          </cell>
          <cell r="E21" t="str">
            <v xml:space="preserve"> RUGI BL BERJALAN Total</v>
          </cell>
          <cell r="F21">
            <v>0</v>
          </cell>
          <cell r="G21">
            <v>0</v>
          </cell>
        </row>
        <row r="22">
          <cell r="D22">
            <v>3140</v>
          </cell>
          <cell r="E22" t="str">
            <v xml:space="preserve"> PRIVE Total</v>
          </cell>
          <cell r="F22">
            <v>15000000</v>
          </cell>
          <cell r="G22" t="str">
            <v/>
          </cell>
        </row>
        <row r="23">
          <cell r="D23">
            <v>4110</v>
          </cell>
          <cell r="E23" t="str">
            <v xml:space="preserve"> PENJUALAN Total</v>
          </cell>
          <cell r="F23" t="str">
            <v/>
          </cell>
          <cell r="G23">
            <v>225000000</v>
          </cell>
        </row>
        <row r="24">
          <cell r="D24">
            <v>4120</v>
          </cell>
          <cell r="E24" t="str">
            <v xml:space="preserve"> RETUR PENJUALAN Total</v>
          </cell>
          <cell r="F24">
            <v>5000000</v>
          </cell>
          <cell r="G24" t="str">
            <v/>
          </cell>
        </row>
        <row r="25">
          <cell r="D25">
            <v>4130</v>
          </cell>
          <cell r="E25" t="str">
            <v xml:space="preserve"> POT. PEMBELIAN Total</v>
          </cell>
          <cell r="F25" t="str">
            <v/>
          </cell>
          <cell r="G25">
            <v>5000000</v>
          </cell>
        </row>
        <row r="26">
          <cell r="D26">
            <v>4140</v>
          </cell>
          <cell r="E26" t="str">
            <v xml:space="preserve"> LABA PENJ AKT. TETAP Total</v>
          </cell>
          <cell r="F26">
            <v>0</v>
          </cell>
          <cell r="G26">
            <v>0</v>
          </cell>
        </row>
        <row r="27">
          <cell r="D27">
            <v>5100</v>
          </cell>
          <cell r="E27" t="str">
            <v xml:space="preserve"> H P P Total</v>
          </cell>
          <cell r="F27">
            <v>0</v>
          </cell>
          <cell r="G27">
            <v>0</v>
          </cell>
        </row>
        <row r="28">
          <cell r="D28">
            <v>5110</v>
          </cell>
          <cell r="E28" t="str">
            <v xml:space="preserve"> PEMBELIAN Total</v>
          </cell>
          <cell r="F28">
            <v>225000000</v>
          </cell>
          <cell r="G28" t="str">
            <v/>
          </cell>
        </row>
        <row r="29">
          <cell r="D29">
            <v>5120</v>
          </cell>
          <cell r="E29" t="str">
            <v xml:space="preserve"> RETUR PEMBELIAN Total</v>
          </cell>
          <cell r="F29" t="str">
            <v/>
          </cell>
          <cell r="G29">
            <v>25000000</v>
          </cell>
        </row>
        <row r="30">
          <cell r="D30">
            <v>5130</v>
          </cell>
          <cell r="E30" t="str">
            <v xml:space="preserve"> POT. PENJUALAN Total</v>
          </cell>
          <cell r="F30">
            <v>1400000</v>
          </cell>
          <cell r="G30" t="str">
            <v/>
          </cell>
        </row>
        <row r="31">
          <cell r="D31">
            <v>5140</v>
          </cell>
          <cell r="E31" t="str">
            <v xml:space="preserve"> GAJI PEGAWAI Total</v>
          </cell>
          <cell r="F31">
            <v>1500000</v>
          </cell>
          <cell r="G31" t="str">
            <v/>
          </cell>
        </row>
        <row r="32">
          <cell r="D32">
            <v>5150</v>
          </cell>
          <cell r="E32" t="str">
            <v xml:space="preserve"> BIAYA LISTRIK &amp; TELP. Total</v>
          </cell>
          <cell r="F32">
            <v>750000</v>
          </cell>
          <cell r="G32" t="str">
            <v/>
          </cell>
        </row>
        <row r="33">
          <cell r="D33">
            <v>5160</v>
          </cell>
          <cell r="E33" t="str">
            <v xml:space="preserve"> BIAYA PEMASARAN Total</v>
          </cell>
          <cell r="F33">
            <v>2500000</v>
          </cell>
          <cell r="G33">
            <v>0</v>
          </cell>
        </row>
        <row r="34">
          <cell r="D34">
            <v>5170</v>
          </cell>
          <cell r="E34" t="str">
            <v xml:space="preserve"> BIAYA BHN HABIS PAKAI Total</v>
          </cell>
          <cell r="F34">
            <v>800000</v>
          </cell>
          <cell r="G34" t="str">
            <v/>
          </cell>
        </row>
        <row r="35">
          <cell r="D35">
            <v>5180</v>
          </cell>
          <cell r="E35" t="str">
            <v xml:space="preserve"> ONGKOS ANGK PEMB. Total</v>
          </cell>
          <cell r="F35">
            <v>250000</v>
          </cell>
          <cell r="G35" t="str">
            <v/>
          </cell>
        </row>
        <row r="36">
          <cell r="D36">
            <v>5190</v>
          </cell>
          <cell r="E36" t="str">
            <v xml:space="preserve"> PENY. PERL. KANTOR Total</v>
          </cell>
          <cell r="F36">
            <v>250000</v>
          </cell>
          <cell r="G36" t="str">
            <v/>
          </cell>
        </row>
        <row r="37">
          <cell r="D37">
            <v>5200</v>
          </cell>
          <cell r="E37" t="str">
            <v xml:space="preserve"> PENY. KENDARAAN Total</v>
          </cell>
          <cell r="F37">
            <v>500000</v>
          </cell>
          <cell r="G37" t="str">
            <v/>
          </cell>
        </row>
        <row r="38">
          <cell r="D38">
            <v>5210</v>
          </cell>
          <cell r="E38" t="str">
            <v xml:space="preserve"> PENY. GEDUNG Total</v>
          </cell>
          <cell r="F38">
            <v>1000000</v>
          </cell>
          <cell r="G38" t="str">
            <v/>
          </cell>
        </row>
        <row r="39">
          <cell r="D39">
            <v>5220</v>
          </cell>
          <cell r="E39" t="str">
            <v xml:space="preserve"> BIAYA LAIN-LAIN Total</v>
          </cell>
          <cell r="F39">
            <v>0</v>
          </cell>
          <cell r="G39">
            <v>0</v>
          </cell>
        </row>
      </sheetData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do"/>
      <sheetName val="Neraca"/>
      <sheetName val="Jurnal"/>
      <sheetName val="Gabungan"/>
      <sheetName val="Urut"/>
      <sheetName val="Urut (2)"/>
      <sheetName val="Buku Besar"/>
      <sheetName val="Buku Besar (2)"/>
      <sheetName val="NS"/>
      <sheetName val="PEN"/>
      <sheetName val="Penyesuaian"/>
      <sheetName val="NL"/>
      <sheetName val="Rugi Laba"/>
      <sheetName val="Perubahan Modal"/>
      <sheetName val="Neraca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5">
          <cell r="D5">
            <v>1110</v>
          </cell>
          <cell r="E5" t="str">
            <v xml:space="preserve"> KAS Total</v>
          </cell>
          <cell r="F5">
            <v>18350000</v>
          </cell>
        </row>
        <row r="6">
          <cell r="D6">
            <v>1120</v>
          </cell>
          <cell r="E6" t="str">
            <v xml:space="preserve"> PIUTANG DAGANG Total</v>
          </cell>
          <cell r="F6">
            <v>33500000</v>
          </cell>
          <cell r="G6" t="str">
            <v/>
          </cell>
        </row>
        <row r="7">
          <cell r="D7">
            <v>1130</v>
          </cell>
          <cell r="E7" t="str">
            <v xml:space="preserve"> BHN HABIS PAKAI Total</v>
          </cell>
          <cell r="F7">
            <v>950000</v>
          </cell>
          <cell r="G7" t="str">
            <v/>
          </cell>
        </row>
        <row r="8">
          <cell r="D8">
            <v>1140</v>
          </cell>
          <cell r="E8" t="str">
            <v xml:space="preserve"> PERSEDIAAN Total</v>
          </cell>
          <cell r="F8">
            <v>150000000</v>
          </cell>
          <cell r="G8" t="str">
            <v/>
          </cell>
        </row>
        <row r="9">
          <cell r="D9">
            <v>1210</v>
          </cell>
          <cell r="E9" t="str">
            <v xml:space="preserve"> PERALATAN KANTOR Total</v>
          </cell>
          <cell r="F9">
            <v>17500000</v>
          </cell>
          <cell r="G9" t="str">
            <v/>
          </cell>
        </row>
        <row r="10">
          <cell r="D10">
            <v>1215</v>
          </cell>
          <cell r="E10" t="str">
            <v xml:space="preserve"> AK. PENY. PER KTR Total</v>
          </cell>
          <cell r="F10" t="str">
            <v/>
          </cell>
          <cell r="G10">
            <v>2750000</v>
          </cell>
        </row>
        <row r="11">
          <cell r="D11">
            <v>1220</v>
          </cell>
          <cell r="E11" t="str">
            <v xml:space="preserve"> KENDARAAN Total</v>
          </cell>
          <cell r="F11">
            <v>30000000</v>
          </cell>
          <cell r="G11" t="str">
            <v/>
          </cell>
        </row>
        <row r="12">
          <cell r="D12">
            <v>1225</v>
          </cell>
          <cell r="E12" t="str">
            <v xml:space="preserve"> AK. PENY. KENDR. Total</v>
          </cell>
          <cell r="F12" t="str">
            <v/>
          </cell>
          <cell r="G12">
            <v>5500000</v>
          </cell>
        </row>
        <row r="13">
          <cell r="D13">
            <v>1230</v>
          </cell>
          <cell r="E13" t="str">
            <v xml:space="preserve"> GEDUNG Total</v>
          </cell>
          <cell r="F13">
            <v>110000000</v>
          </cell>
          <cell r="G13" t="str">
            <v/>
          </cell>
        </row>
        <row r="14">
          <cell r="D14">
            <v>1235</v>
          </cell>
          <cell r="E14" t="str">
            <v xml:space="preserve"> AK. PENY. GEDUNG Total</v>
          </cell>
          <cell r="F14" t="str">
            <v/>
          </cell>
          <cell r="G14">
            <v>11000000</v>
          </cell>
        </row>
        <row r="15">
          <cell r="D15">
            <v>1240</v>
          </cell>
          <cell r="E15" t="str">
            <v xml:space="preserve"> TANAH Total</v>
          </cell>
          <cell r="F15">
            <v>50000000</v>
          </cell>
          <cell r="G15" t="str">
            <v/>
          </cell>
        </row>
        <row r="16">
          <cell r="D16">
            <v>2110</v>
          </cell>
          <cell r="E16" t="str">
            <v xml:space="preserve"> HUTANG DAGANG Total</v>
          </cell>
          <cell r="F16" t="str">
            <v/>
          </cell>
          <cell r="G16">
            <v>80000000</v>
          </cell>
        </row>
        <row r="17">
          <cell r="D17">
            <v>2210</v>
          </cell>
          <cell r="E17" t="str">
            <v xml:space="preserve"> HUTANG BANK Total</v>
          </cell>
          <cell r="F17" t="str">
            <v/>
          </cell>
          <cell r="G17">
            <v>45000000</v>
          </cell>
        </row>
        <row r="18">
          <cell r="D18">
            <v>2220</v>
          </cell>
          <cell r="E18" t="str">
            <v xml:space="preserve"> HUTANG J PJG. LAIN Total</v>
          </cell>
          <cell r="F18" t="str">
            <v/>
          </cell>
          <cell r="G18">
            <v>15000000</v>
          </cell>
        </row>
        <row r="19">
          <cell r="D19">
            <v>3110</v>
          </cell>
          <cell r="E19" t="str">
            <v xml:space="preserve"> MODAL, HANTO Total</v>
          </cell>
          <cell r="F19" t="str">
            <v/>
          </cell>
          <cell r="G19">
            <v>250000000</v>
          </cell>
        </row>
        <row r="20">
          <cell r="D20">
            <v>3120</v>
          </cell>
          <cell r="E20" t="str">
            <v xml:space="preserve"> LABA BL BERJALAN Total</v>
          </cell>
          <cell r="F20">
            <v>0</v>
          </cell>
          <cell r="G20">
            <v>0</v>
          </cell>
        </row>
        <row r="21">
          <cell r="D21">
            <v>3130</v>
          </cell>
          <cell r="E21" t="str">
            <v xml:space="preserve"> RUGI BL BERJALAN Total</v>
          </cell>
          <cell r="F21">
            <v>0</v>
          </cell>
          <cell r="G21">
            <v>0</v>
          </cell>
        </row>
        <row r="22">
          <cell r="D22">
            <v>3140</v>
          </cell>
          <cell r="E22" t="str">
            <v xml:space="preserve"> PRIVE Total</v>
          </cell>
          <cell r="F22">
            <v>15000000</v>
          </cell>
          <cell r="G22" t="str">
            <v/>
          </cell>
        </row>
        <row r="23">
          <cell r="D23">
            <v>4110</v>
          </cell>
          <cell r="E23" t="str">
            <v xml:space="preserve"> PENJUALAN Total</v>
          </cell>
          <cell r="F23" t="str">
            <v/>
          </cell>
          <cell r="G23">
            <v>225000000</v>
          </cell>
        </row>
        <row r="24">
          <cell r="D24">
            <v>4120</v>
          </cell>
          <cell r="E24" t="str">
            <v xml:space="preserve"> RETUR PENJUALAN Total</v>
          </cell>
          <cell r="F24">
            <v>5000000</v>
          </cell>
          <cell r="G24" t="str">
            <v/>
          </cell>
        </row>
        <row r="25">
          <cell r="D25">
            <v>4130</v>
          </cell>
          <cell r="E25" t="str">
            <v xml:space="preserve"> POT. PEMBELIAN Total</v>
          </cell>
          <cell r="F25" t="str">
            <v/>
          </cell>
          <cell r="G25">
            <v>5000000</v>
          </cell>
        </row>
        <row r="26">
          <cell r="D26">
            <v>4140</v>
          </cell>
          <cell r="E26" t="str">
            <v xml:space="preserve"> LABA PENJ AKT. TETAP Total</v>
          </cell>
          <cell r="F26">
            <v>0</v>
          </cell>
          <cell r="G26">
            <v>0</v>
          </cell>
        </row>
        <row r="27">
          <cell r="D27">
            <v>5100</v>
          </cell>
          <cell r="E27" t="str">
            <v xml:space="preserve"> H P P Total</v>
          </cell>
          <cell r="F27">
            <v>0</v>
          </cell>
          <cell r="G27">
            <v>0</v>
          </cell>
        </row>
        <row r="28">
          <cell r="D28">
            <v>5110</v>
          </cell>
          <cell r="E28" t="str">
            <v xml:space="preserve"> PEMBELIAN Total</v>
          </cell>
          <cell r="F28">
            <v>225000000</v>
          </cell>
          <cell r="G28" t="str">
            <v/>
          </cell>
        </row>
        <row r="29">
          <cell r="D29">
            <v>5120</v>
          </cell>
          <cell r="E29" t="str">
            <v xml:space="preserve"> RETUR PEMBELIAN Total</v>
          </cell>
          <cell r="F29" t="str">
            <v/>
          </cell>
          <cell r="G29">
            <v>25000000</v>
          </cell>
        </row>
        <row r="30">
          <cell r="D30">
            <v>5130</v>
          </cell>
          <cell r="E30" t="str">
            <v xml:space="preserve"> POT. PENJUALAN Total</v>
          </cell>
          <cell r="F30">
            <v>1400000</v>
          </cell>
          <cell r="G30" t="str">
            <v/>
          </cell>
        </row>
        <row r="31">
          <cell r="D31">
            <v>5140</v>
          </cell>
          <cell r="E31" t="str">
            <v xml:space="preserve"> GAJI PEGAWAI Total</v>
          </cell>
          <cell r="F31">
            <v>1500000</v>
          </cell>
          <cell r="G31" t="str">
            <v/>
          </cell>
        </row>
        <row r="32">
          <cell r="D32">
            <v>5150</v>
          </cell>
          <cell r="E32" t="str">
            <v xml:space="preserve"> BIAYA LISTRIK &amp; TELP. Total</v>
          </cell>
          <cell r="F32">
            <v>750000</v>
          </cell>
          <cell r="G32" t="str">
            <v/>
          </cell>
        </row>
        <row r="33">
          <cell r="D33">
            <v>5160</v>
          </cell>
          <cell r="E33" t="str">
            <v xml:space="preserve"> BIAYA PEMASARAN Total</v>
          </cell>
          <cell r="F33">
            <v>2500000</v>
          </cell>
          <cell r="G33">
            <v>0</v>
          </cell>
        </row>
        <row r="34">
          <cell r="D34">
            <v>5170</v>
          </cell>
          <cell r="E34" t="str">
            <v xml:space="preserve"> BIAYA BHN HABIS PAKAI Total</v>
          </cell>
          <cell r="F34">
            <v>800000</v>
          </cell>
          <cell r="G34" t="str">
            <v/>
          </cell>
        </row>
        <row r="35">
          <cell r="D35">
            <v>5180</v>
          </cell>
          <cell r="E35" t="str">
            <v xml:space="preserve"> ONGKOS ANGK PEMB. Total</v>
          </cell>
          <cell r="F35">
            <v>250000</v>
          </cell>
          <cell r="G35" t="str">
            <v/>
          </cell>
        </row>
        <row r="36">
          <cell r="D36">
            <v>5190</v>
          </cell>
          <cell r="E36" t="str">
            <v xml:space="preserve"> PENY. PERL. KANTOR Total</v>
          </cell>
          <cell r="F36">
            <v>250000</v>
          </cell>
          <cell r="G36" t="str">
            <v/>
          </cell>
        </row>
        <row r="37">
          <cell r="D37">
            <v>5200</v>
          </cell>
          <cell r="E37" t="str">
            <v xml:space="preserve"> PENY. KENDARAAN Total</v>
          </cell>
          <cell r="F37">
            <v>500000</v>
          </cell>
          <cell r="G37" t="str">
            <v/>
          </cell>
        </row>
        <row r="38">
          <cell r="D38">
            <v>5210</v>
          </cell>
          <cell r="E38" t="str">
            <v xml:space="preserve"> PENY. GEDUNG Total</v>
          </cell>
          <cell r="F38">
            <v>1000000</v>
          </cell>
          <cell r="G38" t="str">
            <v/>
          </cell>
        </row>
        <row r="39">
          <cell r="D39">
            <v>5220</v>
          </cell>
          <cell r="E39" t="str">
            <v xml:space="preserve"> BIAYA LAIN-LAIN Total</v>
          </cell>
          <cell r="F39">
            <v>0</v>
          </cell>
          <cell r="G39">
            <v>0</v>
          </cell>
        </row>
      </sheetData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do"/>
      <sheetName val="Neraca"/>
      <sheetName val="Jurnal"/>
      <sheetName val="Gabungan"/>
      <sheetName val="Urut"/>
      <sheetName val="Urut (2)"/>
      <sheetName val="Buku Besar"/>
      <sheetName val="Buku Besar (2)"/>
      <sheetName val="NS"/>
      <sheetName val="PEN"/>
      <sheetName val="Penyesuaian"/>
      <sheetName val="NL"/>
      <sheetName val="Rugi Laba"/>
      <sheetName val="Perubahan Modal"/>
      <sheetName val="Neraca (2)"/>
      <sheetName val="Sheet1"/>
      <sheetName val="kurang 1 line"/>
      <sheetName val="Sheet3"/>
    </sheetNames>
    <sheetDataSet>
      <sheetData sheetId="0">
        <row r="5">
          <cell r="D5" t="str">
            <v>04026476041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5">
          <cell r="D5">
            <v>1110</v>
          </cell>
          <cell r="E5" t="str">
            <v xml:space="preserve"> KAS Total</v>
          </cell>
          <cell r="F5">
            <v>18350000</v>
          </cell>
        </row>
        <row r="6">
          <cell r="D6">
            <v>1120</v>
          </cell>
          <cell r="E6" t="str">
            <v xml:space="preserve"> PIUTANG DAGANG Total</v>
          </cell>
          <cell r="F6">
            <v>33500000</v>
          </cell>
          <cell r="G6" t="str">
            <v/>
          </cell>
        </row>
        <row r="7">
          <cell r="D7">
            <v>1130</v>
          </cell>
          <cell r="E7" t="str">
            <v xml:space="preserve"> BHN HABIS PAKAI Total</v>
          </cell>
          <cell r="F7">
            <v>950000</v>
          </cell>
          <cell r="G7" t="str">
            <v/>
          </cell>
        </row>
        <row r="8">
          <cell r="D8">
            <v>1140</v>
          </cell>
          <cell r="E8" t="str">
            <v xml:space="preserve"> PERSEDIAAN Total</v>
          </cell>
          <cell r="F8">
            <v>150000000</v>
          </cell>
          <cell r="G8" t="str">
            <v/>
          </cell>
        </row>
        <row r="9">
          <cell r="D9">
            <v>1210</v>
          </cell>
          <cell r="E9" t="str">
            <v xml:space="preserve"> PERALATAN KANTOR Total</v>
          </cell>
          <cell r="F9">
            <v>17500000</v>
          </cell>
          <cell r="G9" t="str">
            <v/>
          </cell>
        </row>
        <row r="10">
          <cell r="D10">
            <v>1215</v>
          </cell>
          <cell r="E10" t="str">
            <v xml:space="preserve"> AK. PENY. PER KTR Total</v>
          </cell>
          <cell r="F10" t="str">
            <v/>
          </cell>
          <cell r="G10">
            <v>2750000</v>
          </cell>
        </row>
        <row r="11">
          <cell r="D11">
            <v>1220</v>
          </cell>
          <cell r="E11" t="str">
            <v xml:space="preserve"> KENDARAAN Total</v>
          </cell>
          <cell r="F11">
            <v>30000000</v>
          </cell>
          <cell r="G11" t="str">
            <v/>
          </cell>
        </row>
        <row r="12">
          <cell r="D12">
            <v>1225</v>
          </cell>
          <cell r="E12" t="str">
            <v xml:space="preserve"> AK. PENY. KENDR. Total</v>
          </cell>
          <cell r="F12" t="str">
            <v/>
          </cell>
          <cell r="G12">
            <v>5500000</v>
          </cell>
        </row>
        <row r="13">
          <cell r="D13">
            <v>1230</v>
          </cell>
          <cell r="E13" t="str">
            <v xml:space="preserve"> GEDUNG Total</v>
          </cell>
          <cell r="F13">
            <v>110000000</v>
          </cell>
          <cell r="G13" t="str">
            <v/>
          </cell>
        </row>
        <row r="14">
          <cell r="D14">
            <v>1235</v>
          </cell>
          <cell r="E14" t="str">
            <v xml:space="preserve"> AK. PENY. GEDUNG Total</v>
          </cell>
          <cell r="F14" t="str">
            <v/>
          </cell>
          <cell r="G14">
            <v>11000000</v>
          </cell>
        </row>
        <row r="15">
          <cell r="D15">
            <v>1240</v>
          </cell>
          <cell r="E15" t="str">
            <v xml:space="preserve"> TANAH Total</v>
          </cell>
          <cell r="F15">
            <v>50000000</v>
          </cell>
          <cell r="G15" t="str">
            <v/>
          </cell>
        </row>
        <row r="16">
          <cell r="D16">
            <v>2110</v>
          </cell>
          <cell r="E16" t="str">
            <v xml:space="preserve"> HUTANG DAGANG Total</v>
          </cell>
          <cell r="F16" t="str">
            <v/>
          </cell>
          <cell r="G16">
            <v>80000000</v>
          </cell>
        </row>
        <row r="17">
          <cell r="D17">
            <v>2210</v>
          </cell>
          <cell r="E17" t="str">
            <v xml:space="preserve"> HUTANG BANK Total</v>
          </cell>
          <cell r="F17" t="str">
            <v/>
          </cell>
          <cell r="G17">
            <v>45000000</v>
          </cell>
        </row>
        <row r="18">
          <cell r="D18">
            <v>2220</v>
          </cell>
          <cell r="E18" t="str">
            <v xml:space="preserve"> HUTANG J PJG. LAIN Total</v>
          </cell>
          <cell r="F18" t="str">
            <v/>
          </cell>
          <cell r="G18">
            <v>15000000</v>
          </cell>
        </row>
        <row r="19">
          <cell r="D19">
            <v>3110</v>
          </cell>
          <cell r="E19" t="str">
            <v xml:space="preserve"> MODAL, HANTO Total</v>
          </cell>
          <cell r="F19" t="str">
            <v/>
          </cell>
          <cell r="G19">
            <v>250000000</v>
          </cell>
        </row>
        <row r="20">
          <cell r="D20">
            <v>3120</v>
          </cell>
          <cell r="E20" t="str">
            <v xml:space="preserve"> LABA BL BERJALAN Total</v>
          </cell>
          <cell r="F20">
            <v>0</v>
          </cell>
          <cell r="G20">
            <v>0</v>
          </cell>
        </row>
        <row r="21">
          <cell r="D21">
            <v>3130</v>
          </cell>
          <cell r="E21" t="str">
            <v xml:space="preserve"> RUGI BL BERJALAN Total</v>
          </cell>
          <cell r="F21">
            <v>0</v>
          </cell>
          <cell r="G21">
            <v>0</v>
          </cell>
        </row>
        <row r="22">
          <cell r="D22">
            <v>3140</v>
          </cell>
          <cell r="E22" t="str">
            <v xml:space="preserve"> PRIVE Total</v>
          </cell>
          <cell r="F22">
            <v>15000000</v>
          </cell>
          <cell r="G22" t="str">
            <v/>
          </cell>
        </row>
        <row r="23">
          <cell r="D23">
            <v>4110</v>
          </cell>
          <cell r="E23" t="str">
            <v xml:space="preserve"> PENJUALAN Total</v>
          </cell>
          <cell r="F23" t="str">
            <v/>
          </cell>
          <cell r="G23">
            <v>225000000</v>
          </cell>
        </row>
        <row r="24">
          <cell r="D24">
            <v>4120</v>
          </cell>
          <cell r="E24" t="str">
            <v xml:space="preserve"> RETUR PENJUALAN Total</v>
          </cell>
          <cell r="F24">
            <v>5000000</v>
          </cell>
          <cell r="G24" t="str">
            <v/>
          </cell>
        </row>
        <row r="25">
          <cell r="D25">
            <v>4130</v>
          </cell>
          <cell r="E25" t="str">
            <v xml:space="preserve"> POT. PEMBELIAN Total</v>
          </cell>
          <cell r="F25" t="str">
            <v/>
          </cell>
          <cell r="G25">
            <v>5000000</v>
          </cell>
        </row>
        <row r="26">
          <cell r="D26">
            <v>4140</v>
          </cell>
          <cell r="E26" t="str">
            <v xml:space="preserve"> LABA PENJ AKT. TETAP Total</v>
          </cell>
          <cell r="F26">
            <v>0</v>
          </cell>
          <cell r="G26">
            <v>0</v>
          </cell>
        </row>
        <row r="27">
          <cell r="D27">
            <v>5100</v>
          </cell>
          <cell r="E27" t="str">
            <v xml:space="preserve"> H P P Total</v>
          </cell>
          <cell r="F27">
            <v>0</v>
          </cell>
          <cell r="G27">
            <v>0</v>
          </cell>
        </row>
        <row r="28">
          <cell r="D28">
            <v>5110</v>
          </cell>
          <cell r="E28" t="str">
            <v xml:space="preserve"> PEMBELIAN Total</v>
          </cell>
          <cell r="F28">
            <v>225000000</v>
          </cell>
          <cell r="G28" t="str">
            <v/>
          </cell>
        </row>
        <row r="29">
          <cell r="D29">
            <v>5120</v>
          </cell>
          <cell r="E29" t="str">
            <v xml:space="preserve"> RETUR PEMBELIAN Total</v>
          </cell>
          <cell r="F29" t="str">
            <v/>
          </cell>
          <cell r="G29">
            <v>25000000</v>
          </cell>
        </row>
        <row r="30">
          <cell r="D30">
            <v>5130</v>
          </cell>
          <cell r="E30" t="str">
            <v xml:space="preserve"> POT. PENJUALAN Total</v>
          </cell>
          <cell r="F30">
            <v>1400000</v>
          </cell>
          <cell r="G30" t="str">
            <v/>
          </cell>
        </row>
        <row r="31">
          <cell r="D31">
            <v>5140</v>
          </cell>
          <cell r="E31" t="str">
            <v xml:space="preserve"> GAJI PEGAWAI Total</v>
          </cell>
          <cell r="F31">
            <v>1500000</v>
          </cell>
          <cell r="G31" t="str">
            <v/>
          </cell>
        </row>
        <row r="32">
          <cell r="D32">
            <v>5150</v>
          </cell>
          <cell r="E32" t="str">
            <v xml:space="preserve"> BIAYA LISTRIK &amp; TELP. Total</v>
          </cell>
          <cell r="F32">
            <v>750000</v>
          </cell>
          <cell r="G32" t="str">
            <v/>
          </cell>
        </row>
        <row r="33">
          <cell r="D33">
            <v>5160</v>
          </cell>
          <cell r="E33" t="str">
            <v xml:space="preserve"> BIAYA PEMASARAN Total</v>
          </cell>
          <cell r="F33">
            <v>2500000</v>
          </cell>
          <cell r="G33">
            <v>0</v>
          </cell>
        </row>
        <row r="34">
          <cell r="D34">
            <v>5170</v>
          </cell>
          <cell r="E34" t="str">
            <v xml:space="preserve"> BIAYA BHN HABIS PAKAI Total</v>
          </cell>
          <cell r="F34">
            <v>800000</v>
          </cell>
          <cell r="G34" t="str">
            <v/>
          </cell>
        </row>
        <row r="35">
          <cell r="D35">
            <v>5180</v>
          </cell>
          <cell r="E35" t="str">
            <v xml:space="preserve"> ONGKOS ANGK PEMB. Total</v>
          </cell>
          <cell r="F35">
            <v>250000</v>
          </cell>
          <cell r="G35" t="str">
            <v/>
          </cell>
        </row>
        <row r="36">
          <cell r="D36">
            <v>5190</v>
          </cell>
          <cell r="E36" t="str">
            <v xml:space="preserve"> PENY. PERL. KANTOR Total</v>
          </cell>
          <cell r="F36">
            <v>250000</v>
          </cell>
          <cell r="G36" t="str">
            <v/>
          </cell>
        </row>
        <row r="37">
          <cell r="D37">
            <v>5200</v>
          </cell>
          <cell r="E37" t="str">
            <v xml:space="preserve"> PENY. KENDARAAN Total</v>
          </cell>
          <cell r="F37">
            <v>500000</v>
          </cell>
          <cell r="G37" t="str">
            <v/>
          </cell>
        </row>
        <row r="38">
          <cell r="D38">
            <v>5210</v>
          </cell>
          <cell r="E38" t="str">
            <v xml:space="preserve"> PENY. GEDUNG Total</v>
          </cell>
          <cell r="F38">
            <v>1000000</v>
          </cell>
          <cell r="G38" t="str">
            <v/>
          </cell>
        </row>
        <row r="39">
          <cell r="D39">
            <v>5220</v>
          </cell>
          <cell r="E39" t="str">
            <v xml:space="preserve"> BIAYA LAIN-LAIN Total</v>
          </cell>
          <cell r="F39">
            <v>0</v>
          </cell>
          <cell r="G39">
            <v>0</v>
          </cell>
        </row>
      </sheetData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A2B"/>
      <sheetName val="REKAP"/>
      <sheetName val="RESOURCE MODEL"/>
    </sheetNames>
    <sheetDataSet>
      <sheetData sheetId="0" refreshError="1"/>
      <sheetData sheetId="1" refreshError="1">
        <row r="2">
          <cell r="M2" t="str">
            <v>0206454</v>
          </cell>
        </row>
        <row r="3">
          <cell r="M3" t="str">
            <v>0206454</v>
          </cell>
        </row>
        <row r="4">
          <cell r="M4" t="str">
            <v>0206454</v>
          </cell>
        </row>
        <row r="5">
          <cell r="M5" t="str">
            <v>0206454</v>
          </cell>
        </row>
        <row r="6">
          <cell r="M6" t="str">
            <v>0206454</v>
          </cell>
        </row>
        <row r="7">
          <cell r="M7" t="str">
            <v>0206454S</v>
          </cell>
        </row>
        <row r="8">
          <cell r="M8" t="str">
            <v>0206454L</v>
          </cell>
        </row>
        <row r="9">
          <cell r="M9" t="str">
            <v>0206454</v>
          </cell>
        </row>
        <row r="10">
          <cell r="M10" t="str">
            <v>0206454</v>
          </cell>
        </row>
        <row r="11">
          <cell r="M11" t="str">
            <v>0206454</v>
          </cell>
        </row>
        <row r="12">
          <cell r="M12" t="str">
            <v>0206454</v>
          </cell>
        </row>
        <row r="13">
          <cell r="M13" t="str">
            <v>0206454</v>
          </cell>
        </row>
        <row r="14">
          <cell r="M14" t="str">
            <v>0206454L</v>
          </cell>
        </row>
        <row r="15">
          <cell r="M15" t="str">
            <v>0206454L</v>
          </cell>
        </row>
        <row r="16">
          <cell r="M16" t="str">
            <v>0206454L</v>
          </cell>
        </row>
        <row r="17">
          <cell r="M17" t="str">
            <v>0206454</v>
          </cell>
        </row>
        <row r="18">
          <cell r="M18" t="str">
            <v>0206454</v>
          </cell>
        </row>
        <row r="19">
          <cell r="M19" t="str">
            <v>0206454</v>
          </cell>
        </row>
        <row r="20">
          <cell r="M20" t="str">
            <v>0206454</v>
          </cell>
        </row>
        <row r="21">
          <cell r="M21" t="str">
            <v>0206454S</v>
          </cell>
        </row>
        <row r="22">
          <cell r="M22" t="str">
            <v>0206454L</v>
          </cell>
        </row>
        <row r="23">
          <cell r="M23" t="str">
            <v>0206454</v>
          </cell>
        </row>
        <row r="24">
          <cell r="M24" t="str">
            <v>0206454</v>
          </cell>
        </row>
        <row r="25">
          <cell r="M25" t="str">
            <v>0206454SKD</v>
          </cell>
        </row>
        <row r="26">
          <cell r="M26" t="str">
            <v>0206454</v>
          </cell>
        </row>
        <row r="27">
          <cell r="M27" t="str">
            <v>0206454</v>
          </cell>
        </row>
        <row r="28">
          <cell r="M28" t="str">
            <v>0206454S</v>
          </cell>
        </row>
        <row r="29">
          <cell r="M29" t="str">
            <v>0206454L</v>
          </cell>
        </row>
        <row r="30">
          <cell r="M30" t="str">
            <v>0206454</v>
          </cell>
        </row>
        <row r="31">
          <cell r="M31" t="str">
            <v>0206454</v>
          </cell>
        </row>
        <row r="32">
          <cell r="M32" t="str">
            <v>0206454</v>
          </cell>
        </row>
        <row r="33">
          <cell r="M33" t="str">
            <v>0206454</v>
          </cell>
        </row>
        <row r="34">
          <cell r="M34" t="str">
            <v>0206454</v>
          </cell>
        </row>
        <row r="35">
          <cell r="M35" t="str">
            <v>0206454S</v>
          </cell>
        </row>
        <row r="36">
          <cell r="M36" t="str">
            <v>0206454L</v>
          </cell>
        </row>
        <row r="37">
          <cell r="M37" t="str">
            <v>0206454</v>
          </cell>
        </row>
        <row r="38">
          <cell r="M38" t="str">
            <v>0206454</v>
          </cell>
        </row>
        <row r="39">
          <cell r="M39" t="str">
            <v>0206454</v>
          </cell>
        </row>
        <row r="40">
          <cell r="M40" t="str">
            <v>0206454SKT</v>
          </cell>
        </row>
        <row r="41">
          <cell r="M41" t="str">
            <v>0206454SKT</v>
          </cell>
        </row>
        <row r="42">
          <cell r="M42" t="str">
            <v>0206454SKT</v>
          </cell>
        </row>
        <row r="43">
          <cell r="M43" t="str">
            <v>0206464</v>
          </cell>
        </row>
        <row r="44">
          <cell r="M44" t="str">
            <v>0206464</v>
          </cell>
        </row>
        <row r="45">
          <cell r="M45" t="str">
            <v>0206464</v>
          </cell>
        </row>
        <row r="46">
          <cell r="M46" t="str">
            <v>0206464</v>
          </cell>
        </row>
        <row r="47">
          <cell r="M47" t="str">
            <v>0206464S</v>
          </cell>
        </row>
        <row r="48">
          <cell r="M48" t="str">
            <v>0206464L</v>
          </cell>
        </row>
        <row r="49">
          <cell r="M49" t="str">
            <v>0206464</v>
          </cell>
        </row>
        <row r="50">
          <cell r="M50" t="str">
            <v>0206464</v>
          </cell>
        </row>
        <row r="51">
          <cell r="M51" t="str">
            <v>0206464</v>
          </cell>
        </row>
        <row r="52">
          <cell r="M52" t="str">
            <v>0206464</v>
          </cell>
        </row>
        <row r="53">
          <cell r="M53" t="str">
            <v>0206464</v>
          </cell>
        </row>
        <row r="54">
          <cell r="M54" t="str">
            <v>0206464</v>
          </cell>
        </row>
        <row r="55">
          <cell r="M55" t="str">
            <v>0206464L</v>
          </cell>
        </row>
        <row r="56">
          <cell r="M56" t="str">
            <v>0206464L</v>
          </cell>
        </row>
        <row r="57">
          <cell r="M57" t="str">
            <v>0206464L</v>
          </cell>
        </row>
        <row r="58">
          <cell r="M58" t="str">
            <v>0206464</v>
          </cell>
        </row>
        <row r="59">
          <cell r="M59" t="str">
            <v>0206464</v>
          </cell>
        </row>
        <row r="60">
          <cell r="M60" t="str">
            <v>0206464</v>
          </cell>
        </row>
        <row r="61">
          <cell r="M61" t="str">
            <v>0206464SKT</v>
          </cell>
        </row>
        <row r="62">
          <cell r="M62" t="str">
            <v>0206464L</v>
          </cell>
        </row>
        <row r="63">
          <cell r="M63" t="str">
            <v>0206464</v>
          </cell>
        </row>
        <row r="64">
          <cell r="M64" t="str">
            <v>0206464</v>
          </cell>
        </row>
        <row r="65">
          <cell r="M65" t="str">
            <v>0206464</v>
          </cell>
        </row>
        <row r="66">
          <cell r="M66" t="str">
            <v>0206464</v>
          </cell>
        </row>
        <row r="67">
          <cell r="M67" t="str">
            <v>0206464</v>
          </cell>
        </row>
        <row r="68">
          <cell r="M68" t="str">
            <v>0206464S</v>
          </cell>
        </row>
        <row r="69">
          <cell r="M69" t="str">
            <v>0206464OFF</v>
          </cell>
        </row>
        <row r="70">
          <cell r="M70" t="str">
            <v>0206464</v>
          </cell>
        </row>
        <row r="71">
          <cell r="M71" t="str">
            <v>0206464</v>
          </cell>
        </row>
        <row r="72">
          <cell r="M72" t="str">
            <v>0206464</v>
          </cell>
        </row>
        <row r="73">
          <cell r="M73" t="str">
            <v>0206464I</v>
          </cell>
        </row>
        <row r="74">
          <cell r="M74" t="str">
            <v>0206464</v>
          </cell>
        </row>
        <row r="75">
          <cell r="M75" t="str">
            <v>0206464S</v>
          </cell>
        </row>
        <row r="76">
          <cell r="M76" t="str">
            <v>0206464L</v>
          </cell>
        </row>
        <row r="77">
          <cell r="M77" t="str">
            <v>0206464</v>
          </cell>
        </row>
        <row r="78">
          <cell r="M78" t="str">
            <v>0206464</v>
          </cell>
        </row>
        <row r="79">
          <cell r="M79" t="str">
            <v>0206464</v>
          </cell>
        </row>
        <row r="80">
          <cell r="M80" t="str">
            <v>0206464</v>
          </cell>
        </row>
        <row r="81">
          <cell r="M81" t="str">
            <v>0206464</v>
          </cell>
        </row>
        <row r="82">
          <cell r="M82" t="str">
            <v>0206464S</v>
          </cell>
        </row>
        <row r="83">
          <cell r="M83" t="str">
            <v>0206464OFF</v>
          </cell>
        </row>
        <row r="84">
          <cell r="M84" t="str">
            <v>0205549</v>
          </cell>
        </row>
        <row r="85">
          <cell r="M85" t="str">
            <v>0205549OFF</v>
          </cell>
        </row>
        <row r="86">
          <cell r="M86" t="str">
            <v>0205549</v>
          </cell>
        </row>
        <row r="87">
          <cell r="M87" t="str">
            <v>0205549</v>
          </cell>
        </row>
        <row r="88">
          <cell r="M88" t="str">
            <v>0205549</v>
          </cell>
        </row>
        <row r="89">
          <cell r="M89" t="str">
            <v>0205549</v>
          </cell>
        </row>
        <row r="90">
          <cell r="M90" t="str">
            <v>0205549</v>
          </cell>
        </row>
        <row r="91">
          <cell r="M91" t="str">
            <v>0205549S</v>
          </cell>
        </row>
        <row r="92">
          <cell r="M92" t="str">
            <v>0205549L</v>
          </cell>
        </row>
        <row r="93">
          <cell r="M93" t="str">
            <v>0205549</v>
          </cell>
        </row>
        <row r="94">
          <cell r="M94" t="str">
            <v>0205549</v>
          </cell>
        </row>
        <row r="95">
          <cell r="M95" t="str">
            <v>0205549</v>
          </cell>
        </row>
        <row r="96">
          <cell r="M96" t="str">
            <v>0205549L</v>
          </cell>
        </row>
        <row r="97">
          <cell r="M97" t="str">
            <v>0205549L</v>
          </cell>
        </row>
        <row r="98">
          <cell r="M98" t="str">
            <v>0205549L</v>
          </cell>
        </row>
        <row r="99">
          <cell r="M99" t="str">
            <v>0205549</v>
          </cell>
        </row>
        <row r="100">
          <cell r="M100" t="str">
            <v>0205549</v>
          </cell>
        </row>
        <row r="101">
          <cell r="M101" t="str">
            <v>0205549</v>
          </cell>
        </row>
        <row r="102">
          <cell r="M102" t="str">
            <v>0205549</v>
          </cell>
        </row>
        <row r="103">
          <cell r="M103" t="str">
            <v>0205549</v>
          </cell>
        </row>
        <row r="104">
          <cell r="M104" t="str">
            <v>0205549S</v>
          </cell>
        </row>
        <row r="105">
          <cell r="M105" t="str">
            <v>0205549OFF</v>
          </cell>
        </row>
        <row r="106">
          <cell r="M106" t="str">
            <v>0205549</v>
          </cell>
        </row>
        <row r="107">
          <cell r="M107" t="str">
            <v>0205549</v>
          </cell>
        </row>
        <row r="108">
          <cell r="M108" t="str">
            <v>0205549</v>
          </cell>
        </row>
        <row r="109">
          <cell r="M109" t="str">
            <v>0205549</v>
          </cell>
        </row>
        <row r="110">
          <cell r="M110" t="str">
            <v>0205549</v>
          </cell>
        </row>
        <row r="111">
          <cell r="M111" t="str">
            <v>0205549</v>
          </cell>
        </row>
        <row r="112">
          <cell r="M112" t="str">
            <v>0205549S</v>
          </cell>
        </row>
        <row r="113">
          <cell r="M113" t="str">
            <v>0205549L</v>
          </cell>
        </row>
        <row r="114">
          <cell r="M114" t="str">
            <v>0205549</v>
          </cell>
        </row>
        <row r="115">
          <cell r="M115" t="str">
            <v>0205549</v>
          </cell>
        </row>
        <row r="116">
          <cell r="M116" t="str">
            <v>0205549</v>
          </cell>
        </row>
        <row r="117">
          <cell r="M117" t="str">
            <v>0205549</v>
          </cell>
        </row>
        <row r="118">
          <cell r="M118" t="str">
            <v>0205549</v>
          </cell>
        </row>
        <row r="119">
          <cell r="M119" t="str">
            <v>0205549S</v>
          </cell>
        </row>
        <row r="120">
          <cell r="M120" t="str">
            <v>0205549L</v>
          </cell>
        </row>
        <row r="121">
          <cell r="M121" t="str">
            <v>0205549</v>
          </cell>
        </row>
        <row r="122">
          <cell r="M122" t="str">
            <v>0205549</v>
          </cell>
        </row>
        <row r="123">
          <cell r="M123" t="str">
            <v>0205549SKT</v>
          </cell>
        </row>
        <row r="124">
          <cell r="M124" t="str">
            <v>0205549</v>
          </cell>
        </row>
        <row r="125">
          <cell r="M125" t="str">
            <v>0205548</v>
          </cell>
        </row>
        <row r="126">
          <cell r="M126" t="str">
            <v>0205548</v>
          </cell>
        </row>
        <row r="127">
          <cell r="M127" t="str">
            <v>0205548</v>
          </cell>
        </row>
        <row r="128">
          <cell r="M128" t="str">
            <v>0205548I</v>
          </cell>
        </row>
        <row r="129">
          <cell r="M129" t="str">
            <v>0205548</v>
          </cell>
        </row>
        <row r="130">
          <cell r="M130" t="str">
            <v>0205548S</v>
          </cell>
        </row>
        <row r="131">
          <cell r="M131" t="str">
            <v>0205548L</v>
          </cell>
        </row>
        <row r="132">
          <cell r="M132" t="str">
            <v>0205548</v>
          </cell>
        </row>
        <row r="133">
          <cell r="M133" t="str">
            <v>0205548</v>
          </cell>
        </row>
        <row r="134">
          <cell r="M134" t="str">
            <v>0205548</v>
          </cell>
        </row>
        <row r="135">
          <cell r="M135" t="str">
            <v>0205548CT</v>
          </cell>
        </row>
        <row r="136">
          <cell r="M136" t="str">
            <v>0205548CT</v>
          </cell>
        </row>
        <row r="137">
          <cell r="M137" t="str">
            <v>0205548L</v>
          </cell>
        </row>
        <row r="138">
          <cell r="M138" t="str">
            <v>0205548L</v>
          </cell>
        </row>
        <row r="139">
          <cell r="M139" t="str">
            <v>0205548L</v>
          </cell>
        </row>
        <row r="140">
          <cell r="M140" t="str">
            <v>0205548CT</v>
          </cell>
        </row>
        <row r="141">
          <cell r="M141" t="str">
            <v>0205548CT</v>
          </cell>
        </row>
        <row r="142">
          <cell r="M142" t="str">
            <v>0205548CT</v>
          </cell>
        </row>
        <row r="143">
          <cell r="M143" t="str">
            <v>0205548CT</v>
          </cell>
        </row>
        <row r="144">
          <cell r="M144" t="str">
            <v>0205548CT</v>
          </cell>
        </row>
        <row r="145">
          <cell r="M145" t="str">
            <v>0205548CT</v>
          </cell>
        </row>
        <row r="146">
          <cell r="M146" t="str">
            <v>0205548CT</v>
          </cell>
        </row>
        <row r="147">
          <cell r="M147" t="str">
            <v>0205548CT</v>
          </cell>
        </row>
        <row r="148">
          <cell r="M148" t="str">
            <v>0205548CT</v>
          </cell>
        </row>
        <row r="149">
          <cell r="M149" t="str">
            <v>0205548CT</v>
          </cell>
        </row>
        <row r="150">
          <cell r="M150" t="str">
            <v>0205548CT</v>
          </cell>
        </row>
        <row r="151">
          <cell r="M151" t="str">
            <v>0205548CT</v>
          </cell>
        </row>
        <row r="152">
          <cell r="M152" t="str">
            <v>0205548CT</v>
          </cell>
        </row>
        <row r="153">
          <cell r="M153" t="str">
            <v>0205548CT</v>
          </cell>
        </row>
        <row r="154">
          <cell r="M154" t="str">
            <v>0205548CT</v>
          </cell>
        </row>
        <row r="155">
          <cell r="M155" t="str">
            <v>0205548</v>
          </cell>
        </row>
        <row r="156">
          <cell r="M156" t="str">
            <v>0205548</v>
          </cell>
        </row>
        <row r="157">
          <cell r="M157" t="str">
            <v>0205548</v>
          </cell>
        </row>
        <row r="158">
          <cell r="M158" t="str">
            <v>0205548</v>
          </cell>
        </row>
        <row r="159">
          <cell r="M159" t="str">
            <v>0205548</v>
          </cell>
        </row>
        <row r="160">
          <cell r="M160" t="str">
            <v>0205548</v>
          </cell>
        </row>
        <row r="161">
          <cell r="M161" t="str">
            <v>0205548</v>
          </cell>
        </row>
        <row r="162">
          <cell r="M162" t="str">
            <v>0205548</v>
          </cell>
        </row>
        <row r="163">
          <cell r="M163" t="str">
            <v>0205548OFF</v>
          </cell>
        </row>
        <row r="164">
          <cell r="M164" t="str">
            <v>0205548SKT</v>
          </cell>
        </row>
        <row r="165">
          <cell r="M165" t="str">
            <v>0205548</v>
          </cell>
        </row>
        <row r="166">
          <cell r="M166" t="str">
            <v>0206465</v>
          </cell>
        </row>
        <row r="167">
          <cell r="M167" t="str">
            <v>0206465</v>
          </cell>
        </row>
        <row r="168">
          <cell r="M168" t="str">
            <v>0206465</v>
          </cell>
        </row>
        <row r="169">
          <cell r="M169" t="str">
            <v>0206465</v>
          </cell>
        </row>
        <row r="170">
          <cell r="M170" t="str">
            <v>0206465S</v>
          </cell>
        </row>
        <row r="171">
          <cell r="M171" t="str">
            <v>0206465L</v>
          </cell>
        </row>
        <row r="172">
          <cell r="M172" t="str">
            <v>0206465</v>
          </cell>
        </row>
        <row r="173">
          <cell r="M173" t="str">
            <v>0206465</v>
          </cell>
        </row>
        <row r="174">
          <cell r="M174" t="str">
            <v>0206465</v>
          </cell>
        </row>
        <row r="175">
          <cell r="M175" t="str">
            <v>0206465</v>
          </cell>
        </row>
        <row r="176">
          <cell r="M176" t="str">
            <v>0206465I</v>
          </cell>
        </row>
        <row r="177">
          <cell r="M177" t="str">
            <v>0206465</v>
          </cell>
        </row>
        <row r="178">
          <cell r="M178" t="str">
            <v>0206465L</v>
          </cell>
        </row>
        <row r="179">
          <cell r="M179" t="str">
            <v>0206465L</v>
          </cell>
        </row>
        <row r="180">
          <cell r="M180" t="str">
            <v>0206465L</v>
          </cell>
        </row>
        <row r="181">
          <cell r="M181" t="str">
            <v>0206465</v>
          </cell>
        </row>
        <row r="182">
          <cell r="M182" t="str">
            <v>0206465I</v>
          </cell>
        </row>
        <row r="183">
          <cell r="M183" t="str">
            <v>0206465</v>
          </cell>
        </row>
        <row r="184">
          <cell r="M184" t="str">
            <v>0206465S</v>
          </cell>
        </row>
        <row r="185">
          <cell r="M185" t="str">
            <v>0206465L</v>
          </cell>
        </row>
        <row r="186">
          <cell r="M186" t="str">
            <v>0206465</v>
          </cell>
        </row>
        <row r="187">
          <cell r="M187" t="str">
            <v>0206465</v>
          </cell>
        </row>
        <row r="188">
          <cell r="M188" t="str">
            <v>0206465</v>
          </cell>
        </row>
        <row r="189">
          <cell r="M189" t="str">
            <v>0206465SKT</v>
          </cell>
        </row>
        <row r="190">
          <cell r="M190" t="str">
            <v>0206465</v>
          </cell>
        </row>
        <row r="191">
          <cell r="M191" t="str">
            <v>0206465SKD</v>
          </cell>
        </row>
        <row r="192">
          <cell r="M192" t="str">
            <v>0206465OFF</v>
          </cell>
        </row>
        <row r="193">
          <cell r="M193" t="str">
            <v>0206465</v>
          </cell>
        </row>
        <row r="194">
          <cell r="M194" t="str">
            <v>0206465</v>
          </cell>
        </row>
        <row r="195">
          <cell r="M195" t="str">
            <v>0206465</v>
          </cell>
        </row>
        <row r="196">
          <cell r="M196" t="str">
            <v>0206465</v>
          </cell>
        </row>
        <row r="197">
          <cell r="M197" t="str">
            <v>0206465</v>
          </cell>
        </row>
        <row r="198">
          <cell r="M198" t="str">
            <v>0206465S</v>
          </cell>
        </row>
        <row r="199">
          <cell r="M199" t="str">
            <v>0206465L</v>
          </cell>
        </row>
        <row r="200">
          <cell r="M200" t="str">
            <v>0206465</v>
          </cell>
        </row>
        <row r="201">
          <cell r="M201" t="str">
            <v>0206465I</v>
          </cell>
        </row>
        <row r="202">
          <cell r="M202" t="str">
            <v>0206465</v>
          </cell>
        </row>
        <row r="203">
          <cell r="M203" t="str">
            <v>0206465</v>
          </cell>
        </row>
        <row r="204">
          <cell r="M204" t="str">
            <v>0206465</v>
          </cell>
        </row>
        <row r="205">
          <cell r="M205" t="str">
            <v>0206465S</v>
          </cell>
        </row>
        <row r="206">
          <cell r="M206" t="str">
            <v>0206465OFF</v>
          </cell>
        </row>
        <row r="207">
          <cell r="M207" t="str">
            <v>0205551S</v>
          </cell>
        </row>
        <row r="208">
          <cell r="M208" t="str">
            <v>0205551L</v>
          </cell>
        </row>
        <row r="209">
          <cell r="M209" t="str">
            <v>0205551</v>
          </cell>
        </row>
        <row r="210">
          <cell r="M210" t="str">
            <v>0205551</v>
          </cell>
        </row>
        <row r="211">
          <cell r="M211" t="str">
            <v>0205551</v>
          </cell>
        </row>
        <row r="212">
          <cell r="M212" t="str">
            <v>0205551</v>
          </cell>
        </row>
        <row r="213">
          <cell r="M213" t="str">
            <v>0205551</v>
          </cell>
        </row>
        <row r="214">
          <cell r="M214" t="str">
            <v>0205551S</v>
          </cell>
        </row>
        <row r="215">
          <cell r="M215" t="str">
            <v>0205551L</v>
          </cell>
        </row>
        <row r="216">
          <cell r="M216" t="str">
            <v>0205551</v>
          </cell>
        </row>
        <row r="217">
          <cell r="M217" t="str">
            <v>0205551</v>
          </cell>
        </row>
        <row r="218">
          <cell r="M218" t="str">
            <v>0205551L</v>
          </cell>
        </row>
        <row r="219">
          <cell r="M219" t="str">
            <v>0205551L</v>
          </cell>
        </row>
        <row r="220">
          <cell r="M220" t="str">
            <v>0205551L</v>
          </cell>
        </row>
        <row r="221">
          <cell r="M221" t="str">
            <v>0205551L</v>
          </cell>
        </row>
        <row r="222">
          <cell r="M222" t="str">
            <v>0205551OFF</v>
          </cell>
        </row>
        <row r="223">
          <cell r="M223" t="str">
            <v>0205551</v>
          </cell>
        </row>
        <row r="224">
          <cell r="M224" t="str">
            <v>0205551</v>
          </cell>
        </row>
        <row r="225">
          <cell r="M225" t="str">
            <v>0205551</v>
          </cell>
        </row>
        <row r="226">
          <cell r="M226" t="str">
            <v>0205551</v>
          </cell>
        </row>
        <row r="227">
          <cell r="M227" t="str">
            <v>0205551</v>
          </cell>
        </row>
        <row r="228">
          <cell r="M228" t="str">
            <v>0205551S</v>
          </cell>
        </row>
        <row r="229">
          <cell r="M229" t="str">
            <v>0205551L</v>
          </cell>
        </row>
        <row r="230">
          <cell r="M230" t="str">
            <v>0205551</v>
          </cell>
        </row>
        <row r="231">
          <cell r="M231" t="str">
            <v>0205551</v>
          </cell>
        </row>
        <row r="232">
          <cell r="M232" t="str">
            <v>0205551</v>
          </cell>
        </row>
        <row r="233">
          <cell r="M233" t="str">
            <v>0205551SKD</v>
          </cell>
        </row>
        <row r="234">
          <cell r="M234" t="str">
            <v>0205551OFF</v>
          </cell>
        </row>
        <row r="235">
          <cell r="M235" t="str">
            <v>0205551SKD</v>
          </cell>
        </row>
        <row r="236">
          <cell r="M236" t="str">
            <v>0205551L</v>
          </cell>
        </row>
        <row r="237">
          <cell r="M237" t="str">
            <v>0205551</v>
          </cell>
        </row>
        <row r="238">
          <cell r="M238" t="str">
            <v>0205551</v>
          </cell>
        </row>
        <row r="239">
          <cell r="M239" t="str">
            <v>0205551</v>
          </cell>
        </row>
        <row r="240">
          <cell r="M240" t="str">
            <v>0205551</v>
          </cell>
        </row>
        <row r="241">
          <cell r="M241" t="str">
            <v>0205551</v>
          </cell>
        </row>
        <row r="242">
          <cell r="M242" t="str">
            <v>0205551S</v>
          </cell>
        </row>
        <row r="243">
          <cell r="M243" t="str">
            <v>0205551L</v>
          </cell>
        </row>
        <row r="244">
          <cell r="M244" t="str">
            <v>0205551</v>
          </cell>
        </row>
        <row r="245">
          <cell r="M245" t="str">
            <v>0205551</v>
          </cell>
        </row>
        <row r="246">
          <cell r="M246" t="str">
            <v>0205551</v>
          </cell>
        </row>
        <row r="247">
          <cell r="M247" t="str">
            <v>0205551</v>
          </cell>
        </row>
        <row r="248">
          <cell r="M248" t="str">
            <v>0205591SKD</v>
          </cell>
        </row>
        <row r="249">
          <cell r="M249" t="str">
            <v>0205591</v>
          </cell>
        </row>
        <row r="250">
          <cell r="M250" t="str">
            <v>0205591</v>
          </cell>
        </row>
        <row r="251">
          <cell r="M251" t="str">
            <v>0205591A</v>
          </cell>
        </row>
        <row r="252">
          <cell r="M252" t="str">
            <v>0205591</v>
          </cell>
        </row>
        <row r="253">
          <cell r="M253" t="str">
            <v>0205591S</v>
          </cell>
        </row>
        <row r="254">
          <cell r="M254" t="str">
            <v>0205591OFF</v>
          </cell>
        </row>
        <row r="255">
          <cell r="M255" t="str">
            <v>0205591</v>
          </cell>
        </row>
        <row r="256">
          <cell r="M256" t="str">
            <v>0205591</v>
          </cell>
        </row>
        <row r="257">
          <cell r="M257" t="str">
            <v>0205591</v>
          </cell>
        </row>
        <row r="258">
          <cell r="M258" t="str">
            <v>0205591</v>
          </cell>
        </row>
        <row r="259">
          <cell r="M259" t="str">
            <v>0205591</v>
          </cell>
        </row>
        <row r="260">
          <cell r="M260" t="str">
            <v>0205591L</v>
          </cell>
        </row>
        <row r="261">
          <cell r="M261" t="str">
            <v>0205591L</v>
          </cell>
        </row>
        <row r="262">
          <cell r="M262" t="str">
            <v>0205591L</v>
          </cell>
        </row>
        <row r="263">
          <cell r="M263" t="str">
            <v>0205591</v>
          </cell>
        </row>
        <row r="264">
          <cell r="M264" t="str">
            <v>0205591</v>
          </cell>
        </row>
        <row r="265">
          <cell r="M265" t="str">
            <v>0205591</v>
          </cell>
        </row>
        <row r="266">
          <cell r="M266" t="str">
            <v>0205591</v>
          </cell>
        </row>
        <row r="267">
          <cell r="M267" t="str">
            <v>0205591S</v>
          </cell>
        </row>
        <row r="268">
          <cell r="M268" t="str">
            <v>0205591OFF</v>
          </cell>
        </row>
        <row r="269">
          <cell r="M269" t="str">
            <v>0205591</v>
          </cell>
        </row>
        <row r="270">
          <cell r="M270" t="str">
            <v>0205591</v>
          </cell>
        </row>
        <row r="271">
          <cell r="M271" t="str">
            <v>0205591</v>
          </cell>
        </row>
        <row r="272">
          <cell r="M272" t="str">
            <v>0205591</v>
          </cell>
        </row>
        <row r="273">
          <cell r="M273" t="str">
            <v>0205591</v>
          </cell>
        </row>
        <row r="274">
          <cell r="M274" t="str">
            <v>0205591S</v>
          </cell>
        </row>
        <row r="275">
          <cell r="M275" t="str">
            <v>0205591L</v>
          </cell>
        </row>
        <row r="276">
          <cell r="M276" t="str">
            <v>0205591</v>
          </cell>
        </row>
        <row r="277">
          <cell r="M277" t="str">
            <v>0205591</v>
          </cell>
        </row>
        <row r="278">
          <cell r="M278" t="str">
            <v>0205591</v>
          </cell>
        </row>
        <row r="279">
          <cell r="M279" t="str">
            <v>0205591</v>
          </cell>
        </row>
        <row r="280">
          <cell r="M280" t="str">
            <v>0205591</v>
          </cell>
        </row>
        <row r="281">
          <cell r="M281" t="str">
            <v>0205591L</v>
          </cell>
        </row>
        <row r="282">
          <cell r="M282" t="str">
            <v>0205591OFF</v>
          </cell>
        </row>
        <row r="283">
          <cell r="M283" t="str">
            <v>0205591</v>
          </cell>
        </row>
        <row r="284">
          <cell r="M284" t="str">
            <v>0205591</v>
          </cell>
        </row>
        <row r="285">
          <cell r="M285" t="str">
            <v>0205591</v>
          </cell>
        </row>
        <row r="286">
          <cell r="M286" t="str">
            <v>0205591</v>
          </cell>
        </row>
        <row r="287">
          <cell r="M287" t="str">
            <v>0205591</v>
          </cell>
        </row>
        <row r="288">
          <cell r="M288" t="str">
            <v>0205591S</v>
          </cell>
        </row>
        <row r="289">
          <cell r="M289" t="str">
            <v>0206147</v>
          </cell>
        </row>
        <row r="290">
          <cell r="M290" t="str">
            <v>0206147</v>
          </cell>
        </row>
        <row r="291">
          <cell r="M291" t="str">
            <v>0206147</v>
          </cell>
        </row>
        <row r="292">
          <cell r="M292" t="str">
            <v>0206147</v>
          </cell>
        </row>
        <row r="293">
          <cell r="M293" t="str">
            <v>0206147</v>
          </cell>
        </row>
        <row r="294">
          <cell r="M294" t="str">
            <v>0206147S</v>
          </cell>
        </row>
        <row r="295">
          <cell r="M295" t="str">
            <v>0206147L</v>
          </cell>
        </row>
        <row r="296">
          <cell r="M296" t="str">
            <v>0206147</v>
          </cell>
        </row>
        <row r="297">
          <cell r="M297" t="str">
            <v>0206147</v>
          </cell>
        </row>
        <row r="298">
          <cell r="M298" t="str">
            <v>0206147</v>
          </cell>
        </row>
        <row r="299">
          <cell r="M299" t="str">
            <v>0206147</v>
          </cell>
        </row>
        <row r="300">
          <cell r="M300" t="str">
            <v>0206147</v>
          </cell>
        </row>
        <row r="301">
          <cell r="M301" t="str">
            <v>0206147L</v>
          </cell>
        </row>
        <row r="302">
          <cell r="M302" t="str">
            <v>0206147L</v>
          </cell>
        </row>
        <row r="303">
          <cell r="M303" t="str">
            <v>0206147L</v>
          </cell>
        </row>
        <row r="304">
          <cell r="M304" t="str">
            <v>0206147</v>
          </cell>
        </row>
        <row r="305">
          <cell r="M305" t="str">
            <v>0206147</v>
          </cell>
        </row>
        <row r="306">
          <cell r="M306" t="str">
            <v>0206147</v>
          </cell>
        </row>
        <row r="307">
          <cell r="M307" t="str">
            <v>0206147</v>
          </cell>
        </row>
        <row r="308">
          <cell r="M308" t="str">
            <v>0206147S</v>
          </cell>
        </row>
        <row r="309">
          <cell r="M309" t="str">
            <v>0206147L</v>
          </cell>
        </row>
        <row r="310">
          <cell r="M310" t="str">
            <v>0206147</v>
          </cell>
        </row>
        <row r="311">
          <cell r="M311" t="str">
            <v>0206147</v>
          </cell>
        </row>
        <row r="312">
          <cell r="M312" t="str">
            <v>0206147</v>
          </cell>
        </row>
        <row r="313">
          <cell r="M313" t="str">
            <v>0206147</v>
          </cell>
        </row>
        <row r="314">
          <cell r="M314" t="str">
            <v>0206147OFF</v>
          </cell>
        </row>
        <row r="315">
          <cell r="M315" t="str">
            <v>0206147S</v>
          </cell>
        </row>
        <row r="316">
          <cell r="M316" t="str">
            <v>0206147</v>
          </cell>
        </row>
        <row r="317">
          <cell r="M317" t="str">
            <v>0206147</v>
          </cell>
        </row>
        <row r="318">
          <cell r="M318" t="str">
            <v>0206147</v>
          </cell>
        </row>
        <row r="319">
          <cell r="M319" t="str">
            <v>0206147</v>
          </cell>
        </row>
        <row r="320">
          <cell r="M320" t="str">
            <v>0206147</v>
          </cell>
        </row>
        <row r="321">
          <cell r="M321" t="str">
            <v>0206147</v>
          </cell>
        </row>
        <row r="322">
          <cell r="M322" t="str">
            <v>0206147S</v>
          </cell>
        </row>
        <row r="323">
          <cell r="M323" t="str">
            <v>0206147L</v>
          </cell>
        </row>
        <row r="324">
          <cell r="M324" t="str">
            <v>0206147</v>
          </cell>
        </row>
        <row r="325">
          <cell r="M325" t="str">
            <v>0206147</v>
          </cell>
        </row>
        <row r="326">
          <cell r="M326" t="str">
            <v>0206147</v>
          </cell>
        </row>
        <row r="327">
          <cell r="M327" t="str">
            <v>0206147</v>
          </cell>
        </row>
        <row r="328">
          <cell r="M328" t="str">
            <v>0206147</v>
          </cell>
        </row>
        <row r="329">
          <cell r="M329" t="str">
            <v>0206147S</v>
          </cell>
        </row>
        <row r="330">
          <cell r="M330" t="str">
            <v>0206408CT</v>
          </cell>
        </row>
        <row r="331">
          <cell r="M331" t="str">
            <v>0206408CT</v>
          </cell>
        </row>
        <row r="332">
          <cell r="M332" t="str">
            <v>0206408CT</v>
          </cell>
        </row>
        <row r="333">
          <cell r="M333" t="str">
            <v>0206408CT</v>
          </cell>
        </row>
        <row r="334">
          <cell r="M334" t="str">
            <v>0206408CT</v>
          </cell>
        </row>
        <row r="335">
          <cell r="M335" t="str">
            <v>0206408S</v>
          </cell>
        </row>
        <row r="336">
          <cell r="M336" t="str">
            <v>0206408L</v>
          </cell>
        </row>
        <row r="337">
          <cell r="M337" t="str">
            <v>0206408</v>
          </cell>
        </row>
        <row r="338">
          <cell r="M338" t="str">
            <v>0206408</v>
          </cell>
        </row>
        <row r="339">
          <cell r="M339" t="str">
            <v>0206408</v>
          </cell>
        </row>
        <row r="340">
          <cell r="M340" t="str">
            <v>0206408</v>
          </cell>
        </row>
        <row r="341">
          <cell r="M341" t="str">
            <v>0206408</v>
          </cell>
        </row>
        <row r="342">
          <cell r="M342" t="str">
            <v>0206408L</v>
          </cell>
        </row>
        <row r="343">
          <cell r="M343" t="str">
            <v>0206408OFF</v>
          </cell>
        </row>
        <row r="344">
          <cell r="M344" t="str">
            <v>0206408L</v>
          </cell>
        </row>
        <row r="345">
          <cell r="M345" t="str">
            <v>0206408A</v>
          </cell>
        </row>
        <row r="346">
          <cell r="M346" t="str">
            <v>0206408</v>
          </cell>
        </row>
        <row r="347">
          <cell r="M347" t="str">
            <v>0206408</v>
          </cell>
        </row>
        <row r="348">
          <cell r="M348" t="str">
            <v>0206408</v>
          </cell>
        </row>
        <row r="349">
          <cell r="M349" t="str">
            <v>0206408S</v>
          </cell>
        </row>
        <row r="350">
          <cell r="M350" t="str">
            <v>0206408L</v>
          </cell>
        </row>
        <row r="351">
          <cell r="M351" t="str">
            <v>0206408</v>
          </cell>
        </row>
        <row r="352">
          <cell r="M352" t="str">
            <v>0206408</v>
          </cell>
        </row>
        <row r="353">
          <cell r="M353" t="str">
            <v>0206408</v>
          </cell>
        </row>
        <row r="354">
          <cell r="M354" t="str">
            <v>0206408</v>
          </cell>
        </row>
        <row r="355">
          <cell r="M355" t="str">
            <v>0206408</v>
          </cell>
        </row>
        <row r="356">
          <cell r="M356" t="str">
            <v>0206408S</v>
          </cell>
        </row>
        <row r="357">
          <cell r="M357" t="str">
            <v>0206408SKD</v>
          </cell>
        </row>
        <row r="358">
          <cell r="M358" t="str">
            <v>0206408OFF</v>
          </cell>
        </row>
        <row r="359">
          <cell r="M359" t="str">
            <v>0206408</v>
          </cell>
        </row>
        <row r="360">
          <cell r="M360" t="str">
            <v>0206408</v>
          </cell>
        </row>
        <row r="361">
          <cell r="M361" t="str">
            <v>0206408</v>
          </cell>
        </row>
        <row r="362">
          <cell r="M362" t="str">
            <v>0206408</v>
          </cell>
        </row>
        <row r="363">
          <cell r="M363" t="str">
            <v>0206408S</v>
          </cell>
        </row>
        <row r="364">
          <cell r="M364" t="str">
            <v>0206408L</v>
          </cell>
        </row>
        <row r="365">
          <cell r="M365" t="str">
            <v>0206408</v>
          </cell>
        </row>
        <row r="366">
          <cell r="M366" t="str">
            <v>0206408</v>
          </cell>
        </row>
        <row r="367">
          <cell r="M367" t="str">
            <v>0206408</v>
          </cell>
        </row>
        <row r="368">
          <cell r="M368" t="str">
            <v>0206408S</v>
          </cell>
        </row>
        <row r="369">
          <cell r="M369" t="str">
            <v>0206408OFF</v>
          </cell>
        </row>
        <row r="370">
          <cell r="M370" t="str">
            <v>0206408</v>
          </cell>
        </row>
        <row r="371">
          <cell r="M371" t="str">
            <v>0206407S</v>
          </cell>
        </row>
        <row r="372">
          <cell r="M372" t="str">
            <v>0206407OFF</v>
          </cell>
        </row>
        <row r="373">
          <cell r="M373" t="str">
            <v>0206407</v>
          </cell>
        </row>
        <row r="374">
          <cell r="M374" t="str">
            <v>0206407</v>
          </cell>
        </row>
        <row r="375">
          <cell r="M375" t="str">
            <v>0206407</v>
          </cell>
        </row>
        <row r="376">
          <cell r="M376" t="str">
            <v>0206407SKT</v>
          </cell>
        </row>
        <row r="377">
          <cell r="M377" t="str">
            <v>0206407</v>
          </cell>
        </row>
        <row r="378">
          <cell r="M378" t="str">
            <v>0206407S</v>
          </cell>
        </row>
        <row r="379">
          <cell r="M379" t="str">
            <v>0206407L</v>
          </cell>
        </row>
        <row r="380">
          <cell r="M380" t="str">
            <v>0206407</v>
          </cell>
        </row>
        <row r="381">
          <cell r="M381" t="str">
            <v>0206407</v>
          </cell>
        </row>
        <row r="382">
          <cell r="M382" t="str">
            <v>0206407</v>
          </cell>
        </row>
        <row r="383">
          <cell r="M383" t="str">
            <v>0206407L</v>
          </cell>
        </row>
        <row r="384">
          <cell r="M384" t="str">
            <v>0206407L</v>
          </cell>
        </row>
        <row r="385">
          <cell r="M385" t="str">
            <v>0206407L</v>
          </cell>
        </row>
        <row r="386">
          <cell r="M386" t="str">
            <v>0206407OFF</v>
          </cell>
        </row>
        <row r="387">
          <cell r="M387" t="str">
            <v>0206407</v>
          </cell>
        </row>
        <row r="388">
          <cell r="M388" t="str">
            <v>0206407</v>
          </cell>
        </row>
        <row r="389">
          <cell r="M389" t="str">
            <v>0206407</v>
          </cell>
        </row>
        <row r="390">
          <cell r="M390" t="str">
            <v>0206407</v>
          </cell>
        </row>
        <row r="391">
          <cell r="M391" t="str">
            <v>0206407</v>
          </cell>
        </row>
        <row r="392">
          <cell r="M392" t="str">
            <v>0206407S</v>
          </cell>
        </row>
        <row r="393">
          <cell r="M393" t="str">
            <v>0206407L</v>
          </cell>
        </row>
        <row r="394">
          <cell r="M394" t="str">
            <v>0206407</v>
          </cell>
        </row>
        <row r="395">
          <cell r="M395" t="str">
            <v>0206407SKT</v>
          </cell>
        </row>
        <row r="396">
          <cell r="M396" t="str">
            <v>0206407</v>
          </cell>
        </row>
        <row r="397">
          <cell r="M397" t="str">
            <v>0206407</v>
          </cell>
        </row>
        <row r="398">
          <cell r="M398" t="str">
            <v>0206407</v>
          </cell>
        </row>
        <row r="399">
          <cell r="M399" t="str">
            <v>0206407S</v>
          </cell>
        </row>
        <row r="400">
          <cell r="M400" t="str">
            <v>0206407OFF</v>
          </cell>
        </row>
        <row r="401">
          <cell r="M401" t="str">
            <v>0206407</v>
          </cell>
        </row>
        <row r="402">
          <cell r="M402" t="str">
            <v>0206407</v>
          </cell>
        </row>
        <row r="403">
          <cell r="M403" t="str">
            <v>0206407CT</v>
          </cell>
        </row>
        <row r="404">
          <cell r="M404" t="str">
            <v>0206407CT</v>
          </cell>
        </row>
        <row r="405">
          <cell r="M405" t="str">
            <v>0206407CT</v>
          </cell>
        </row>
        <row r="406">
          <cell r="M406" t="str">
            <v>0206407CT</v>
          </cell>
        </row>
        <row r="407">
          <cell r="M407" t="str">
            <v>0206407CT</v>
          </cell>
        </row>
        <row r="408">
          <cell r="M408" t="str">
            <v>0206407CT</v>
          </cell>
        </row>
        <row r="409">
          <cell r="M409" t="str">
            <v>0206407CT</v>
          </cell>
        </row>
        <row r="410">
          <cell r="M410" t="str">
            <v>0206407CT</v>
          </cell>
        </row>
        <row r="411">
          <cell r="M411" t="str">
            <v>0206407CT</v>
          </cell>
        </row>
        <row r="412">
          <cell r="M412" t="str">
            <v>0205378</v>
          </cell>
        </row>
        <row r="413">
          <cell r="M413" t="str">
            <v>0205378</v>
          </cell>
        </row>
        <row r="414">
          <cell r="M414" t="str">
            <v>0205378S</v>
          </cell>
        </row>
        <row r="415">
          <cell r="M415" t="str">
            <v>0205378L</v>
          </cell>
        </row>
        <row r="416">
          <cell r="M416" t="str">
            <v>0205378</v>
          </cell>
        </row>
        <row r="417">
          <cell r="M417" t="str">
            <v>0205378</v>
          </cell>
        </row>
        <row r="418">
          <cell r="M418" t="str">
            <v>0205378</v>
          </cell>
        </row>
        <row r="419">
          <cell r="M419" t="str">
            <v>0205378</v>
          </cell>
        </row>
        <row r="420">
          <cell r="M420" t="str">
            <v>0205378</v>
          </cell>
        </row>
        <row r="421">
          <cell r="M421" t="str">
            <v>0205378S</v>
          </cell>
        </row>
        <row r="422">
          <cell r="M422" t="str">
            <v>0205378OFF</v>
          </cell>
        </row>
        <row r="423">
          <cell r="M423" t="str">
            <v>0205378</v>
          </cell>
        </row>
        <row r="424">
          <cell r="M424" t="str">
            <v>0205378L</v>
          </cell>
        </row>
        <row r="425">
          <cell r="M425" t="str">
            <v>0205378L</v>
          </cell>
        </row>
        <row r="426">
          <cell r="M426" t="str">
            <v>0205378L</v>
          </cell>
        </row>
        <row r="427">
          <cell r="M427" t="str">
            <v>0205378</v>
          </cell>
        </row>
        <row r="428">
          <cell r="M428" t="str">
            <v>0205378S</v>
          </cell>
        </row>
        <row r="429">
          <cell r="M429" t="str">
            <v>0205378L</v>
          </cell>
        </row>
        <row r="430">
          <cell r="M430" t="str">
            <v>0205378</v>
          </cell>
        </row>
        <row r="431">
          <cell r="M431" t="str">
            <v>0205378</v>
          </cell>
        </row>
        <row r="432">
          <cell r="M432" t="str">
            <v>0205378</v>
          </cell>
        </row>
        <row r="433">
          <cell r="M433" t="str">
            <v>0205378</v>
          </cell>
        </row>
        <row r="434">
          <cell r="M434" t="str">
            <v>0205378</v>
          </cell>
        </row>
        <row r="435">
          <cell r="M435" t="str">
            <v>0205378S</v>
          </cell>
        </row>
        <row r="436">
          <cell r="M436" t="str">
            <v>0205378OFF</v>
          </cell>
        </row>
        <row r="437">
          <cell r="M437" t="str">
            <v>0205378</v>
          </cell>
        </row>
        <row r="438">
          <cell r="M438" t="str">
            <v>0205378</v>
          </cell>
        </row>
        <row r="439">
          <cell r="M439" t="str">
            <v>0205378</v>
          </cell>
        </row>
        <row r="440">
          <cell r="M440" t="str">
            <v>0205378</v>
          </cell>
        </row>
        <row r="441">
          <cell r="M441" t="str">
            <v>0205378</v>
          </cell>
        </row>
        <row r="442">
          <cell r="M442" t="str">
            <v>0205378S</v>
          </cell>
        </row>
        <row r="443">
          <cell r="M443" t="str">
            <v>0205378L</v>
          </cell>
        </row>
        <row r="444">
          <cell r="M444" t="str">
            <v>0205378</v>
          </cell>
        </row>
        <row r="445">
          <cell r="M445" t="str">
            <v>0205378</v>
          </cell>
        </row>
        <row r="446">
          <cell r="M446" t="str">
            <v>0205378</v>
          </cell>
        </row>
        <row r="447">
          <cell r="M447" t="str">
            <v>0205378</v>
          </cell>
        </row>
        <row r="448">
          <cell r="M448" t="str">
            <v>0205378</v>
          </cell>
        </row>
        <row r="449">
          <cell r="M449" t="str">
            <v>0205378S</v>
          </cell>
        </row>
        <row r="450">
          <cell r="M450" t="str">
            <v>0205378OFF</v>
          </cell>
        </row>
        <row r="451">
          <cell r="M451" t="str">
            <v>0205378</v>
          </cell>
        </row>
        <row r="452">
          <cell r="M452" t="str">
            <v>0205378</v>
          </cell>
        </row>
        <row r="453">
          <cell r="M453" t="str">
            <v>0206341</v>
          </cell>
        </row>
        <row r="454">
          <cell r="M454" t="str">
            <v>0206341</v>
          </cell>
        </row>
        <row r="455">
          <cell r="M455" t="str">
            <v>0206341S</v>
          </cell>
        </row>
        <row r="456">
          <cell r="M456" t="str">
            <v>0206341SKT</v>
          </cell>
        </row>
        <row r="457">
          <cell r="M457" t="str">
            <v>0206341SKT</v>
          </cell>
        </row>
        <row r="458">
          <cell r="M458" t="str">
            <v>0206341CT</v>
          </cell>
        </row>
        <row r="459">
          <cell r="M459" t="str">
            <v>0206341CT</v>
          </cell>
        </row>
        <row r="460">
          <cell r="M460" t="str">
            <v>0206341CT</v>
          </cell>
        </row>
        <row r="461">
          <cell r="M461" t="str">
            <v>0206341CT</v>
          </cell>
        </row>
        <row r="462">
          <cell r="M462" t="str">
            <v>0206341CT</v>
          </cell>
        </row>
        <row r="463">
          <cell r="M463" t="str">
            <v>0206341CT</v>
          </cell>
        </row>
        <row r="464">
          <cell r="M464" t="str">
            <v>0206341CT</v>
          </cell>
        </row>
        <row r="465">
          <cell r="M465" t="str">
            <v>0206341L</v>
          </cell>
        </row>
        <row r="466">
          <cell r="M466" t="str">
            <v>0206341L</v>
          </cell>
        </row>
        <row r="467">
          <cell r="M467" t="str">
            <v>0206341L</v>
          </cell>
        </row>
        <row r="468">
          <cell r="M468" t="str">
            <v>0206341CT</v>
          </cell>
        </row>
        <row r="469">
          <cell r="M469" t="str">
            <v>0206341CT</v>
          </cell>
        </row>
        <row r="470">
          <cell r="M470" t="str">
            <v>0206341CT</v>
          </cell>
        </row>
        <row r="471">
          <cell r="M471" t="str">
            <v>0206341CT</v>
          </cell>
        </row>
        <row r="472">
          <cell r="M472" t="str">
            <v>0206341CT</v>
          </cell>
        </row>
        <row r="473">
          <cell r="M473" t="str">
            <v>0206341</v>
          </cell>
        </row>
        <row r="474">
          <cell r="M474" t="str">
            <v>0206341</v>
          </cell>
        </row>
        <row r="475">
          <cell r="M475" t="str">
            <v>0206341</v>
          </cell>
        </row>
        <row r="476">
          <cell r="M476" t="str">
            <v>0206341S</v>
          </cell>
        </row>
        <row r="477">
          <cell r="M477" t="str">
            <v>0206341OFF</v>
          </cell>
        </row>
        <row r="478">
          <cell r="M478" t="str">
            <v>0206341</v>
          </cell>
        </row>
        <row r="479">
          <cell r="M479" t="str">
            <v>0206341</v>
          </cell>
        </row>
        <row r="480">
          <cell r="M480" t="str">
            <v>0206341</v>
          </cell>
        </row>
        <row r="481">
          <cell r="M481" t="str">
            <v>0206341</v>
          </cell>
        </row>
        <row r="482">
          <cell r="M482" t="str">
            <v>0206341</v>
          </cell>
        </row>
        <row r="483">
          <cell r="M483" t="str">
            <v>0206341S</v>
          </cell>
        </row>
        <row r="484">
          <cell r="M484" t="str">
            <v>0206341SKD</v>
          </cell>
        </row>
        <row r="485">
          <cell r="M485" t="str">
            <v>0206341SKD</v>
          </cell>
        </row>
        <row r="486">
          <cell r="M486" t="str">
            <v>0206341SKD</v>
          </cell>
        </row>
        <row r="487">
          <cell r="M487" t="str">
            <v>0206341</v>
          </cell>
        </row>
        <row r="488">
          <cell r="M488" t="str">
            <v>0206341</v>
          </cell>
        </row>
        <row r="489">
          <cell r="M489" t="str">
            <v>0206341</v>
          </cell>
        </row>
        <row r="490">
          <cell r="M490" t="str">
            <v>0206341S</v>
          </cell>
        </row>
        <row r="491">
          <cell r="M491" t="str">
            <v>0206341OFF</v>
          </cell>
        </row>
        <row r="492">
          <cell r="M492" t="str">
            <v>0206341</v>
          </cell>
        </row>
        <row r="493">
          <cell r="M493" t="str">
            <v>0206341</v>
          </cell>
        </row>
        <row r="494">
          <cell r="M494" t="str">
            <v>0206403</v>
          </cell>
        </row>
        <row r="495">
          <cell r="M495" t="str">
            <v>0206403</v>
          </cell>
        </row>
        <row r="496">
          <cell r="M496" t="str">
            <v>0206403</v>
          </cell>
        </row>
        <row r="497">
          <cell r="M497" t="str">
            <v>0206403</v>
          </cell>
        </row>
        <row r="498">
          <cell r="M498" t="str">
            <v>0206403</v>
          </cell>
        </row>
        <row r="499">
          <cell r="M499" t="str">
            <v>0206403SKD</v>
          </cell>
        </row>
        <row r="500">
          <cell r="M500" t="str">
            <v>0206403SKD</v>
          </cell>
        </row>
        <row r="501">
          <cell r="M501" t="str">
            <v>0206403</v>
          </cell>
        </row>
        <row r="502">
          <cell r="M502" t="str">
            <v>0206403</v>
          </cell>
        </row>
        <row r="503">
          <cell r="M503" t="str">
            <v>0206403</v>
          </cell>
        </row>
        <row r="504">
          <cell r="M504" t="str">
            <v>0206403</v>
          </cell>
        </row>
        <row r="505">
          <cell r="M505" t="str">
            <v>0206403</v>
          </cell>
        </row>
        <row r="506">
          <cell r="M506" t="str">
            <v>0206403L</v>
          </cell>
        </row>
        <row r="507">
          <cell r="M507" t="str">
            <v>0206403L</v>
          </cell>
        </row>
        <row r="508">
          <cell r="M508" t="str">
            <v>0206403L</v>
          </cell>
        </row>
        <row r="509">
          <cell r="M509" t="str">
            <v>0206403I</v>
          </cell>
        </row>
        <row r="510">
          <cell r="M510" t="str">
            <v>0206403</v>
          </cell>
        </row>
        <row r="511">
          <cell r="M511" t="str">
            <v>0206403</v>
          </cell>
        </row>
        <row r="512">
          <cell r="M512" t="str">
            <v>0206403</v>
          </cell>
        </row>
        <row r="513">
          <cell r="M513" t="str">
            <v>0206403S</v>
          </cell>
        </row>
        <row r="514">
          <cell r="M514" t="str">
            <v>0206403L</v>
          </cell>
        </row>
        <row r="515">
          <cell r="M515" t="str">
            <v>0206403SKT</v>
          </cell>
        </row>
        <row r="516">
          <cell r="M516" t="str">
            <v>0206403</v>
          </cell>
        </row>
        <row r="517">
          <cell r="M517" t="str">
            <v>0206403</v>
          </cell>
        </row>
        <row r="518">
          <cell r="M518" t="str">
            <v>0206403</v>
          </cell>
        </row>
        <row r="519">
          <cell r="M519" t="str">
            <v>0206403</v>
          </cell>
        </row>
        <row r="520">
          <cell r="M520" t="str">
            <v>0206403S</v>
          </cell>
        </row>
        <row r="521">
          <cell r="M521" t="str">
            <v>0206403L</v>
          </cell>
        </row>
        <row r="522">
          <cell r="M522" t="str">
            <v>0206403</v>
          </cell>
        </row>
        <row r="523">
          <cell r="M523" t="str">
            <v>0206403</v>
          </cell>
        </row>
        <row r="524">
          <cell r="M524" t="str">
            <v>0206403</v>
          </cell>
        </row>
        <row r="525">
          <cell r="M525" t="str">
            <v>0206403</v>
          </cell>
        </row>
        <row r="526">
          <cell r="M526" t="str">
            <v>0206403</v>
          </cell>
        </row>
        <row r="527">
          <cell r="M527" t="str">
            <v>0206403S</v>
          </cell>
        </row>
        <row r="528">
          <cell r="M528" t="str">
            <v>0206403OFF</v>
          </cell>
        </row>
        <row r="529">
          <cell r="M529" t="str">
            <v>0206403</v>
          </cell>
        </row>
        <row r="530">
          <cell r="M530" t="str">
            <v>0206403</v>
          </cell>
        </row>
        <row r="531">
          <cell r="M531" t="str">
            <v>0206403</v>
          </cell>
        </row>
        <row r="532">
          <cell r="M532" t="str">
            <v>0206403</v>
          </cell>
        </row>
        <row r="533">
          <cell r="M533" t="str">
            <v>0206403</v>
          </cell>
        </row>
        <row r="534">
          <cell r="M534" t="str">
            <v>0206403S</v>
          </cell>
        </row>
        <row r="535">
          <cell r="M535" t="str">
            <v>0205209CT</v>
          </cell>
        </row>
        <row r="536">
          <cell r="M536" t="str">
            <v>0205209CT</v>
          </cell>
        </row>
        <row r="537">
          <cell r="M537" t="str">
            <v>0205209CT</v>
          </cell>
        </row>
        <row r="538">
          <cell r="M538" t="str">
            <v>0205209CT</v>
          </cell>
        </row>
        <row r="539">
          <cell r="M539" t="str">
            <v>0205209CT</v>
          </cell>
        </row>
        <row r="540">
          <cell r="M540" t="str">
            <v>0205209CT</v>
          </cell>
        </row>
        <row r="541">
          <cell r="M541" t="str">
            <v>0205209CT</v>
          </cell>
        </row>
        <row r="542">
          <cell r="M542" t="str">
            <v>0205209CT</v>
          </cell>
        </row>
        <row r="543">
          <cell r="M543" t="str">
            <v>0205209CT</v>
          </cell>
        </row>
        <row r="544">
          <cell r="M544" t="str">
            <v>0205209CT</v>
          </cell>
        </row>
        <row r="545">
          <cell r="M545" t="str">
            <v>0205209</v>
          </cell>
        </row>
        <row r="546">
          <cell r="M546" t="str">
            <v>0205209</v>
          </cell>
        </row>
        <row r="547">
          <cell r="M547" t="str">
            <v>0205209L</v>
          </cell>
        </row>
        <row r="548">
          <cell r="M548" t="str">
            <v>0205209L</v>
          </cell>
        </row>
        <row r="549">
          <cell r="M549" t="str">
            <v>0205209L</v>
          </cell>
        </row>
        <row r="550">
          <cell r="M550" t="str">
            <v>0205209</v>
          </cell>
        </row>
        <row r="551">
          <cell r="M551" t="str">
            <v>0205209</v>
          </cell>
        </row>
        <row r="552">
          <cell r="M552" t="str">
            <v>0205209</v>
          </cell>
        </row>
        <row r="553">
          <cell r="M553" t="str">
            <v>0205209</v>
          </cell>
        </row>
        <row r="554">
          <cell r="M554" t="str">
            <v>0205209S</v>
          </cell>
        </row>
        <row r="555">
          <cell r="M555" t="str">
            <v>0205209L</v>
          </cell>
        </row>
        <row r="556">
          <cell r="M556" t="str">
            <v>0205209</v>
          </cell>
        </row>
        <row r="557">
          <cell r="M557" t="str">
            <v>0205209</v>
          </cell>
        </row>
        <row r="558">
          <cell r="M558" t="str">
            <v>0205209</v>
          </cell>
        </row>
        <row r="559">
          <cell r="M559" t="str">
            <v>0205209</v>
          </cell>
        </row>
        <row r="560">
          <cell r="M560" t="str">
            <v>0205209</v>
          </cell>
        </row>
        <row r="561">
          <cell r="M561" t="str">
            <v>0205209S</v>
          </cell>
        </row>
        <row r="562">
          <cell r="M562" t="str">
            <v>0205209L</v>
          </cell>
        </row>
        <row r="563">
          <cell r="M563" t="str">
            <v>0205209</v>
          </cell>
        </row>
        <row r="564">
          <cell r="M564" t="str">
            <v>0205209</v>
          </cell>
        </row>
        <row r="565">
          <cell r="M565" t="str">
            <v>0205209</v>
          </cell>
        </row>
        <row r="566">
          <cell r="M566" t="str">
            <v>0205209</v>
          </cell>
        </row>
        <row r="567">
          <cell r="M567" t="str">
            <v>0205209</v>
          </cell>
        </row>
        <row r="568">
          <cell r="M568" t="str">
            <v>0205209S</v>
          </cell>
        </row>
        <row r="569">
          <cell r="M569" t="str">
            <v>0205209L</v>
          </cell>
        </row>
        <row r="570">
          <cell r="M570" t="str">
            <v>0205209</v>
          </cell>
        </row>
        <row r="571">
          <cell r="M571" t="str">
            <v>0205209</v>
          </cell>
        </row>
        <row r="572">
          <cell r="M572" t="str">
            <v>0205209</v>
          </cell>
        </row>
        <row r="573">
          <cell r="M573" t="str">
            <v>0205209S</v>
          </cell>
        </row>
        <row r="574">
          <cell r="M574" t="str">
            <v>0205209OFF</v>
          </cell>
        </row>
        <row r="575">
          <cell r="M575" t="str">
            <v>0205209</v>
          </cell>
        </row>
        <row r="576">
          <cell r="M576" t="str">
            <v>0206345A</v>
          </cell>
        </row>
        <row r="577">
          <cell r="M577" t="str">
            <v>0206345</v>
          </cell>
        </row>
        <row r="578">
          <cell r="M578" t="str">
            <v>0206345</v>
          </cell>
        </row>
        <row r="579">
          <cell r="M579" t="str">
            <v>0206345</v>
          </cell>
        </row>
        <row r="580">
          <cell r="M580" t="str">
            <v>0206345S</v>
          </cell>
        </row>
        <row r="581">
          <cell r="M581" t="str">
            <v>0206345L</v>
          </cell>
        </row>
        <row r="582">
          <cell r="M582" t="str">
            <v>0206345</v>
          </cell>
        </row>
        <row r="583">
          <cell r="M583" t="str">
            <v>0206345</v>
          </cell>
        </row>
        <row r="584">
          <cell r="M584" t="str">
            <v>0206345</v>
          </cell>
        </row>
        <row r="585">
          <cell r="M585" t="str">
            <v>0206345</v>
          </cell>
        </row>
        <row r="586">
          <cell r="M586" t="str">
            <v>0206345</v>
          </cell>
        </row>
        <row r="587">
          <cell r="M587" t="str">
            <v>0206345S</v>
          </cell>
        </row>
        <row r="588">
          <cell r="M588" t="str">
            <v>0206345L</v>
          </cell>
        </row>
        <row r="589">
          <cell r="M589" t="str">
            <v>0206345L</v>
          </cell>
        </row>
        <row r="590">
          <cell r="M590" t="str">
            <v>0206345L</v>
          </cell>
        </row>
        <row r="591">
          <cell r="M591" t="str">
            <v>0206345CT</v>
          </cell>
        </row>
        <row r="592">
          <cell r="M592" t="str">
            <v>0206345CT</v>
          </cell>
        </row>
        <row r="593">
          <cell r="M593" t="str">
            <v>0206345CT</v>
          </cell>
        </row>
        <row r="594">
          <cell r="M594" t="str">
            <v>0206345CT</v>
          </cell>
        </row>
        <row r="595">
          <cell r="M595" t="str">
            <v>0206345CT</v>
          </cell>
        </row>
        <row r="596">
          <cell r="M596" t="str">
            <v>0206345CT</v>
          </cell>
        </row>
        <row r="597">
          <cell r="M597" t="str">
            <v>0206345CT</v>
          </cell>
        </row>
        <row r="598">
          <cell r="M598" t="str">
            <v>0206345CT</v>
          </cell>
        </row>
        <row r="599">
          <cell r="M599" t="str">
            <v>0206345CT</v>
          </cell>
        </row>
        <row r="600">
          <cell r="M600" t="str">
            <v>0206345CT</v>
          </cell>
        </row>
        <row r="601">
          <cell r="M601" t="str">
            <v>0206345CT</v>
          </cell>
        </row>
        <row r="602">
          <cell r="M602" t="str">
            <v>0206345CT</v>
          </cell>
        </row>
        <row r="603">
          <cell r="M603" t="str">
            <v>0206345</v>
          </cell>
        </row>
        <row r="604">
          <cell r="M604" t="str">
            <v>0206345</v>
          </cell>
        </row>
        <row r="605">
          <cell r="M605" t="str">
            <v>0206345</v>
          </cell>
        </row>
        <row r="606">
          <cell r="M606" t="str">
            <v>0206345</v>
          </cell>
        </row>
        <row r="607">
          <cell r="M607" t="str">
            <v>0206345</v>
          </cell>
        </row>
        <row r="608">
          <cell r="M608" t="str">
            <v>0206345S</v>
          </cell>
        </row>
        <row r="609">
          <cell r="M609" t="str">
            <v>0206345OFF</v>
          </cell>
        </row>
        <row r="610">
          <cell r="M610" t="str">
            <v>0206345</v>
          </cell>
        </row>
        <row r="611">
          <cell r="M611" t="str">
            <v>0206345</v>
          </cell>
        </row>
        <row r="612">
          <cell r="M612" t="str">
            <v>0206345</v>
          </cell>
        </row>
        <row r="613">
          <cell r="M613" t="str">
            <v>0206345</v>
          </cell>
        </row>
        <row r="614">
          <cell r="M614" t="str">
            <v>0206345</v>
          </cell>
        </row>
        <row r="615">
          <cell r="M615" t="str">
            <v>0206345I</v>
          </cell>
        </row>
        <row r="616">
          <cell r="M616" t="str">
            <v>0206345I</v>
          </cell>
        </row>
        <row r="617">
          <cell r="M617" t="str">
            <v>0205368</v>
          </cell>
        </row>
        <row r="618">
          <cell r="M618" t="str">
            <v>0205368</v>
          </cell>
        </row>
        <row r="619">
          <cell r="M619" t="str">
            <v>0205368</v>
          </cell>
        </row>
        <row r="620">
          <cell r="M620" t="str">
            <v>0205368CT</v>
          </cell>
        </row>
        <row r="621">
          <cell r="M621" t="str">
            <v>0205368CT</v>
          </cell>
        </row>
        <row r="622">
          <cell r="M622" t="str">
            <v>0205368CT</v>
          </cell>
        </row>
        <row r="623">
          <cell r="M623" t="str">
            <v>0205368CT</v>
          </cell>
        </row>
        <row r="624">
          <cell r="M624" t="str">
            <v>0205368CT</v>
          </cell>
        </row>
        <row r="625">
          <cell r="M625" t="str">
            <v>0205368CT</v>
          </cell>
        </row>
        <row r="626">
          <cell r="M626" t="str">
            <v>0205368CT</v>
          </cell>
        </row>
        <row r="627">
          <cell r="M627" t="str">
            <v>0205368CT</v>
          </cell>
        </row>
        <row r="628">
          <cell r="M628" t="str">
            <v>0205368CT</v>
          </cell>
        </row>
        <row r="629">
          <cell r="M629" t="str">
            <v>0205368L</v>
          </cell>
        </row>
        <row r="630">
          <cell r="M630" t="str">
            <v>0205368L</v>
          </cell>
        </row>
        <row r="631">
          <cell r="M631" t="str">
            <v>0205368L</v>
          </cell>
        </row>
        <row r="632">
          <cell r="M632" t="str">
            <v>0205368CT</v>
          </cell>
        </row>
        <row r="633">
          <cell r="M633" t="str">
            <v>0205368CT</v>
          </cell>
        </row>
        <row r="634">
          <cell r="M634" t="str">
            <v>0205368CT</v>
          </cell>
        </row>
        <row r="635">
          <cell r="M635" t="str">
            <v>0205368CT</v>
          </cell>
        </row>
        <row r="636">
          <cell r="M636" t="str">
            <v>0205368CT</v>
          </cell>
        </row>
        <row r="637">
          <cell r="M637" t="str">
            <v>0205368CT</v>
          </cell>
        </row>
        <row r="638">
          <cell r="M638" t="str">
            <v>0205368CT</v>
          </cell>
        </row>
        <row r="639">
          <cell r="M639" t="str">
            <v>0205368CT</v>
          </cell>
        </row>
        <row r="640">
          <cell r="M640" t="str">
            <v>0205368CT</v>
          </cell>
        </row>
        <row r="641">
          <cell r="M641" t="str">
            <v>0205368CT</v>
          </cell>
        </row>
        <row r="642">
          <cell r="M642" t="str">
            <v>0205368</v>
          </cell>
        </row>
        <row r="643">
          <cell r="M643" t="str">
            <v>0205368S</v>
          </cell>
        </row>
        <row r="644">
          <cell r="M644" t="str">
            <v>0205368L</v>
          </cell>
        </row>
        <row r="645">
          <cell r="M645" t="str">
            <v>0205368</v>
          </cell>
        </row>
        <row r="646">
          <cell r="M646" t="str">
            <v>0205368</v>
          </cell>
        </row>
        <row r="647">
          <cell r="M647" t="str">
            <v>0205368</v>
          </cell>
        </row>
        <row r="648">
          <cell r="M648" t="str">
            <v>0205368</v>
          </cell>
        </row>
        <row r="649">
          <cell r="M649" t="str">
            <v>0205368</v>
          </cell>
        </row>
        <row r="650">
          <cell r="M650" t="str">
            <v>0205368</v>
          </cell>
        </row>
        <row r="651">
          <cell r="M651" t="str">
            <v>0205368</v>
          </cell>
        </row>
        <row r="652">
          <cell r="M652" t="str">
            <v>0205368S</v>
          </cell>
        </row>
        <row r="653">
          <cell r="M653" t="str">
            <v>0205368OFF</v>
          </cell>
        </row>
        <row r="654">
          <cell r="M654" t="str">
            <v>0205368</v>
          </cell>
        </row>
        <row r="655">
          <cell r="M655" t="str">
            <v>0205368</v>
          </cell>
        </row>
        <row r="656">
          <cell r="M656" t="str">
            <v>0205368</v>
          </cell>
        </row>
        <row r="657">
          <cell r="M657" t="str">
            <v>0205368S</v>
          </cell>
        </row>
        <row r="658">
          <cell r="M658" t="str">
            <v>0206457</v>
          </cell>
        </row>
        <row r="659">
          <cell r="M659" t="str">
            <v>0206457</v>
          </cell>
        </row>
        <row r="660">
          <cell r="M660" t="str">
            <v>0206457S</v>
          </cell>
        </row>
        <row r="661">
          <cell r="M661" t="str">
            <v>0206457OFF</v>
          </cell>
        </row>
        <row r="662">
          <cell r="M662" t="str">
            <v>0206457</v>
          </cell>
        </row>
        <row r="663">
          <cell r="M663" t="str">
            <v>0206457</v>
          </cell>
        </row>
        <row r="664">
          <cell r="M664" t="str">
            <v>0206457</v>
          </cell>
        </row>
        <row r="665">
          <cell r="M665" t="str">
            <v>0206457</v>
          </cell>
        </row>
        <row r="666">
          <cell r="M666" t="str">
            <v>0206457</v>
          </cell>
        </row>
        <row r="667">
          <cell r="M667" t="str">
            <v>0206457S</v>
          </cell>
        </row>
        <row r="668">
          <cell r="M668" t="str">
            <v>0206457L</v>
          </cell>
        </row>
        <row r="669">
          <cell r="M669" t="str">
            <v>0206457</v>
          </cell>
        </row>
        <row r="670">
          <cell r="M670" t="str">
            <v>0206457L</v>
          </cell>
        </row>
        <row r="671">
          <cell r="M671" t="str">
            <v>0206457L</v>
          </cell>
        </row>
        <row r="672">
          <cell r="M672" t="str">
            <v>0206457L</v>
          </cell>
        </row>
        <row r="673">
          <cell r="M673" t="str">
            <v>0206457</v>
          </cell>
        </row>
        <row r="674">
          <cell r="M674" t="str">
            <v>0206457S</v>
          </cell>
        </row>
        <row r="675">
          <cell r="M675" t="str">
            <v>0206457OFF</v>
          </cell>
        </row>
        <row r="676">
          <cell r="M676" t="str">
            <v>0206457</v>
          </cell>
        </row>
        <row r="677">
          <cell r="M677" t="str">
            <v>0206457I</v>
          </cell>
        </row>
        <row r="678">
          <cell r="M678" t="str">
            <v>0206457</v>
          </cell>
        </row>
        <row r="679">
          <cell r="M679" t="str">
            <v>0206457</v>
          </cell>
        </row>
        <row r="680">
          <cell r="M680" t="str">
            <v>0206457</v>
          </cell>
        </row>
        <row r="681">
          <cell r="M681" t="str">
            <v>0206457S</v>
          </cell>
        </row>
        <row r="682">
          <cell r="M682" t="str">
            <v>0206457L</v>
          </cell>
        </row>
        <row r="683">
          <cell r="M683" t="str">
            <v>0206457</v>
          </cell>
        </row>
        <row r="684">
          <cell r="M684" t="str">
            <v>0206457</v>
          </cell>
        </row>
        <row r="685">
          <cell r="M685" t="str">
            <v>0206457</v>
          </cell>
        </row>
        <row r="686">
          <cell r="M686" t="str">
            <v>0206457</v>
          </cell>
        </row>
        <row r="687">
          <cell r="M687" t="str">
            <v>0206457</v>
          </cell>
        </row>
        <row r="688">
          <cell r="M688" t="str">
            <v>0206457S</v>
          </cell>
        </row>
        <row r="689">
          <cell r="M689" t="str">
            <v>0206457OFF</v>
          </cell>
        </row>
        <row r="690">
          <cell r="M690" t="str">
            <v>0206457</v>
          </cell>
        </row>
        <row r="691">
          <cell r="M691" t="str">
            <v>0206457</v>
          </cell>
        </row>
        <row r="692">
          <cell r="M692" t="str">
            <v>0206457</v>
          </cell>
        </row>
        <row r="693">
          <cell r="M693" t="str">
            <v>0206457</v>
          </cell>
        </row>
        <row r="694">
          <cell r="M694" t="str">
            <v>0206457</v>
          </cell>
        </row>
        <row r="695">
          <cell r="M695" t="str">
            <v>0206457</v>
          </cell>
        </row>
        <row r="696">
          <cell r="M696" t="str">
            <v>0206457</v>
          </cell>
        </row>
        <row r="697">
          <cell r="M697" t="str">
            <v>0206457</v>
          </cell>
        </row>
        <row r="698">
          <cell r="M698" t="str">
            <v>0206457</v>
          </cell>
        </row>
        <row r="699">
          <cell r="M699" t="str">
            <v>0205373L</v>
          </cell>
        </row>
        <row r="700">
          <cell r="M700" t="str">
            <v>0205373</v>
          </cell>
        </row>
        <row r="701">
          <cell r="M701" t="str">
            <v>0205373</v>
          </cell>
        </row>
        <row r="702">
          <cell r="M702" t="str">
            <v>0205373</v>
          </cell>
        </row>
        <row r="703">
          <cell r="M703" t="str">
            <v>0205373</v>
          </cell>
        </row>
        <row r="704">
          <cell r="M704" t="str">
            <v>0205373</v>
          </cell>
        </row>
        <row r="705">
          <cell r="M705" t="str">
            <v>0205373S</v>
          </cell>
        </row>
        <row r="706">
          <cell r="M706" t="str">
            <v>0205373OFF</v>
          </cell>
        </row>
        <row r="707">
          <cell r="M707" t="str">
            <v>0205373</v>
          </cell>
        </row>
        <row r="708">
          <cell r="M708" t="str">
            <v>0205373</v>
          </cell>
        </row>
        <row r="709">
          <cell r="M709" t="str">
            <v>0205373I</v>
          </cell>
        </row>
        <row r="710">
          <cell r="M710" t="str">
            <v>0205373</v>
          </cell>
        </row>
        <row r="711">
          <cell r="M711" t="str">
            <v>0205373L</v>
          </cell>
        </row>
        <row r="712">
          <cell r="M712" t="str">
            <v>0205373L</v>
          </cell>
        </row>
        <row r="713">
          <cell r="M713" t="str">
            <v>0205373L</v>
          </cell>
        </row>
        <row r="714">
          <cell r="M714" t="str">
            <v>0205373</v>
          </cell>
        </row>
        <row r="715">
          <cell r="M715" t="str">
            <v>0205373</v>
          </cell>
        </row>
        <row r="716">
          <cell r="M716" t="str">
            <v>0205373</v>
          </cell>
        </row>
        <row r="717">
          <cell r="M717" t="str">
            <v>0205373</v>
          </cell>
        </row>
        <row r="718">
          <cell r="M718" t="str">
            <v>0205373</v>
          </cell>
        </row>
        <row r="719">
          <cell r="M719" t="str">
            <v>0205373S</v>
          </cell>
        </row>
        <row r="720">
          <cell r="M720" t="str">
            <v>0205373L</v>
          </cell>
        </row>
        <row r="721">
          <cell r="M721" t="str">
            <v>0205373</v>
          </cell>
        </row>
        <row r="722">
          <cell r="M722" t="str">
            <v>0205373</v>
          </cell>
        </row>
        <row r="723">
          <cell r="M723" t="str">
            <v>0205373</v>
          </cell>
        </row>
        <row r="724">
          <cell r="M724" t="str">
            <v>0205373I</v>
          </cell>
        </row>
        <row r="725">
          <cell r="M725" t="str">
            <v>0205373I</v>
          </cell>
        </row>
        <row r="726">
          <cell r="M726" t="str">
            <v>0205373I</v>
          </cell>
        </row>
        <row r="727">
          <cell r="M727" t="str">
            <v>0205373L</v>
          </cell>
        </row>
        <row r="728">
          <cell r="M728" t="str">
            <v>0205373</v>
          </cell>
        </row>
        <row r="729">
          <cell r="M729" t="str">
            <v>0205373</v>
          </cell>
        </row>
        <row r="730">
          <cell r="M730" t="str">
            <v>0205373</v>
          </cell>
        </row>
        <row r="731">
          <cell r="M731" t="str">
            <v>0205373</v>
          </cell>
        </row>
        <row r="732">
          <cell r="M732" t="str">
            <v>0205373</v>
          </cell>
        </row>
        <row r="733">
          <cell r="M733" t="str">
            <v>0205373S</v>
          </cell>
        </row>
        <row r="734">
          <cell r="M734" t="str">
            <v>0205373OFF</v>
          </cell>
        </row>
        <row r="735">
          <cell r="M735" t="str">
            <v>0205373</v>
          </cell>
        </row>
        <row r="736">
          <cell r="M736" t="str">
            <v>0205373</v>
          </cell>
        </row>
        <row r="737">
          <cell r="M737" t="str">
            <v>0205373</v>
          </cell>
        </row>
        <row r="738">
          <cell r="M738" t="str">
            <v>0205373</v>
          </cell>
        </row>
        <row r="739">
          <cell r="M739" t="str">
            <v>0205373</v>
          </cell>
        </row>
        <row r="740">
          <cell r="M740" t="str">
            <v>0206148</v>
          </cell>
        </row>
        <row r="741">
          <cell r="M741" t="str">
            <v>0206148</v>
          </cell>
        </row>
        <row r="742">
          <cell r="M742" t="str">
            <v>0206148</v>
          </cell>
        </row>
        <row r="743">
          <cell r="M743" t="str">
            <v>0206148</v>
          </cell>
        </row>
        <row r="744">
          <cell r="M744" t="str">
            <v>0206148S</v>
          </cell>
        </row>
        <row r="745">
          <cell r="M745" t="str">
            <v>0206148OFF</v>
          </cell>
        </row>
        <row r="746">
          <cell r="M746" t="str">
            <v>0206148</v>
          </cell>
        </row>
        <row r="747">
          <cell r="M747" t="str">
            <v>0206148</v>
          </cell>
        </row>
        <row r="748">
          <cell r="M748" t="str">
            <v>0206148</v>
          </cell>
        </row>
        <row r="749">
          <cell r="M749" t="str">
            <v>0206148</v>
          </cell>
        </row>
        <row r="750">
          <cell r="M750" t="str">
            <v>0206148</v>
          </cell>
        </row>
        <row r="751">
          <cell r="M751" t="str">
            <v>0206148S</v>
          </cell>
        </row>
        <row r="752">
          <cell r="M752" t="str">
            <v>0206148L</v>
          </cell>
        </row>
        <row r="753">
          <cell r="M753" t="str">
            <v>0206148L</v>
          </cell>
        </row>
        <row r="754">
          <cell r="M754" t="str">
            <v>0206148L</v>
          </cell>
        </row>
        <row r="755">
          <cell r="M755" t="str">
            <v>0206148</v>
          </cell>
        </row>
        <row r="756">
          <cell r="M756" t="str">
            <v>0206148</v>
          </cell>
        </row>
        <row r="757">
          <cell r="M757" t="str">
            <v>0206148</v>
          </cell>
        </row>
        <row r="758">
          <cell r="M758" t="str">
            <v>0206148S</v>
          </cell>
        </row>
        <row r="759">
          <cell r="M759" t="str">
            <v>0206148L</v>
          </cell>
        </row>
        <row r="760">
          <cell r="M760" t="str">
            <v>0206148</v>
          </cell>
        </row>
        <row r="761">
          <cell r="M761" t="str">
            <v>0206148</v>
          </cell>
        </row>
        <row r="762">
          <cell r="M762" t="str">
            <v>0206148S</v>
          </cell>
        </row>
        <row r="763">
          <cell r="M763" t="str">
            <v>0206148OFF</v>
          </cell>
        </row>
        <row r="764">
          <cell r="M764" t="str">
            <v>0206148</v>
          </cell>
        </row>
        <row r="765">
          <cell r="M765" t="str">
            <v>0206148S</v>
          </cell>
        </row>
        <row r="766">
          <cell r="M766" t="str">
            <v>0206148L</v>
          </cell>
        </row>
        <row r="767">
          <cell r="M767" t="str">
            <v>0206148</v>
          </cell>
        </row>
        <row r="768">
          <cell r="M768" t="str">
            <v>0206148</v>
          </cell>
        </row>
        <row r="769">
          <cell r="M769" t="str">
            <v>0206148</v>
          </cell>
        </row>
        <row r="770">
          <cell r="M770" t="str">
            <v>0206148</v>
          </cell>
        </row>
        <row r="771">
          <cell r="M771" t="str">
            <v>0206148</v>
          </cell>
        </row>
        <row r="772">
          <cell r="M772" t="str">
            <v>0206148S</v>
          </cell>
        </row>
        <row r="773">
          <cell r="M773" t="str">
            <v>0206148OFF</v>
          </cell>
        </row>
        <row r="774">
          <cell r="M774" t="str">
            <v>0206148</v>
          </cell>
        </row>
        <row r="775">
          <cell r="M775" t="str">
            <v>0206148</v>
          </cell>
        </row>
        <row r="776">
          <cell r="M776" t="str">
            <v>0206148</v>
          </cell>
        </row>
        <row r="777">
          <cell r="M777" t="str">
            <v>0206148</v>
          </cell>
        </row>
        <row r="778">
          <cell r="M778" t="str">
            <v>0206148</v>
          </cell>
        </row>
        <row r="779">
          <cell r="M779" t="str">
            <v>0206148S</v>
          </cell>
        </row>
        <row r="780">
          <cell r="M780" t="str">
            <v>0206148L</v>
          </cell>
        </row>
        <row r="781">
          <cell r="M781" t="str">
            <v>0206151</v>
          </cell>
        </row>
        <row r="782">
          <cell r="M782" t="str">
            <v>0206151</v>
          </cell>
        </row>
        <row r="783">
          <cell r="M783" t="str">
            <v>0206151</v>
          </cell>
        </row>
        <row r="784">
          <cell r="M784" t="str">
            <v>0206151</v>
          </cell>
        </row>
        <row r="785">
          <cell r="M785" t="str">
            <v>0206151S</v>
          </cell>
        </row>
        <row r="786">
          <cell r="M786" t="str">
            <v>0206151OFF</v>
          </cell>
        </row>
        <row r="787">
          <cell r="M787" t="str">
            <v>0206151</v>
          </cell>
        </row>
        <row r="788">
          <cell r="M788" t="str">
            <v>0206151</v>
          </cell>
        </row>
        <row r="789">
          <cell r="M789" t="str">
            <v>0206151</v>
          </cell>
        </row>
        <row r="790">
          <cell r="M790" t="str">
            <v>0206151</v>
          </cell>
        </row>
        <row r="791">
          <cell r="M791" t="str">
            <v>0206151</v>
          </cell>
        </row>
        <row r="792">
          <cell r="M792" t="str">
            <v>0206151S</v>
          </cell>
        </row>
        <row r="793">
          <cell r="M793" t="str">
            <v>0206151L</v>
          </cell>
        </row>
        <row r="794">
          <cell r="M794" t="str">
            <v>0206151L</v>
          </cell>
        </row>
        <row r="795">
          <cell r="M795" t="str">
            <v>0206151L</v>
          </cell>
        </row>
        <row r="796">
          <cell r="M796" t="str">
            <v>0206151CT</v>
          </cell>
        </row>
        <row r="797">
          <cell r="M797" t="str">
            <v>0206151CT</v>
          </cell>
        </row>
        <row r="798">
          <cell r="M798" t="str">
            <v>0206151CT</v>
          </cell>
        </row>
        <row r="799">
          <cell r="M799" t="str">
            <v>0206151CT</v>
          </cell>
        </row>
        <row r="800">
          <cell r="M800" t="str">
            <v>0206151L</v>
          </cell>
        </row>
        <row r="801">
          <cell r="M801" t="str">
            <v>0206151</v>
          </cell>
        </row>
        <row r="802">
          <cell r="M802" t="str">
            <v>0206151</v>
          </cell>
        </row>
        <row r="803">
          <cell r="M803" t="str">
            <v>0206151</v>
          </cell>
        </row>
        <row r="804">
          <cell r="M804" t="str">
            <v>0206151</v>
          </cell>
        </row>
        <row r="805">
          <cell r="M805" t="str">
            <v>0206151</v>
          </cell>
        </row>
        <row r="806">
          <cell r="M806" t="str">
            <v>0206151S</v>
          </cell>
        </row>
        <row r="807">
          <cell r="M807" t="str">
            <v>0206151OFF</v>
          </cell>
        </row>
        <row r="808">
          <cell r="M808" t="str">
            <v>0206151</v>
          </cell>
        </row>
        <row r="809">
          <cell r="M809" t="str">
            <v>0206151</v>
          </cell>
        </row>
        <row r="810">
          <cell r="M810" t="str">
            <v>0206151</v>
          </cell>
        </row>
        <row r="811">
          <cell r="M811" t="str">
            <v>0206151</v>
          </cell>
        </row>
        <row r="812">
          <cell r="M812" t="str">
            <v>0206151</v>
          </cell>
        </row>
        <row r="813">
          <cell r="M813" t="str">
            <v>0206151S</v>
          </cell>
        </row>
        <row r="814">
          <cell r="M814" t="str">
            <v>0206151L</v>
          </cell>
        </row>
        <row r="815">
          <cell r="M815" t="str">
            <v>0206151</v>
          </cell>
        </row>
        <row r="816">
          <cell r="M816" t="str">
            <v>0206151</v>
          </cell>
        </row>
        <row r="817">
          <cell r="M817" t="str">
            <v>0206151</v>
          </cell>
        </row>
        <row r="818">
          <cell r="M818" t="str">
            <v>0206151</v>
          </cell>
        </row>
        <row r="819">
          <cell r="M819" t="str">
            <v>0206151</v>
          </cell>
        </row>
        <row r="820">
          <cell r="M820" t="str">
            <v>0206151S</v>
          </cell>
        </row>
        <row r="821">
          <cell r="M821" t="str">
            <v>0206151OFF</v>
          </cell>
        </row>
        <row r="822">
          <cell r="M822" t="str">
            <v>0206344</v>
          </cell>
        </row>
        <row r="823">
          <cell r="M823" t="str">
            <v>0206344SKD</v>
          </cell>
        </row>
        <row r="824">
          <cell r="M824" t="str">
            <v>0206344</v>
          </cell>
        </row>
        <row r="825">
          <cell r="M825" t="str">
            <v>0206344SKD</v>
          </cell>
        </row>
        <row r="826">
          <cell r="M826" t="str">
            <v>0206344OFF</v>
          </cell>
        </row>
        <row r="827">
          <cell r="M827" t="str">
            <v>0206344</v>
          </cell>
        </row>
        <row r="828">
          <cell r="M828" t="str">
            <v>0206344</v>
          </cell>
        </row>
        <row r="829">
          <cell r="M829" t="str">
            <v>0206344</v>
          </cell>
        </row>
        <row r="830">
          <cell r="M830" t="str">
            <v>0206344</v>
          </cell>
        </row>
        <row r="831">
          <cell r="M831" t="str">
            <v>0206344</v>
          </cell>
        </row>
        <row r="832">
          <cell r="M832" t="str">
            <v>0206344S</v>
          </cell>
        </row>
        <row r="833">
          <cell r="M833" t="str">
            <v>0206344</v>
          </cell>
        </row>
        <row r="834">
          <cell r="M834" t="str">
            <v>0206344L</v>
          </cell>
        </row>
        <row r="835">
          <cell r="M835" t="str">
            <v>0206344L</v>
          </cell>
        </row>
        <row r="836">
          <cell r="M836" t="str">
            <v>0206344L</v>
          </cell>
        </row>
        <row r="837">
          <cell r="M837" t="str">
            <v>0206344A</v>
          </cell>
        </row>
        <row r="838">
          <cell r="M838" t="str">
            <v>0206344</v>
          </cell>
        </row>
        <row r="839">
          <cell r="M839" t="str">
            <v>0206344S</v>
          </cell>
        </row>
        <row r="840">
          <cell r="M840" t="str">
            <v>0206344OFF</v>
          </cell>
        </row>
        <row r="841">
          <cell r="M841" t="str">
            <v>0206344</v>
          </cell>
        </row>
        <row r="842">
          <cell r="M842" t="str">
            <v>0206344</v>
          </cell>
        </row>
        <row r="843">
          <cell r="M843" t="str">
            <v>0206344</v>
          </cell>
        </row>
        <row r="844">
          <cell r="M844" t="str">
            <v>0206344</v>
          </cell>
        </row>
        <row r="845">
          <cell r="M845" t="str">
            <v>0206344</v>
          </cell>
        </row>
        <row r="846">
          <cell r="M846" t="str">
            <v>0206344S</v>
          </cell>
        </row>
        <row r="847">
          <cell r="M847" t="str">
            <v>0206344L</v>
          </cell>
        </row>
        <row r="848">
          <cell r="M848" t="str">
            <v>0206344</v>
          </cell>
        </row>
        <row r="849">
          <cell r="M849" t="str">
            <v>0206344</v>
          </cell>
        </row>
        <row r="850">
          <cell r="M850" t="str">
            <v>0206344</v>
          </cell>
        </row>
        <row r="851">
          <cell r="M851" t="str">
            <v>0206344</v>
          </cell>
        </row>
        <row r="852">
          <cell r="M852" t="str">
            <v>0206344</v>
          </cell>
        </row>
        <row r="853">
          <cell r="M853" t="str">
            <v>0206344S</v>
          </cell>
        </row>
        <row r="854">
          <cell r="M854" t="str">
            <v>0206344OFF</v>
          </cell>
        </row>
        <row r="855">
          <cell r="M855" t="str">
            <v>0206344SKD</v>
          </cell>
        </row>
        <row r="856">
          <cell r="M856" t="str">
            <v>0206344</v>
          </cell>
        </row>
        <row r="857">
          <cell r="M857" t="str">
            <v>0206344</v>
          </cell>
        </row>
        <row r="858">
          <cell r="M858" t="str">
            <v>0206344</v>
          </cell>
        </row>
        <row r="859">
          <cell r="M859" t="str">
            <v>0206344</v>
          </cell>
        </row>
        <row r="860">
          <cell r="M860" t="str">
            <v>0206344S</v>
          </cell>
        </row>
        <row r="861">
          <cell r="M861" t="str">
            <v>0206344L</v>
          </cell>
        </row>
        <row r="862">
          <cell r="M862" t="str">
            <v>0206344</v>
          </cell>
        </row>
        <row r="863">
          <cell r="M863" t="str">
            <v>0205376</v>
          </cell>
        </row>
        <row r="864">
          <cell r="M864" t="str">
            <v>0205376</v>
          </cell>
        </row>
        <row r="865">
          <cell r="M865" t="str">
            <v>0205376</v>
          </cell>
        </row>
        <row r="866">
          <cell r="M866" t="str">
            <v>0205376</v>
          </cell>
        </row>
        <row r="867">
          <cell r="M867" t="str">
            <v>0205376</v>
          </cell>
        </row>
        <row r="868">
          <cell r="M868" t="str">
            <v>0205376CT</v>
          </cell>
        </row>
        <row r="869">
          <cell r="M869" t="str">
            <v>0205376CT</v>
          </cell>
        </row>
        <row r="870">
          <cell r="M870" t="str">
            <v>0205376CT</v>
          </cell>
        </row>
        <row r="871">
          <cell r="M871" t="str">
            <v>0205376CT</v>
          </cell>
        </row>
        <row r="872">
          <cell r="M872" t="str">
            <v>0205376CT</v>
          </cell>
        </row>
        <row r="873">
          <cell r="M873" t="str">
            <v>0205376CT</v>
          </cell>
        </row>
        <row r="874">
          <cell r="M874" t="str">
            <v>0205376CT</v>
          </cell>
        </row>
        <row r="875">
          <cell r="M875" t="str">
            <v>0205376L</v>
          </cell>
        </row>
        <row r="876">
          <cell r="M876" t="str">
            <v>0205376L</v>
          </cell>
        </row>
        <row r="877">
          <cell r="M877" t="str">
            <v>0205376L</v>
          </cell>
        </row>
        <row r="878">
          <cell r="M878" t="str">
            <v>0205376CT</v>
          </cell>
        </row>
        <row r="879">
          <cell r="M879" t="str">
            <v>0205376CT</v>
          </cell>
        </row>
        <row r="880">
          <cell r="M880" t="str">
            <v>0205376CT</v>
          </cell>
        </row>
        <row r="881">
          <cell r="M881" t="str">
            <v>0205376CT</v>
          </cell>
        </row>
        <row r="882">
          <cell r="M882" t="str">
            <v>0205376CT</v>
          </cell>
        </row>
        <row r="883">
          <cell r="M883" t="str">
            <v>0205376L</v>
          </cell>
        </row>
        <row r="884">
          <cell r="M884" t="str">
            <v>0205376</v>
          </cell>
        </row>
        <row r="885">
          <cell r="M885" t="str">
            <v>0205376</v>
          </cell>
        </row>
        <row r="886">
          <cell r="M886" t="str">
            <v>0205376</v>
          </cell>
        </row>
        <row r="887">
          <cell r="M887" t="str">
            <v>0205376</v>
          </cell>
        </row>
        <row r="888">
          <cell r="M888" t="str">
            <v>0205376</v>
          </cell>
        </row>
        <row r="889">
          <cell r="M889" t="str">
            <v>0205376S</v>
          </cell>
        </row>
        <row r="890">
          <cell r="M890" t="str">
            <v>0205376OFF</v>
          </cell>
        </row>
        <row r="891">
          <cell r="M891" t="str">
            <v>0205376</v>
          </cell>
        </row>
        <row r="892">
          <cell r="M892" t="str">
            <v>0205376</v>
          </cell>
        </row>
        <row r="893">
          <cell r="M893" t="str">
            <v>0205376</v>
          </cell>
        </row>
        <row r="894">
          <cell r="M894" t="str">
            <v>0205376</v>
          </cell>
        </row>
        <row r="895">
          <cell r="M895" t="str">
            <v>0205376</v>
          </cell>
        </row>
        <row r="896">
          <cell r="M896" t="str">
            <v>0205376S</v>
          </cell>
        </row>
        <row r="897">
          <cell r="M897" t="str">
            <v>0205376L</v>
          </cell>
        </row>
        <row r="898">
          <cell r="M898" t="str">
            <v>0205376</v>
          </cell>
        </row>
        <row r="899">
          <cell r="M899" t="str">
            <v>0205376</v>
          </cell>
        </row>
        <row r="900">
          <cell r="M900" t="str">
            <v>0205376</v>
          </cell>
        </row>
        <row r="901">
          <cell r="M901" t="str">
            <v>0205376</v>
          </cell>
        </row>
        <row r="902">
          <cell r="M902" t="str">
            <v>0205376</v>
          </cell>
        </row>
        <row r="903">
          <cell r="M903" t="str">
            <v>0205376S</v>
          </cell>
        </row>
        <row r="904">
          <cell r="M904" t="str">
            <v>0206088S</v>
          </cell>
        </row>
        <row r="905">
          <cell r="M905" t="str">
            <v>0206088L</v>
          </cell>
        </row>
        <row r="906">
          <cell r="M906" t="str">
            <v>0206088</v>
          </cell>
        </row>
        <row r="907">
          <cell r="M907" t="str">
            <v>0206088</v>
          </cell>
        </row>
        <row r="908">
          <cell r="M908" t="str">
            <v>0206088</v>
          </cell>
        </row>
        <row r="909">
          <cell r="M909" t="str">
            <v>0206088</v>
          </cell>
        </row>
        <row r="910">
          <cell r="M910" t="str">
            <v>0206088</v>
          </cell>
        </row>
        <row r="911">
          <cell r="M911" t="str">
            <v>0206088S</v>
          </cell>
        </row>
        <row r="912">
          <cell r="M912" t="str">
            <v>0206088OFF</v>
          </cell>
        </row>
        <row r="913">
          <cell r="M913" t="str">
            <v>0206088</v>
          </cell>
        </row>
        <row r="914">
          <cell r="M914" t="str">
            <v>0206088</v>
          </cell>
        </row>
        <row r="915">
          <cell r="M915" t="str">
            <v>0206088</v>
          </cell>
        </row>
        <row r="916">
          <cell r="M916" t="str">
            <v>0206088L</v>
          </cell>
        </row>
        <row r="917">
          <cell r="M917" t="str">
            <v>0206088L</v>
          </cell>
        </row>
        <row r="918">
          <cell r="M918" t="str">
            <v>0206088L</v>
          </cell>
        </row>
        <row r="919">
          <cell r="M919" t="str">
            <v>0206088L</v>
          </cell>
        </row>
        <row r="920">
          <cell r="M920" t="str">
            <v>0206088</v>
          </cell>
        </row>
        <row r="921">
          <cell r="M921" t="str">
            <v>0206088</v>
          </cell>
        </row>
        <row r="922">
          <cell r="M922" t="str">
            <v>0206088</v>
          </cell>
        </row>
        <row r="923">
          <cell r="M923" t="str">
            <v>0206088</v>
          </cell>
        </row>
        <row r="924">
          <cell r="M924" t="str">
            <v>0206088</v>
          </cell>
        </row>
        <row r="925">
          <cell r="M925" t="str">
            <v>0206088S</v>
          </cell>
        </row>
        <row r="926">
          <cell r="M926" t="str">
            <v>0206088OFF</v>
          </cell>
        </row>
        <row r="927">
          <cell r="M927" t="str">
            <v>0206088</v>
          </cell>
        </row>
        <row r="928">
          <cell r="M928" t="str">
            <v>0206088</v>
          </cell>
        </row>
        <row r="929">
          <cell r="M929" t="str">
            <v>0206088</v>
          </cell>
        </row>
        <row r="930">
          <cell r="M930" t="str">
            <v>0206088</v>
          </cell>
        </row>
        <row r="931">
          <cell r="M931" t="str">
            <v>0206088</v>
          </cell>
        </row>
        <row r="932">
          <cell r="M932" t="str">
            <v>0206088S</v>
          </cell>
        </row>
        <row r="933">
          <cell r="M933" t="str">
            <v>0206088L</v>
          </cell>
        </row>
        <row r="934">
          <cell r="M934" t="str">
            <v>0206088</v>
          </cell>
        </row>
        <row r="935">
          <cell r="M935" t="str">
            <v>0206088</v>
          </cell>
        </row>
        <row r="936">
          <cell r="M936" t="str">
            <v>0206088</v>
          </cell>
        </row>
        <row r="937">
          <cell r="M937" t="str">
            <v>0206088</v>
          </cell>
        </row>
        <row r="938">
          <cell r="M938" t="str">
            <v>0206088</v>
          </cell>
        </row>
        <row r="939">
          <cell r="M939" t="str">
            <v>0206088S</v>
          </cell>
        </row>
        <row r="940">
          <cell r="M940" t="str">
            <v>0206088OFF</v>
          </cell>
        </row>
        <row r="941">
          <cell r="M941" t="str">
            <v>0206088</v>
          </cell>
        </row>
        <row r="942">
          <cell r="M942" t="str">
            <v>0206088</v>
          </cell>
        </row>
        <row r="943">
          <cell r="M943" t="str">
            <v>0206088</v>
          </cell>
        </row>
        <row r="944">
          <cell r="M944" t="str">
            <v>0206088</v>
          </cell>
        </row>
        <row r="945">
          <cell r="M945" t="str">
            <v>0206025L</v>
          </cell>
        </row>
        <row r="946">
          <cell r="M946" t="str">
            <v>0206025</v>
          </cell>
        </row>
        <row r="947">
          <cell r="M947" t="str">
            <v>0206025</v>
          </cell>
        </row>
        <row r="948">
          <cell r="M948" t="str">
            <v>0206025A</v>
          </cell>
        </row>
        <row r="949">
          <cell r="M949" t="str">
            <v>0206025</v>
          </cell>
        </row>
        <row r="950">
          <cell r="M950" t="str">
            <v>0206025</v>
          </cell>
        </row>
        <row r="951">
          <cell r="M951" t="str">
            <v>0206025S</v>
          </cell>
        </row>
        <row r="952">
          <cell r="M952" t="str">
            <v>0206025OFF</v>
          </cell>
        </row>
        <row r="953">
          <cell r="M953" t="str">
            <v>0206025</v>
          </cell>
        </row>
        <row r="954">
          <cell r="M954" t="str">
            <v>0206025</v>
          </cell>
        </row>
        <row r="955">
          <cell r="M955" t="str">
            <v>0206025</v>
          </cell>
        </row>
        <row r="956">
          <cell r="M956" t="str">
            <v>0206025</v>
          </cell>
        </row>
        <row r="957">
          <cell r="M957" t="str">
            <v>0206025L</v>
          </cell>
        </row>
        <row r="958">
          <cell r="M958" t="str">
            <v>0206025L</v>
          </cell>
        </row>
        <row r="959">
          <cell r="M959" t="str">
            <v>0206025L</v>
          </cell>
        </row>
        <row r="960">
          <cell r="M960" t="str">
            <v>0206025CT</v>
          </cell>
        </row>
        <row r="961">
          <cell r="M961" t="str">
            <v>0206025CT</v>
          </cell>
        </row>
        <row r="962">
          <cell r="M962" t="str">
            <v>0206025CT</v>
          </cell>
        </row>
        <row r="963">
          <cell r="M963" t="str">
            <v>0206025CT</v>
          </cell>
        </row>
        <row r="964">
          <cell r="M964" t="str">
            <v>0206025CT</v>
          </cell>
        </row>
        <row r="965">
          <cell r="M965" t="str">
            <v>0206025CT</v>
          </cell>
        </row>
        <row r="966">
          <cell r="M966" t="str">
            <v>0206025CT</v>
          </cell>
        </row>
        <row r="967">
          <cell r="M967" t="str">
            <v>0206025CT</v>
          </cell>
        </row>
        <row r="968">
          <cell r="M968" t="str">
            <v>0206025CT</v>
          </cell>
        </row>
        <row r="969">
          <cell r="M969" t="str">
            <v>0206025CT</v>
          </cell>
        </row>
        <row r="970">
          <cell r="M970" t="str">
            <v>0206025CT</v>
          </cell>
        </row>
        <row r="971">
          <cell r="M971" t="str">
            <v>0206025CT</v>
          </cell>
        </row>
        <row r="972">
          <cell r="M972" t="str">
            <v>0206025CT</v>
          </cell>
        </row>
        <row r="973">
          <cell r="M973" t="str">
            <v>0206025CT</v>
          </cell>
        </row>
        <row r="974">
          <cell r="M974" t="str">
            <v>0206025CT</v>
          </cell>
        </row>
        <row r="975">
          <cell r="M975" t="str">
            <v>0206025CT</v>
          </cell>
        </row>
        <row r="976">
          <cell r="M976" t="str">
            <v>0206025</v>
          </cell>
        </row>
        <row r="977">
          <cell r="M977" t="str">
            <v>0206025</v>
          </cell>
        </row>
        <row r="978">
          <cell r="M978" t="str">
            <v>0206025</v>
          </cell>
        </row>
        <row r="979">
          <cell r="M979" t="str">
            <v>0206025S</v>
          </cell>
        </row>
        <row r="980">
          <cell r="M980" t="str">
            <v>0206025OFF</v>
          </cell>
        </row>
        <row r="981">
          <cell r="M981" t="str">
            <v>0206025</v>
          </cell>
        </row>
        <row r="982">
          <cell r="M982" t="str">
            <v>0206025</v>
          </cell>
        </row>
        <row r="983">
          <cell r="M983" t="str">
            <v>0206025</v>
          </cell>
        </row>
        <row r="984">
          <cell r="M984" t="str">
            <v>0206025</v>
          </cell>
        </row>
        <row r="985">
          <cell r="M985" t="str">
            <v>0206025</v>
          </cell>
        </row>
        <row r="986">
          <cell r="M986" t="str">
            <v>0205550</v>
          </cell>
        </row>
        <row r="987">
          <cell r="M987" t="str">
            <v>0205550S</v>
          </cell>
        </row>
        <row r="988">
          <cell r="M988" t="str">
            <v>0205550OFF</v>
          </cell>
        </row>
        <row r="989">
          <cell r="M989" t="str">
            <v>0205550</v>
          </cell>
        </row>
        <row r="990">
          <cell r="M990" t="str">
            <v>0205550SKD</v>
          </cell>
        </row>
        <row r="991">
          <cell r="M991" t="str">
            <v>0205550SKD</v>
          </cell>
        </row>
        <row r="992">
          <cell r="M992" t="str">
            <v>0205550</v>
          </cell>
        </row>
        <row r="993">
          <cell r="M993" t="str">
            <v>0205550</v>
          </cell>
        </row>
        <row r="994">
          <cell r="M994" t="str">
            <v>0205550S</v>
          </cell>
        </row>
        <row r="995">
          <cell r="M995" t="str">
            <v>0205550L</v>
          </cell>
        </row>
        <row r="996">
          <cell r="M996" t="str">
            <v>0205550</v>
          </cell>
        </row>
        <row r="997">
          <cell r="M997" t="str">
            <v>0205550L</v>
          </cell>
        </row>
        <row r="998">
          <cell r="M998" t="str">
            <v>0205550L</v>
          </cell>
        </row>
        <row r="999">
          <cell r="M999" t="str">
            <v>0205550L</v>
          </cell>
        </row>
        <row r="1000">
          <cell r="M1000" t="str">
            <v>0205550L</v>
          </cell>
        </row>
        <row r="1001">
          <cell r="M1001" t="str">
            <v>0205550S</v>
          </cell>
        </row>
        <row r="1002">
          <cell r="M1002" t="str">
            <v>0205550L</v>
          </cell>
        </row>
        <row r="1003">
          <cell r="M1003" t="str">
            <v>0205550CT</v>
          </cell>
        </row>
        <row r="1004">
          <cell r="M1004" t="str">
            <v>0205550CT</v>
          </cell>
        </row>
        <row r="1005">
          <cell r="M1005" t="str">
            <v>0205550CT</v>
          </cell>
        </row>
        <row r="1006">
          <cell r="M1006" t="str">
            <v>0205550CT</v>
          </cell>
        </row>
        <row r="1007">
          <cell r="M1007" t="str">
            <v>0205550CT</v>
          </cell>
        </row>
        <row r="1008">
          <cell r="M1008" t="str">
            <v>0205550CT</v>
          </cell>
        </row>
        <row r="1009">
          <cell r="M1009" t="str">
            <v>0205550CT</v>
          </cell>
        </row>
        <row r="1010">
          <cell r="M1010" t="str">
            <v>0205550CT</v>
          </cell>
        </row>
        <row r="1011">
          <cell r="M1011" t="str">
            <v>0205550CT</v>
          </cell>
        </row>
        <row r="1012">
          <cell r="M1012" t="str">
            <v>0205550CT</v>
          </cell>
        </row>
        <row r="1013">
          <cell r="M1013" t="str">
            <v>0205550CT</v>
          </cell>
        </row>
        <row r="1014">
          <cell r="M1014" t="str">
            <v>0205550CT</v>
          </cell>
        </row>
        <row r="1015">
          <cell r="M1015" t="str">
            <v>0205550CT</v>
          </cell>
        </row>
        <row r="1016">
          <cell r="M1016" t="str">
            <v>0205550CT</v>
          </cell>
        </row>
        <row r="1017">
          <cell r="M1017" t="str">
            <v>0205550CT</v>
          </cell>
        </row>
        <row r="1018">
          <cell r="M1018" t="str">
            <v>0205550</v>
          </cell>
        </row>
        <row r="1019">
          <cell r="M1019" t="str">
            <v>0205550</v>
          </cell>
        </row>
        <row r="1020">
          <cell r="M1020" t="str">
            <v>0205550</v>
          </cell>
        </row>
        <row r="1021">
          <cell r="M1021" t="str">
            <v>0205550</v>
          </cell>
        </row>
        <row r="1022">
          <cell r="M1022" t="str">
            <v>0205550S</v>
          </cell>
        </row>
        <row r="1023">
          <cell r="M1023" t="str">
            <v>0205550L</v>
          </cell>
        </row>
        <row r="1024">
          <cell r="M1024" t="str">
            <v>0205550</v>
          </cell>
        </row>
        <row r="1025">
          <cell r="M1025" t="str">
            <v>0205550</v>
          </cell>
        </row>
        <row r="1026">
          <cell r="M1026" t="str">
            <v>0205550</v>
          </cell>
        </row>
        <row r="1027">
          <cell r="M1027" t="str">
            <v>0205380S</v>
          </cell>
        </row>
        <row r="1028">
          <cell r="M1028" t="str">
            <v>0205380OFF</v>
          </cell>
        </row>
        <row r="1029">
          <cell r="M1029" t="str">
            <v>0205380</v>
          </cell>
        </row>
        <row r="1030">
          <cell r="M1030" t="str">
            <v>0205380</v>
          </cell>
        </row>
        <row r="1031">
          <cell r="M1031" t="str">
            <v>0205380</v>
          </cell>
        </row>
        <row r="1032">
          <cell r="M1032" t="str">
            <v>0205380</v>
          </cell>
        </row>
        <row r="1033">
          <cell r="M1033" t="str">
            <v>0205380</v>
          </cell>
        </row>
        <row r="1034">
          <cell r="M1034" t="str">
            <v>0205380S</v>
          </cell>
        </row>
        <row r="1035">
          <cell r="M1035" t="str">
            <v>0205380L</v>
          </cell>
        </row>
        <row r="1036">
          <cell r="M1036" t="str">
            <v>0205380</v>
          </cell>
        </row>
        <row r="1037">
          <cell r="M1037" t="str">
            <v>0205380</v>
          </cell>
        </row>
        <row r="1038">
          <cell r="M1038" t="str">
            <v>0205380L</v>
          </cell>
        </row>
        <row r="1039">
          <cell r="M1039" t="str">
            <v>0205380L</v>
          </cell>
        </row>
        <row r="1040">
          <cell r="M1040" t="str">
            <v>0205380L</v>
          </cell>
        </row>
        <row r="1041">
          <cell r="M1041" t="str">
            <v>0205380L</v>
          </cell>
        </row>
        <row r="1042">
          <cell r="M1042" t="str">
            <v>0205380OFF</v>
          </cell>
        </row>
        <row r="1043">
          <cell r="M1043" t="str">
            <v>0205380</v>
          </cell>
        </row>
        <row r="1044">
          <cell r="M1044" t="str">
            <v>0205380</v>
          </cell>
        </row>
        <row r="1045">
          <cell r="M1045" t="str">
            <v>0205380</v>
          </cell>
        </row>
        <row r="1046">
          <cell r="M1046" t="str">
            <v>0205380</v>
          </cell>
        </row>
        <row r="1047">
          <cell r="M1047" t="str">
            <v>0205380</v>
          </cell>
        </row>
        <row r="1048">
          <cell r="M1048" t="str">
            <v>0205380S</v>
          </cell>
        </row>
        <row r="1049">
          <cell r="M1049" t="str">
            <v>0205380L</v>
          </cell>
        </row>
        <row r="1050">
          <cell r="M1050" t="str">
            <v>0205380I</v>
          </cell>
        </row>
        <row r="1051">
          <cell r="M1051" t="str">
            <v>0205380I</v>
          </cell>
        </row>
        <row r="1052">
          <cell r="M1052" t="str">
            <v>0205380</v>
          </cell>
        </row>
        <row r="1053">
          <cell r="M1053" t="str">
            <v>0205380SKT</v>
          </cell>
        </row>
        <row r="1054">
          <cell r="M1054" t="str">
            <v>0205380</v>
          </cell>
        </row>
        <row r="1055">
          <cell r="M1055" t="str">
            <v>0205380S</v>
          </cell>
        </row>
        <row r="1056">
          <cell r="M1056" t="str">
            <v>0205380OFF</v>
          </cell>
        </row>
        <row r="1057">
          <cell r="M1057" t="str">
            <v>0205380</v>
          </cell>
        </row>
        <row r="1058">
          <cell r="M1058" t="str">
            <v>0205380</v>
          </cell>
        </row>
        <row r="1059">
          <cell r="M1059" t="str">
            <v>0205380</v>
          </cell>
        </row>
        <row r="1060">
          <cell r="M1060" t="str">
            <v>0205380SKT</v>
          </cell>
        </row>
        <row r="1061">
          <cell r="M1061" t="str">
            <v>0205380SKT</v>
          </cell>
        </row>
        <row r="1062">
          <cell r="M1062" t="str">
            <v>0205380SKT</v>
          </cell>
        </row>
        <row r="1063">
          <cell r="M1063" t="str">
            <v>0205380L</v>
          </cell>
        </row>
        <row r="1064">
          <cell r="M1064" t="str">
            <v>0205380</v>
          </cell>
        </row>
        <row r="1065">
          <cell r="M1065" t="str">
            <v>0205380</v>
          </cell>
        </row>
        <row r="1066">
          <cell r="M1066" t="str">
            <v>0205380</v>
          </cell>
        </row>
        <row r="1067">
          <cell r="M1067" t="str">
            <v>0205380</v>
          </cell>
        </row>
        <row r="1068">
          <cell r="M1068" t="str">
            <v>0206342</v>
          </cell>
        </row>
        <row r="1069">
          <cell r="M1069" t="str">
            <v>0206342</v>
          </cell>
        </row>
        <row r="1070">
          <cell r="M1070" t="str">
            <v>0206342</v>
          </cell>
        </row>
        <row r="1071">
          <cell r="M1071" t="str">
            <v>0206342</v>
          </cell>
        </row>
        <row r="1072">
          <cell r="M1072" t="str">
            <v>0206342</v>
          </cell>
        </row>
        <row r="1073">
          <cell r="M1073" t="str">
            <v>0206342SKD</v>
          </cell>
        </row>
        <row r="1074">
          <cell r="M1074" t="str">
            <v>0206342L</v>
          </cell>
        </row>
        <row r="1075">
          <cell r="M1075" t="str">
            <v>0206342</v>
          </cell>
        </row>
        <row r="1076">
          <cell r="M1076" t="str">
            <v>0206342</v>
          </cell>
        </row>
        <row r="1077">
          <cell r="M1077" t="str">
            <v>0206342</v>
          </cell>
        </row>
        <row r="1078">
          <cell r="M1078" t="str">
            <v>0206342</v>
          </cell>
        </row>
        <row r="1079">
          <cell r="M1079" t="str">
            <v>0206342L</v>
          </cell>
        </row>
        <row r="1080">
          <cell r="M1080" t="str">
            <v>0206342L</v>
          </cell>
        </row>
        <row r="1081">
          <cell r="M1081" t="str">
            <v>0206342L</v>
          </cell>
        </row>
        <row r="1082">
          <cell r="M1082" t="str">
            <v>0206342L</v>
          </cell>
        </row>
        <row r="1083">
          <cell r="M1083" t="str">
            <v>0206342</v>
          </cell>
        </row>
        <row r="1084">
          <cell r="M1084" t="str">
            <v>0206342</v>
          </cell>
        </row>
        <row r="1085">
          <cell r="M1085" t="str">
            <v>0206342</v>
          </cell>
        </row>
        <row r="1086">
          <cell r="M1086" t="str">
            <v>0206342</v>
          </cell>
        </row>
        <row r="1087">
          <cell r="M1087" t="str">
            <v>0206342S</v>
          </cell>
        </row>
        <row r="1088">
          <cell r="M1088" t="str">
            <v>0206342L</v>
          </cell>
        </row>
        <row r="1089">
          <cell r="M1089" t="str">
            <v>0206342</v>
          </cell>
        </row>
        <row r="1090">
          <cell r="M1090" t="str">
            <v>0206342</v>
          </cell>
        </row>
        <row r="1091">
          <cell r="M1091" t="str">
            <v>0206342</v>
          </cell>
        </row>
        <row r="1092">
          <cell r="M1092" t="str">
            <v>0206342</v>
          </cell>
        </row>
        <row r="1093">
          <cell r="M1093" t="str">
            <v>0206342CT</v>
          </cell>
        </row>
        <row r="1094">
          <cell r="M1094" t="str">
            <v>0206342CT</v>
          </cell>
        </row>
        <row r="1095">
          <cell r="M1095" t="str">
            <v>0206342CT</v>
          </cell>
        </row>
        <row r="1096">
          <cell r="M1096" t="str">
            <v>0206342CT</v>
          </cell>
        </row>
        <row r="1097">
          <cell r="M1097" t="str">
            <v>0206342CT</v>
          </cell>
        </row>
        <row r="1098">
          <cell r="M1098" t="str">
            <v>0206342CT</v>
          </cell>
        </row>
        <row r="1099">
          <cell r="M1099" t="str">
            <v>0206342CT</v>
          </cell>
        </row>
        <row r="1100">
          <cell r="M1100" t="str">
            <v>0206342CT</v>
          </cell>
        </row>
        <row r="1101">
          <cell r="M1101" t="str">
            <v>0206342CT</v>
          </cell>
        </row>
        <row r="1102">
          <cell r="M1102" t="str">
            <v>0206342CT</v>
          </cell>
        </row>
        <row r="1103">
          <cell r="M1103" t="str">
            <v>0206342</v>
          </cell>
        </row>
        <row r="1104">
          <cell r="M1104" t="str">
            <v>0206342</v>
          </cell>
        </row>
        <row r="1105">
          <cell r="M1105" t="str">
            <v>0206342</v>
          </cell>
        </row>
        <row r="1106">
          <cell r="M1106" t="str">
            <v>0206342</v>
          </cell>
        </row>
        <row r="1107">
          <cell r="M1107" t="str">
            <v>0206342</v>
          </cell>
        </row>
        <row r="1108">
          <cell r="M1108" t="str">
            <v>0206342S</v>
          </cell>
        </row>
        <row r="1109">
          <cell r="M1109" t="str">
            <v>0206156</v>
          </cell>
        </row>
        <row r="1110">
          <cell r="M1110" t="str">
            <v>0206156L</v>
          </cell>
        </row>
        <row r="1111">
          <cell r="M1111" t="str">
            <v>0206156S</v>
          </cell>
        </row>
        <row r="1112">
          <cell r="M1112" t="str">
            <v>0206156A</v>
          </cell>
        </row>
        <row r="1113">
          <cell r="M1113" t="str">
            <v>0206156</v>
          </cell>
        </row>
        <row r="1114">
          <cell r="M1114" t="str">
            <v>0206156</v>
          </cell>
        </row>
        <row r="1115">
          <cell r="M1115" t="str">
            <v>0206156</v>
          </cell>
        </row>
        <row r="1116">
          <cell r="M1116" t="str">
            <v>0206156</v>
          </cell>
        </row>
        <row r="1117">
          <cell r="M1117" t="str">
            <v>0206156S</v>
          </cell>
        </row>
        <row r="1118">
          <cell r="M1118" t="str">
            <v>0206156OFF</v>
          </cell>
        </row>
        <row r="1119">
          <cell r="M1119" t="str">
            <v>0206156</v>
          </cell>
        </row>
        <row r="1120">
          <cell r="M1120" t="str">
            <v>0206156</v>
          </cell>
        </row>
        <row r="1121">
          <cell r="M1121" t="str">
            <v>0206156L</v>
          </cell>
        </row>
        <row r="1122">
          <cell r="M1122" t="str">
            <v>0206156L</v>
          </cell>
        </row>
        <row r="1123">
          <cell r="M1123" t="str">
            <v>0206156L</v>
          </cell>
        </row>
        <row r="1124">
          <cell r="M1124" t="str">
            <v>0206156S</v>
          </cell>
        </row>
        <row r="1125">
          <cell r="M1125" t="str">
            <v>0206156L</v>
          </cell>
        </row>
        <row r="1126">
          <cell r="M1126" t="str">
            <v>0206156</v>
          </cell>
        </row>
        <row r="1127">
          <cell r="M1127" t="str">
            <v>0206156</v>
          </cell>
        </row>
        <row r="1128">
          <cell r="M1128" t="str">
            <v>0206156</v>
          </cell>
        </row>
        <row r="1129">
          <cell r="M1129" t="str">
            <v>0206156</v>
          </cell>
        </row>
        <row r="1130">
          <cell r="M1130" t="str">
            <v>0206156</v>
          </cell>
        </row>
        <row r="1131">
          <cell r="M1131" t="str">
            <v>0206156S</v>
          </cell>
        </row>
        <row r="1132">
          <cell r="M1132" t="str">
            <v>0206156OFF</v>
          </cell>
        </row>
        <row r="1133">
          <cell r="M1133" t="str">
            <v>0206156</v>
          </cell>
        </row>
        <row r="1134">
          <cell r="M1134" t="str">
            <v>0206156</v>
          </cell>
        </row>
        <row r="1135">
          <cell r="M1135" t="str">
            <v>0206156</v>
          </cell>
        </row>
        <row r="1136">
          <cell r="M1136" t="str">
            <v>0206156S</v>
          </cell>
        </row>
        <row r="1137">
          <cell r="M1137" t="str">
            <v>0206156OFF</v>
          </cell>
        </row>
        <row r="1138">
          <cell r="M1138" t="str">
            <v>0206156S</v>
          </cell>
        </row>
        <row r="1139">
          <cell r="M1139" t="str">
            <v>0206156L</v>
          </cell>
        </row>
        <row r="1140">
          <cell r="M1140" t="str">
            <v>0206156</v>
          </cell>
        </row>
        <row r="1141">
          <cell r="M1141" t="str">
            <v>0206156</v>
          </cell>
        </row>
        <row r="1142">
          <cell r="M1142" t="str">
            <v>0206156</v>
          </cell>
        </row>
        <row r="1143">
          <cell r="M1143" t="str">
            <v>0206156</v>
          </cell>
        </row>
        <row r="1144">
          <cell r="M1144" t="str">
            <v>0206156I</v>
          </cell>
        </row>
        <row r="1145">
          <cell r="M1145" t="str">
            <v>0206156S</v>
          </cell>
        </row>
        <row r="1146">
          <cell r="M1146" t="str">
            <v>0206156L</v>
          </cell>
        </row>
        <row r="1147">
          <cell r="M1147" t="str">
            <v>0206156</v>
          </cell>
        </row>
        <row r="1148">
          <cell r="M1148" t="str">
            <v>0206156</v>
          </cell>
        </row>
        <row r="1149">
          <cell r="M1149" t="str">
            <v>0206156</v>
          </cell>
        </row>
        <row r="1150">
          <cell r="M1150" t="str">
            <v>0206099</v>
          </cell>
        </row>
        <row r="1151">
          <cell r="M1151" t="str">
            <v>0206099</v>
          </cell>
        </row>
        <row r="1152">
          <cell r="M1152" t="str">
            <v>0206099</v>
          </cell>
        </row>
        <row r="1153">
          <cell r="M1153" t="str">
            <v>0206099A</v>
          </cell>
        </row>
        <row r="1154">
          <cell r="M1154" t="str">
            <v>0206099S</v>
          </cell>
        </row>
        <row r="1155">
          <cell r="M1155" t="str">
            <v>0206099OFF</v>
          </cell>
        </row>
        <row r="1156">
          <cell r="M1156" t="str">
            <v>0206099</v>
          </cell>
        </row>
        <row r="1157">
          <cell r="M1157" t="str">
            <v>0206099</v>
          </cell>
        </row>
        <row r="1158">
          <cell r="M1158" t="str">
            <v>0206099</v>
          </cell>
        </row>
        <row r="1159">
          <cell r="M1159" t="str">
            <v>0206099</v>
          </cell>
        </row>
        <row r="1160">
          <cell r="M1160" t="str">
            <v>0206099</v>
          </cell>
        </row>
        <row r="1161">
          <cell r="M1161" t="str">
            <v>0206099I</v>
          </cell>
        </row>
        <row r="1162">
          <cell r="M1162" t="str">
            <v>0206099L</v>
          </cell>
        </row>
        <row r="1163">
          <cell r="M1163" t="str">
            <v>0206099L</v>
          </cell>
        </row>
        <row r="1164">
          <cell r="M1164" t="str">
            <v>0206099L</v>
          </cell>
        </row>
        <row r="1165">
          <cell r="M1165" t="str">
            <v>0206099</v>
          </cell>
        </row>
        <row r="1166">
          <cell r="M1166" t="str">
            <v>0206099</v>
          </cell>
        </row>
        <row r="1167">
          <cell r="M1167" t="str">
            <v>0206099</v>
          </cell>
        </row>
        <row r="1168">
          <cell r="M1168" t="str">
            <v>0206099S</v>
          </cell>
        </row>
        <row r="1169">
          <cell r="M1169" t="str">
            <v>0206099OFF</v>
          </cell>
        </row>
        <row r="1170">
          <cell r="M1170" t="str">
            <v>0206099</v>
          </cell>
        </row>
        <row r="1171">
          <cell r="M1171" t="str">
            <v>0206099</v>
          </cell>
        </row>
        <row r="1172">
          <cell r="M1172" t="str">
            <v>0206099</v>
          </cell>
        </row>
        <row r="1173">
          <cell r="M1173" t="str">
            <v>0206099</v>
          </cell>
        </row>
        <row r="1174">
          <cell r="M1174" t="str">
            <v>0206099</v>
          </cell>
        </row>
        <row r="1175">
          <cell r="M1175" t="str">
            <v>0206099S</v>
          </cell>
        </row>
        <row r="1176">
          <cell r="M1176" t="str">
            <v>0206099L</v>
          </cell>
        </row>
        <row r="1177">
          <cell r="M1177" t="str">
            <v>0206099</v>
          </cell>
        </row>
        <row r="1178">
          <cell r="M1178" t="str">
            <v>0206099</v>
          </cell>
        </row>
        <row r="1179">
          <cell r="M1179" t="str">
            <v>0206099</v>
          </cell>
        </row>
        <row r="1180">
          <cell r="M1180" t="str">
            <v>0206099</v>
          </cell>
        </row>
        <row r="1181">
          <cell r="M1181" t="str">
            <v>0206099</v>
          </cell>
        </row>
        <row r="1182">
          <cell r="M1182" t="str">
            <v>0206099S</v>
          </cell>
        </row>
        <row r="1183">
          <cell r="M1183" t="str">
            <v>0206099OFF</v>
          </cell>
        </row>
        <row r="1184">
          <cell r="M1184" t="str">
            <v>0206099</v>
          </cell>
        </row>
        <row r="1185">
          <cell r="M1185" t="str">
            <v>0206099</v>
          </cell>
        </row>
        <row r="1186">
          <cell r="M1186" t="str">
            <v>0206099</v>
          </cell>
        </row>
        <row r="1187">
          <cell r="M1187" t="str">
            <v>0206099</v>
          </cell>
        </row>
        <row r="1188">
          <cell r="M1188" t="str">
            <v>0206099</v>
          </cell>
        </row>
        <row r="1189">
          <cell r="M1189" t="str">
            <v>0206099S</v>
          </cell>
        </row>
        <row r="1190">
          <cell r="M1190" t="str">
            <v>0206099L</v>
          </cell>
        </row>
        <row r="1191">
          <cell r="M1191" t="str">
            <v>0000001</v>
          </cell>
        </row>
        <row r="1192">
          <cell r="M1192" t="str">
            <v>0000001</v>
          </cell>
        </row>
        <row r="1193">
          <cell r="M1193" t="str">
            <v>0000001S</v>
          </cell>
        </row>
        <row r="1194">
          <cell r="M1194" t="str">
            <v>0000001OFF</v>
          </cell>
        </row>
        <row r="1195">
          <cell r="M1195" t="str">
            <v>0000001</v>
          </cell>
        </row>
        <row r="1196">
          <cell r="M1196" t="str">
            <v>0000001</v>
          </cell>
        </row>
        <row r="1197">
          <cell r="M1197" t="str">
            <v>0000001</v>
          </cell>
        </row>
        <row r="1198">
          <cell r="M1198" t="str">
            <v>0000001</v>
          </cell>
        </row>
        <row r="1199">
          <cell r="M1199" t="str">
            <v>0000001</v>
          </cell>
        </row>
        <row r="1200">
          <cell r="M1200" t="str">
            <v>0000001S</v>
          </cell>
        </row>
        <row r="1201">
          <cell r="M1201" t="str">
            <v>0000001L</v>
          </cell>
        </row>
        <row r="1202">
          <cell r="M1202" t="str">
            <v>0000001</v>
          </cell>
        </row>
        <row r="1203">
          <cell r="M1203" t="str">
            <v>0000001L</v>
          </cell>
        </row>
        <row r="1204">
          <cell r="M1204" t="str">
            <v>0000001L</v>
          </cell>
        </row>
        <row r="1205">
          <cell r="M1205" t="str">
            <v>0000001L</v>
          </cell>
        </row>
        <row r="1206">
          <cell r="M1206" t="str">
            <v>0000001</v>
          </cell>
        </row>
        <row r="1207">
          <cell r="M1207" t="str">
            <v>0000001S</v>
          </cell>
        </row>
        <row r="1208">
          <cell r="M1208" t="str">
            <v>0000001OFF</v>
          </cell>
        </row>
        <row r="1209">
          <cell r="M1209" t="str">
            <v>0000001</v>
          </cell>
        </row>
        <row r="1210">
          <cell r="M1210" t="str">
            <v>0000001</v>
          </cell>
        </row>
        <row r="1211">
          <cell r="M1211" t="str">
            <v>0000001</v>
          </cell>
        </row>
        <row r="1212">
          <cell r="M1212" t="str">
            <v>0000001</v>
          </cell>
        </row>
        <row r="1213">
          <cell r="M1213" t="str">
            <v>0000001</v>
          </cell>
        </row>
        <row r="1214">
          <cell r="M1214" t="str">
            <v>0000001S</v>
          </cell>
        </row>
        <row r="1215">
          <cell r="M1215" t="str">
            <v>0000001L</v>
          </cell>
        </row>
        <row r="1216">
          <cell r="M1216" t="str">
            <v>0000001</v>
          </cell>
        </row>
        <row r="1217">
          <cell r="M1217" t="str">
            <v>0000001</v>
          </cell>
        </row>
        <row r="1218">
          <cell r="M1218" t="str">
            <v>0000001</v>
          </cell>
        </row>
        <row r="1219">
          <cell r="M1219" t="str">
            <v>0000001</v>
          </cell>
        </row>
        <row r="1220">
          <cell r="M1220" t="str">
            <v>0000001</v>
          </cell>
        </row>
        <row r="1221">
          <cell r="M1221" t="str">
            <v>0000001S</v>
          </cell>
        </row>
        <row r="1222">
          <cell r="M1222" t="str">
            <v>0000001OFF</v>
          </cell>
        </row>
        <row r="1223">
          <cell r="M1223" t="str">
            <v>0000001</v>
          </cell>
        </row>
        <row r="1224">
          <cell r="M1224" t="str">
            <v>0000001</v>
          </cell>
        </row>
        <row r="1225">
          <cell r="M1225" t="str">
            <v>0000001</v>
          </cell>
        </row>
        <row r="1226">
          <cell r="M1226" t="str">
            <v>0000001</v>
          </cell>
        </row>
        <row r="1227">
          <cell r="M1227" t="str">
            <v>0000001</v>
          </cell>
        </row>
        <row r="1228">
          <cell r="M1228" t="str">
            <v>0000001S</v>
          </cell>
        </row>
        <row r="1229">
          <cell r="M1229" t="str">
            <v>0000001L</v>
          </cell>
        </row>
        <row r="1230">
          <cell r="M1230" t="str">
            <v>0000001</v>
          </cell>
        </row>
        <row r="1231">
          <cell r="M1231" t="str">
            <v>0000001</v>
          </cell>
        </row>
        <row r="1232">
          <cell r="M1232" t="str">
            <v>0206018</v>
          </cell>
        </row>
        <row r="1233">
          <cell r="M1233" t="str">
            <v>0206018</v>
          </cell>
        </row>
        <row r="1234">
          <cell r="M1234" t="str">
            <v>0206018S</v>
          </cell>
        </row>
        <row r="1235">
          <cell r="M1235" t="str">
            <v>0206018OFF</v>
          </cell>
        </row>
        <row r="1236">
          <cell r="M1236" t="str">
            <v>0206018</v>
          </cell>
        </row>
        <row r="1237">
          <cell r="M1237" t="str">
            <v>0206018</v>
          </cell>
        </row>
        <row r="1238">
          <cell r="M1238" t="str">
            <v>0206018</v>
          </cell>
        </row>
        <row r="1239">
          <cell r="M1239" t="str">
            <v>0206018</v>
          </cell>
        </row>
        <row r="1240">
          <cell r="M1240" t="str">
            <v>0206018</v>
          </cell>
        </row>
        <row r="1241">
          <cell r="M1241" t="str">
            <v>0206018S</v>
          </cell>
        </row>
        <row r="1242">
          <cell r="M1242" t="str">
            <v>0206018L</v>
          </cell>
        </row>
        <row r="1243">
          <cell r="M1243" t="str">
            <v>0206018</v>
          </cell>
        </row>
        <row r="1244">
          <cell r="M1244" t="str">
            <v>0206018L</v>
          </cell>
        </row>
        <row r="1245">
          <cell r="M1245" t="str">
            <v>0206018L</v>
          </cell>
        </row>
        <row r="1246">
          <cell r="M1246" t="str">
            <v>0206018L</v>
          </cell>
        </row>
        <row r="1247">
          <cell r="M1247" t="str">
            <v>0206018</v>
          </cell>
        </row>
        <row r="1248">
          <cell r="M1248" t="str">
            <v>0206018S</v>
          </cell>
        </row>
        <row r="1249">
          <cell r="M1249" t="str">
            <v>0206018OFF</v>
          </cell>
        </row>
        <row r="1250">
          <cell r="M1250" t="str">
            <v>0206018</v>
          </cell>
        </row>
        <row r="1251">
          <cell r="M1251" t="str">
            <v>0206018</v>
          </cell>
        </row>
        <row r="1252">
          <cell r="M1252" t="str">
            <v>0206018</v>
          </cell>
        </row>
        <row r="1253">
          <cell r="M1253" t="str">
            <v>0206018S</v>
          </cell>
        </row>
        <row r="1254">
          <cell r="M1254" t="str">
            <v>0206018OFF</v>
          </cell>
        </row>
        <row r="1255">
          <cell r="M1255" t="str">
            <v>0206018S</v>
          </cell>
        </row>
        <row r="1256">
          <cell r="M1256" t="str">
            <v>0206018L</v>
          </cell>
        </row>
        <row r="1257">
          <cell r="M1257" t="str">
            <v>0206018</v>
          </cell>
        </row>
        <row r="1258">
          <cell r="M1258" t="str">
            <v>0206018</v>
          </cell>
        </row>
        <row r="1259">
          <cell r="M1259" t="str">
            <v>0206018</v>
          </cell>
        </row>
        <row r="1260">
          <cell r="M1260" t="str">
            <v>0206018</v>
          </cell>
        </row>
        <row r="1261">
          <cell r="M1261" t="str">
            <v>0206018CT</v>
          </cell>
        </row>
        <row r="1262">
          <cell r="M1262" t="str">
            <v>0206018CT</v>
          </cell>
        </row>
        <row r="1263">
          <cell r="M1263" t="str">
            <v>0206018CT</v>
          </cell>
        </row>
        <row r="1264">
          <cell r="M1264" t="str">
            <v>0206018CT</v>
          </cell>
        </row>
        <row r="1265">
          <cell r="M1265" t="str">
            <v>0206018CT</v>
          </cell>
        </row>
        <row r="1266">
          <cell r="M1266" t="str">
            <v>0206018CT</v>
          </cell>
        </row>
        <row r="1267">
          <cell r="M1267" t="str">
            <v>0206018CT</v>
          </cell>
        </row>
        <row r="1268">
          <cell r="M1268" t="str">
            <v>0206018CT</v>
          </cell>
        </row>
        <row r="1269">
          <cell r="M1269" t="str">
            <v>0206018CT</v>
          </cell>
        </row>
        <row r="1270">
          <cell r="M1270" t="str">
            <v>0206018CT</v>
          </cell>
        </row>
        <row r="1271">
          <cell r="M1271" t="str">
            <v>0206018CT</v>
          </cell>
        </row>
        <row r="1272">
          <cell r="M1272" t="str">
            <v>0206018CT</v>
          </cell>
        </row>
        <row r="1273">
          <cell r="M1273" t="str">
            <v>0206157</v>
          </cell>
        </row>
        <row r="1274">
          <cell r="M1274" t="str">
            <v>0206157S</v>
          </cell>
        </row>
        <row r="1275">
          <cell r="M1275" t="str">
            <v>0206157L</v>
          </cell>
        </row>
        <row r="1276">
          <cell r="M1276" t="str">
            <v>0206157A</v>
          </cell>
        </row>
        <row r="1277">
          <cell r="M1277" t="str">
            <v>0206157</v>
          </cell>
        </row>
        <row r="1278">
          <cell r="M1278" t="str">
            <v>0206157</v>
          </cell>
        </row>
        <row r="1279">
          <cell r="M1279" t="str">
            <v>0206157</v>
          </cell>
        </row>
        <row r="1280">
          <cell r="M1280" t="str">
            <v>0206157</v>
          </cell>
        </row>
        <row r="1281">
          <cell r="M1281" t="str">
            <v>0206157S</v>
          </cell>
        </row>
        <row r="1282">
          <cell r="M1282" t="str">
            <v>0206157OFF</v>
          </cell>
        </row>
        <row r="1283">
          <cell r="M1283" t="str">
            <v>0206157</v>
          </cell>
        </row>
        <row r="1284">
          <cell r="M1284" t="str">
            <v>0206157</v>
          </cell>
        </row>
        <row r="1285">
          <cell r="M1285" t="str">
            <v>0206157L</v>
          </cell>
        </row>
        <row r="1286">
          <cell r="M1286" t="str">
            <v>0206157L</v>
          </cell>
        </row>
        <row r="1287">
          <cell r="M1287" t="str">
            <v>0206157L</v>
          </cell>
        </row>
        <row r="1288">
          <cell r="M1288" t="str">
            <v>0206157S</v>
          </cell>
        </row>
        <row r="1289">
          <cell r="M1289" t="str">
            <v>0206157L</v>
          </cell>
        </row>
        <row r="1290">
          <cell r="M1290" t="str">
            <v>0206157</v>
          </cell>
        </row>
        <row r="1291">
          <cell r="M1291" t="str">
            <v>0206157</v>
          </cell>
        </row>
        <row r="1292">
          <cell r="M1292" t="str">
            <v>0206157</v>
          </cell>
        </row>
        <row r="1293">
          <cell r="M1293" t="str">
            <v>0206157</v>
          </cell>
        </row>
        <row r="1294">
          <cell r="M1294" t="str">
            <v>0206157</v>
          </cell>
        </row>
        <row r="1295">
          <cell r="M1295" t="str">
            <v>0206157S</v>
          </cell>
        </row>
        <row r="1296">
          <cell r="M1296" t="str">
            <v>0206157OFF</v>
          </cell>
        </row>
        <row r="1297">
          <cell r="M1297" t="str">
            <v>0206157</v>
          </cell>
        </row>
        <row r="1298">
          <cell r="M1298" t="str">
            <v>0206157</v>
          </cell>
        </row>
        <row r="1299">
          <cell r="M1299" t="str">
            <v>0206157</v>
          </cell>
        </row>
        <row r="1300">
          <cell r="M1300" t="str">
            <v>0206157</v>
          </cell>
        </row>
        <row r="1301">
          <cell r="M1301" t="str">
            <v>0206157</v>
          </cell>
        </row>
        <row r="1302">
          <cell r="M1302" t="str">
            <v>0206157S</v>
          </cell>
        </row>
        <row r="1303">
          <cell r="M1303" t="str">
            <v>0206157L</v>
          </cell>
        </row>
        <row r="1304">
          <cell r="M1304" t="str">
            <v>0206157</v>
          </cell>
        </row>
        <row r="1305">
          <cell r="M1305" t="str">
            <v>0206157</v>
          </cell>
        </row>
        <row r="1306">
          <cell r="M1306" t="str">
            <v>0206157</v>
          </cell>
        </row>
        <row r="1307">
          <cell r="M1307" t="str">
            <v>0206157</v>
          </cell>
        </row>
        <row r="1308">
          <cell r="M1308" t="str">
            <v>0206157</v>
          </cell>
        </row>
        <row r="1309">
          <cell r="M1309" t="str">
            <v>0206157S</v>
          </cell>
        </row>
        <row r="1310">
          <cell r="M1310" t="str">
            <v>0206157OFF</v>
          </cell>
        </row>
        <row r="1311">
          <cell r="M1311" t="str">
            <v>0206157</v>
          </cell>
        </row>
        <row r="1312">
          <cell r="M1312" t="str">
            <v>0206157</v>
          </cell>
        </row>
        <row r="1313">
          <cell r="M1313" t="str">
            <v>0206157</v>
          </cell>
        </row>
        <row r="1314">
          <cell r="M1314" t="str">
            <v>0205374</v>
          </cell>
        </row>
        <row r="1315">
          <cell r="M1315" t="str">
            <v>0205374S</v>
          </cell>
        </row>
        <row r="1316">
          <cell r="M1316" t="str">
            <v>0205374OFF</v>
          </cell>
        </row>
        <row r="1317">
          <cell r="M1317" t="str">
            <v>0205374</v>
          </cell>
        </row>
        <row r="1318">
          <cell r="M1318" t="str">
            <v>0205374</v>
          </cell>
        </row>
        <row r="1319">
          <cell r="M1319" t="str">
            <v>0205374</v>
          </cell>
        </row>
        <row r="1320">
          <cell r="M1320" t="str">
            <v>0205374</v>
          </cell>
        </row>
        <row r="1321">
          <cell r="M1321" t="str">
            <v>0205374</v>
          </cell>
        </row>
        <row r="1322">
          <cell r="M1322" t="str">
            <v>0205374S</v>
          </cell>
        </row>
        <row r="1323">
          <cell r="M1323" t="str">
            <v>0205374L</v>
          </cell>
        </row>
        <row r="1324">
          <cell r="M1324" t="str">
            <v>0205374</v>
          </cell>
        </row>
        <row r="1325">
          <cell r="M1325" t="str">
            <v>0205374L</v>
          </cell>
        </row>
        <row r="1326">
          <cell r="M1326" t="str">
            <v>0205374L</v>
          </cell>
        </row>
        <row r="1327">
          <cell r="M1327" t="str">
            <v>0205374L</v>
          </cell>
        </row>
        <row r="1328">
          <cell r="M1328" t="str">
            <v>0205374L</v>
          </cell>
        </row>
        <row r="1329">
          <cell r="M1329" t="str">
            <v>0205374S</v>
          </cell>
        </row>
        <row r="1330">
          <cell r="M1330" t="str">
            <v>0205374OFF</v>
          </cell>
        </row>
        <row r="1331">
          <cell r="M1331" t="str">
            <v>0205374</v>
          </cell>
        </row>
        <row r="1332">
          <cell r="M1332" t="str">
            <v>0205374</v>
          </cell>
        </row>
        <row r="1333">
          <cell r="M1333" t="str">
            <v>0205374</v>
          </cell>
        </row>
        <row r="1334">
          <cell r="M1334" t="str">
            <v>0205374</v>
          </cell>
        </row>
        <row r="1335">
          <cell r="M1335" t="str">
            <v>0205374</v>
          </cell>
        </row>
        <row r="1336">
          <cell r="M1336" t="str">
            <v>0205374S</v>
          </cell>
        </row>
        <row r="1337">
          <cell r="M1337" t="str">
            <v>0205374L</v>
          </cell>
        </row>
        <row r="1338">
          <cell r="M1338" t="str">
            <v>0205374</v>
          </cell>
        </row>
        <row r="1339">
          <cell r="M1339" t="str">
            <v>0205374</v>
          </cell>
        </row>
        <row r="1340">
          <cell r="M1340" t="str">
            <v>0205374</v>
          </cell>
        </row>
        <row r="1341">
          <cell r="M1341" t="str">
            <v>0205374</v>
          </cell>
        </row>
        <row r="1342">
          <cell r="M1342" t="str">
            <v>0205374</v>
          </cell>
        </row>
        <row r="1343">
          <cell r="M1343" t="str">
            <v>0205374S</v>
          </cell>
        </row>
        <row r="1344">
          <cell r="M1344" t="str">
            <v>0205374L</v>
          </cell>
        </row>
        <row r="1345">
          <cell r="M1345" t="str">
            <v>0205374</v>
          </cell>
        </row>
        <row r="1346">
          <cell r="M1346" t="str">
            <v>0205374</v>
          </cell>
        </row>
        <row r="1347">
          <cell r="M1347" t="str">
            <v>0205374</v>
          </cell>
        </row>
        <row r="1348">
          <cell r="M1348" t="str">
            <v>0205374</v>
          </cell>
        </row>
        <row r="1349">
          <cell r="M1349" t="str">
            <v>0205374</v>
          </cell>
        </row>
        <row r="1350">
          <cell r="M1350" t="str">
            <v>0205374S</v>
          </cell>
        </row>
        <row r="1351">
          <cell r="M1351" t="str">
            <v>0205374L</v>
          </cell>
        </row>
        <row r="1352">
          <cell r="M1352" t="str">
            <v>0205374</v>
          </cell>
        </row>
        <row r="1353">
          <cell r="M1353" t="str">
            <v>0205374</v>
          </cell>
        </row>
        <row r="1354">
          <cell r="M1354" t="str">
            <v>0205374</v>
          </cell>
        </row>
        <row r="1355">
          <cell r="M1355" t="str">
            <v>0206343</v>
          </cell>
        </row>
        <row r="1356">
          <cell r="M1356" t="str">
            <v>0206343</v>
          </cell>
        </row>
        <row r="1357">
          <cell r="M1357" t="str">
            <v>0206343</v>
          </cell>
        </row>
        <row r="1358">
          <cell r="M1358" t="str">
            <v>0206343S</v>
          </cell>
        </row>
        <row r="1359">
          <cell r="M1359" t="str">
            <v>0206343L</v>
          </cell>
        </row>
        <row r="1360">
          <cell r="M1360" t="str">
            <v>0206343</v>
          </cell>
        </row>
        <row r="1361">
          <cell r="M1361" t="str">
            <v>0206343</v>
          </cell>
        </row>
        <row r="1362">
          <cell r="M1362" t="str">
            <v>0206343</v>
          </cell>
        </row>
        <row r="1363">
          <cell r="M1363" t="str">
            <v>0206343</v>
          </cell>
        </row>
        <row r="1364">
          <cell r="M1364" t="str">
            <v>0206343</v>
          </cell>
        </row>
        <row r="1365">
          <cell r="M1365" t="str">
            <v>0206343S</v>
          </cell>
        </row>
        <row r="1366">
          <cell r="M1366" t="str">
            <v>0206343L</v>
          </cell>
        </row>
        <row r="1367">
          <cell r="M1367" t="str">
            <v>0206343L</v>
          </cell>
        </row>
        <row r="1368">
          <cell r="M1368" t="str">
            <v>0206343L</v>
          </cell>
        </row>
        <row r="1369">
          <cell r="M1369" t="str">
            <v>0206343L</v>
          </cell>
        </row>
        <row r="1370">
          <cell r="M1370" t="str">
            <v>0206343</v>
          </cell>
        </row>
        <row r="1371">
          <cell r="M1371" t="str">
            <v>0206343SKT</v>
          </cell>
        </row>
        <row r="1372">
          <cell r="M1372" t="str">
            <v>0206343S</v>
          </cell>
        </row>
        <row r="1373">
          <cell r="M1373" t="str">
            <v>0206343OFF</v>
          </cell>
        </row>
        <row r="1374">
          <cell r="M1374" t="str">
            <v>0206343</v>
          </cell>
        </row>
        <row r="1375">
          <cell r="M1375" t="str">
            <v>0206343</v>
          </cell>
        </row>
        <row r="1376">
          <cell r="M1376" t="str">
            <v>0206343</v>
          </cell>
        </row>
        <row r="1377">
          <cell r="M1377" t="str">
            <v>0206343</v>
          </cell>
        </row>
        <row r="1378">
          <cell r="M1378" t="str">
            <v>0206343A</v>
          </cell>
        </row>
        <row r="1379">
          <cell r="M1379" t="str">
            <v>0206343S</v>
          </cell>
        </row>
        <row r="1380">
          <cell r="M1380" t="str">
            <v>0206343L</v>
          </cell>
        </row>
        <row r="1381">
          <cell r="M1381" t="str">
            <v>0206343</v>
          </cell>
        </row>
        <row r="1382">
          <cell r="M1382" t="str">
            <v>0206343</v>
          </cell>
        </row>
        <row r="1383">
          <cell r="M1383" t="str">
            <v>0206343S</v>
          </cell>
        </row>
        <row r="1384">
          <cell r="M1384" t="str">
            <v>0206343OFF</v>
          </cell>
        </row>
        <row r="1385">
          <cell r="M1385" t="str">
            <v>0206343</v>
          </cell>
        </row>
        <row r="1386">
          <cell r="M1386" t="str">
            <v>0206343S</v>
          </cell>
        </row>
        <row r="1387">
          <cell r="M1387" t="str">
            <v>0206343L</v>
          </cell>
        </row>
        <row r="1388">
          <cell r="M1388" t="str">
            <v>0206343</v>
          </cell>
        </row>
        <row r="1389">
          <cell r="M1389" t="str">
            <v>0206343</v>
          </cell>
        </row>
        <row r="1390">
          <cell r="M1390" t="str">
            <v>0206343</v>
          </cell>
        </row>
        <row r="1391">
          <cell r="M1391" t="str">
            <v>0206343</v>
          </cell>
        </row>
        <row r="1392">
          <cell r="M1392" t="str">
            <v>0206343</v>
          </cell>
        </row>
        <row r="1393">
          <cell r="M1393" t="str">
            <v>0206343S</v>
          </cell>
        </row>
        <row r="1394">
          <cell r="M1394" t="str">
            <v>0206343L</v>
          </cell>
        </row>
        <row r="1395">
          <cell r="M1395" t="str">
            <v>0206343</v>
          </cell>
        </row>
        <row r="1396">
          <cell r="M1396" t="str">
            <v>0205367</v>
          </cell>
        </row>
        <row r="1397">
          <cell r="M1397" t="str">
            <v>0205367</v>
          </cell>
        </row>
        <row r="1398">
          <cell r="M1398" t="str">
            <v>0205367</v>
          </cell>
        </row>
        <row r="1399">
          <cell r="M1399" t="str">
            <v>0205367S</v>
          </cell>
        </row>
        <row r="1400">
          <cell r="M1400" t="str">
            <v>0205367OFF</v>
          </cell>
        </row>
        <row r="1401">
          <cell r="M1401" t="str">
            <v>0205367</v>
          </cell>
        </row>
        <row r="1402">
          <cell r="M1402" t="str">
            <v>0205367</v>
          </cell>
        </row>
        <row r="1403">
          <cell r="M1403" t="str">
            <v>0205367</v>
          </cell>
        </row>
        <row r="1404">
          <cell r="M1404" t="str">
            <v>0205367</v>
          </cell>
        </row>
        <row r="1405">
          <cell r="M1405" t="str">
            <v>0205367</v>
          </cell>
        </row>
        <row r="1406">
          <cell r="M1406" t="str">
            <v>0205367S</v>
          </cell>
        </row>
        <row r="1407">
          <cell r="M1407" t="str">
            <v>0205367</v>
          </cell>
        </row>
        <row r="1408">
          <cell r="M1408" t="str">
            <v>0205367L</v>
          </cell>
        </row>
        <row r="1409">
          <cell r="M1409" t="str">
            <v>0205367L</v>
          </cell>
        </row>
        <row r="1410">
          <cell r="M1410" t="str">
            <v>0205367L</v>
          </cell>
        </row>
        <row r="1411">
          <cell r="M1411" t="str">
            <v>0205367OFF</v>
          </cell>
        </row>
        <row r="1412">
          <cell r="M1412" t="str">
            <v>0205367</v>
          </cell>
        </row>
        <row r="1413">
          <cell r="M1413" t="str">
            <v>0205367S</v>
          </cell>
        </row>
        <row r="1414">
          <cell r="M1414" t="str">
            <v>0205367L</v>
          </cell>
        </row>
        <row r="1415">
          <cell r="M1415" t="str">
            <v>0205367</v>
          </cell>
        </row>
        <row r="1416">
          <cell r="M1416" t="str">
            <v>0205367</v>
          </cell>
        </row>
        <row r="1417">
          <cell r="M1417" t="str">
            <v>0205367</v>
          </cell>
        </row>
        <row r="1418">
          <cell r="M1418" t="str">
            <v>0205367</v>
          </cell>
        </row>
        <row r="1419">
          <cell r="M1419" t="str">
            <v>0205367</v>
          </cell>
        </row>
        <row r="1420">
          <cell r="M1420" t="str">
            <v>0205367S</v>
          </cell>
        </row>
        <row r="1421">
          <cell r="M1421" t="str">
            <v>0205367L</v>
          </cell>
        </row>
        <row r="1422">
          <cell r="M1422" t="str">
            <v>0205367</v>
          </cell>
        </row>
        <row r="1423">
          <cell r="M1423" t="str">
            <v>0205367I</v>
          </cell>
        </row>
        <row r="1424">
          <cell r="M1424" t="str">
            <v>0205367</v>
          </cell>
        </row>
        <row r="1425">
          <cell r="M1425" t="str">
            <v>0205367</v>
          </cell>
        </row>
        <row r="1426">
          <cell r="M1426" t="str">
            <v>0205367</v>
          </cell>
        </row>
        <row r="1427">
          <cell r="M1427" t="str">
            <v>0205367S</v>
          </cell>
        </row>
        <row r="1428">
          <cell r="M1428" t="str">
            <v>0205367L</v>
          </cell>
        </row>
        <row r="1429">
          <cell r="M1429" t="str">
            <v>0205367</v>
          </cell>
        </row>
        <row r="1430">
          <cell r="M1430" t="str">
            <v>0205367</v>
          </cell>
        </row>
        <row r="1431">
          <cell r="M1431" t="str">
            <v>0205367SKD</v>
          </cell>
        </row>
        <row r="1432">
          <cell r="M1432" t="str">
            <v>0205367</v>
          </cell>
        </row>
        <row r="1433">
          <cell r="M1433" t="str">
            <v>0205367</v>
          </cell>
        </row>
        <row r="1434">
          <cell r="M1434" t="str">
            <v>0205367S</v>
          </cell>
        </row>
        <row r="1435">
          <cell r="M1435" t="str">
            <v>0205367L</v>
          </cell>
        </row>
        <row r="1436">
          <cell r="M1436" t="str">
            <v>0205367</v>
          </cell>
        </row>
        <row r="1437">
          <cell r="M1437" t="str">
            <v>0206349S</v>
          </cell>
        </row>
        <row r="1438">
          <cell r="M1438" t="str">
            <v>0206349L</v>
          </cell>
        </row>
        <row r="1439">
          <cell r="M1439" t="str">
            <v>0206349</v>
          </cell>
        </row>
        <row r="1440">
          <cell r="M1440" t="str">
            <v>0206349</v>
          </cell>
        </row>
        <row r="1441">
          <cell r="M1441" t="str">
            <v>0206349</v>
          </cell>
        </row>
        <row r="1442">
          <cell r="M1442" t="str">
            <v>0206349</v>
          </cell>
        </row>
        <row r="1443">
          <cell r="M1443" t="str">
            <v>0206349</v>
          </cell>
        </row>
        <row r="1444">
          <cell r="M1444" t="str">
            <v>0206349S</v>
          </cell>
        </row>
        <row r="1445">
          <cell r="M1445" t="str">
            <v>0206349OFF</v>
          </cell>
        </row>
        <row r="1446">
          <cell r="M1446" t="str">
            <v>0206349</v>
          </cell>
        </row>
        <row r="1447">
          <cell r="M1447" t="str">
            <v>0206349</v>
          </cell>
        </row>
        <row r="1448">
          <cell r="M1448" t="str">
            <v>0206349</v>
          </cell>
        </row>
        <row r="1449">
          <cell r="M1449" t="str">
            <v>0206349L</v>
          </cell>
        </row>
        <row r="1450">
          <cell r="M1450" t="str">
            <v>0206349L</v>
          </cell>
        </row>
        <row r="1451">
          <cell r="M1451" t="str">
            <v>0206349L</v>
          </cell>
        </row>
        <row r="1452">
          <cell r="M1452" t="str">
            <v>0206349L</v>
          </cell>
        </row>
        <row r="1453">
          <cell r="M1453" t="str">
            <v>0206349</v>
          </cell>
        </row>
        <row r="1454">
          <cell r="M1454" t="str">
            <v>0206349</v>
          </cell>
        </row>
        <row r="1455">
          <cell r="M1455" t="str">
            <v>0206349</v>
          </cell>
        </row>
        <row r="1456">
          <cell r="M1456" t="str">
            <v>0206349SKT</v>
          </cell>
        </row>
        <row r="1457">
          <cell r="M1457" t="str">
            <v>0206349</v>
          </cell>
        </row>
        <row r="1458">
          <cell r="M1458" t="str">
            <v>0206349S</v>
          </cell>
        </row>
        <row r="1459">
          <cell r="M1459" t="str">
            <v>0206349</v>
          </cell>
        </row>
        <row r="1460">
          <cell r="M1460" t="str">
            <v>0206349</v>
          </cell>
        </row>
        <row r="1461">
          <cell r="M1461" t="str">
            <v>0206349</v>
          </cell>
        </row>
        <row r="1462">
          <cell r="M1462" t="str">
            <v>0206349OFF</v>
          </cell>
        </row>
        <row r="1463">
          <cell r="M1463" t="str">
            <v>0206349</v>
          </cell>
        </row>
        <row r="1464">
          <cell r="M1464" t="str">
            <v>0206349</v>
          </cell>
        </row>
        <row r="1465">
          <cell r="M1465" t="str">
            <v>0206349S</v>
          </cell>
        </row>
        <row r="1466">
          <cell r="M1466" t="str">
            <v>0206349L</v>
          </cell>
        </row>
        <row r="1467">
          <cell r="M1467" t="str">
            <v>0206349</v>
          </cell>
        </row>
        <row r="1468">
          <cell r="M1468" t="str">
            <v>0206349</v>
          </cell>
        </row>
        <row r="1469">
          <cell r="M1469" t="str">
            <v>0206349</v>
          </cell>
        </row>
        <row r="1470">
          <cell r="M1470" t="str">
            <v>0206349</v>
          </cell>
        </row>
        <row r="1471">
          <cell r="M1471" t="str">
            <v>0206349I</v>
          </cell>
        </row>
        <row r="1472">
          <cell r="M1472" t="str">
            <v>0206349S</v>
          </cell>
        </row>
        <row r="1473">
          <cell r="M1473" t="str">
            <v>0206349L</v>
          </cell>
        </row>
        <row r="1474">
          <cell r="M1474" t="str">
            <v>0206349</v>
          </cell>
        </row>
        <row r="1475">
          <cell r="M1475" t="str">
            <v>0206349S</v>
          </cell>
        </row>
        <row r="1476">
          <cell r="M1476" t="str">
            <v>0206349OFF</v>
          </cell>
        </row>
        <row r="1477">
          <cell r="M1477" t="str">
            <v>0206349</v>
          </cell>
        </row>
        <row r="1478">
          <cell r="M1478" t="str">
            <v>0205375</v>
          </cell>
        </row>
        <row r="1479">
          <cell r="M1479" t="str">
            <v>0205375</v>
          </cell>
        </row>
        <row r="1480">
          <cell r="M1480" t="str">
            <v>0205375</v>
          </cell>
        </row>
        <row r="1481">
          <cell r="M1481" t="str">
            <v>0205375</v>
          </cell>
        </row>
        <row r="1482">
          <cell r="M1482" t="str">
            <v>0205375</v>
          </cell>
        </row>
        <row r="1483">
          <cell r="M1483" t="str">
            <v>0205375</v>
          </cell>
        </row>
        <row r="1484">
          <cell r="M1484" t="str">
            <v>0205375</v>
          </cell>
        </row>
        <row r="1485">
          <cell r="M1485" t="str">
            <v>0205375S</v>
          </cell>
        </row>
        <row r="1486">
          <cell r="M1486" t="str">
            <v>0205375L</v>
          </cell>
        </row>
        <row r="1487">
          <cell r="M1487" t="str">
            <v>0205375</v>
          </cell>
        </row>
        <row r="1488">
          <cell r="M1488" t="str">
            <v>0205375</v>
          </cell>
        </row>
        <row r="1489">
          <cell r="M1489" t="str">
            <v>0205375</v>
          </cell>
        </row>
        <row r="1490">
          <cell r="M1490" t="str">
            <v>0205375L</v>
          </cell>
        </row>
        <row r="1491">
          <cell r="M1491" t="str">
            <v>0205375L</v>
          </cell>
        </row>
        <row r="1492">
          <cell r="M1492" t="str">
            <v>0205375L</v>
          </cell>
        </row>
        <row r="1493">
          <cell r="M1493" t="str">
            <v>0205375OFF</v>
          </cell>
        </row>
        <row r="1494">
          <cell r="M1494" t="str">
            <v>0205375</v>
          </cell>
        </row>
        <row r="1495">
          <cell r="M1495" t="str">
            <v>0205375</v>
          </cell>
        </row>
        <row r="1496">
          <cell r="M1496" t="str">
            <v>0205375</v>
          </cell>
        </row>
        <row r="1497">
          <cell r="M1497" t="str">
            <v>0205375</v>
          </cell>
        </row>
        <row r="1498">
          <cell r="M1498" t="str">
            <v>0205375</v>
          </cell>
        </row>
        <row r="1499">
          <cell r="M1499" t="str">
            <v>0205375S</v>
          </cell>
        </row>
        <row r="1500">
          <cell r="M1500" t="str">
            <v>0205375L</v>
          </cell>
        </row>
        <row r="1501">
          <cell r="M1501" t="str">
            <v>0205375</v>
          </cell>
        </row>
        <row r="1502">
          <cell r="M1502" t="str">
            <v>0205375</v>
          </cell>
        </row>
        <row r="1503">
          <cell r="M1503" t="str">
            <v>0205375</v>
          </cell>
        </row>
        <row r="1504">
          <cell r="M1504" t="str">
            <v>0205375</v>
          </cell>
        </row>
        <row r="1505">
          <cell r="M1505" t="str">
            <v>0205375</v>
          </cell>
        </row>
        <row r="1506">
          <cell r="M1506" t="str">
            <v>0205375S</v>
          </cell>
        </row>
        <row r="1507">
          <cell r="M1507" t="str">
            <v>0205375OFF</v>
          </cell>
        </row>
        <row r="1508">
          <cell r="M1508" t="str">
            <v>0205375</v>
          </cell>
        </row>
        <row r="1509">
          <cell r="M1509" t="str">
            <v>0205375</v>
          </cell>
        </row>
        <row r="1510">
          <cell r="M1510" t="str">
            <v>0205375</v>
          </cell>
        </row>
        <row r="1511">
          <cell r="M1511" t="str">
            <v>0205375</v>
          </cell>
        </row>
        <row r="1512">
          <cell r="M1512" t="str">
            <v>0205375</v>
          </cell>
        </row>
        <row r="1513">
          <cell r="M1513" t="str">
            <v>0205375S</v>
          </cell>
        </row>
        <row r="1514">
          <cell r="M1514" t="str">
            <v>0205375L</v>
          </cell>
        </row>
        <row r="1515">
          <cell r="M1515" t="str">
            <v>0205375</v>
          </cell>
        </row>
        <row r="1516">
          <cell r="M1516" t="str">
            <v>0205375</v>
          </cell>
        </row>
        <row r="1517">
          <cell r="M1517" t="str">
            <v>0205375</v>
          </cell>
        </row>
        <row r="1518">
          <cell r="M1518" t="str">
            <v>0205375</v>
          </cell>
        </row>
        <row r="1519">
          <cell r="M1519" t="str">
            <v>0206582</v>
          </cell>
        </row>
        <row r="1520">
          <cell r="M1520" t="str">
            <v>0206582</v>
          </cell>
        </row>
        <row r="1521">
          <cell r="M1521" t="str">
            <v>0206582S</v>
          </cell>
        </row>
        <row r="1522">
          <cell r="M1522" t="str">
            <v>0206582L</v>
          </cell>
        </row>
        <row r="1523">
          <cell r="M1523" t="str">
            <v>0206582</v>
          </cell>
        </row>
        <row r="1524">
          <cell r="M1524" t="str">
            <v>0206582</v>
          </cell>
        </row>
        <row r="1525">
          <cell r="M1525" t="str">
            <v>0206582</v>
          </cell>
        </row>
        <row r="1526">
          <cell r="M1526" t="str">
            <v>0206582</v>
          </cell>
        </row>
        <row r="1527">
          <cell r="M1527" t="str">
            <v>0206582</v>
          </cell>
        </row>
        <row r="1528">
          <cell r="M1528" t="str">
            <v>0206582S</v>
          </cell>
        </row>
        <row r="1529">
          <cell r="M1529" t="str">
            <v>0206582OFF</v>
          </cell>
        </row>
        <row r="1530">
          <cell r="M1530" t="str">
            <v>0206582</v>
          </cell>
        </row>
        <row r="1531">
          <cell r="M1531" t="str">
            <v>0206582L</v>
          </cell>
        </row>
        <row r="1532">
          <cell r="M1532" t="str">
            <v>0206582L</v>
          </cell>
        </row>
        <row r="1533">
          <cell r="M1533" t="str">
            <v>0206582L</v>
          </cell>
        </row>
        <row r="1534">
          <cell r="M1534" t="str">
            <v>0206582</v>
          </cell>
        </row>
        <row r="1535">
          <cell r="M1535" t="str">
            <v>0206582S</v>
          </cell>
        </row>
        <row r="1536">
          <cell r="M1536" t="str">
            <v>0206582L</v>
          </cell>
        </row>
        <row r="1537">
          <cell r="M1537" t="str">
            <v>0206582</v>
          </cell>
        </row>
        <row r="1538">
          <cell r="M1538" t="str">
            <v>0206582</v>
          </cell>
        </row>
        <row r="1539">
          <cell r="M1539" t="str">
            <v>0206582</v>
          </cell>
        </row>
        <row r="1540">
          <cell r="M1540" t="str">
            <v>0206582</v>
          </cell>
        </row>
        <row r="1541">
          <cell r="M1541" t="str">
            <v>0206582</v>
          </cell>
        </row>
        <row r="1542">
          <cell r="M1542" t="str">
            <v>0206582S</v>
          </cell>
        </row>
        <row r="1543">
          <cell r="M1543" t="str">
            <v>0206582OFF</v>
          </cell>
        </row>
        <row r="1544">
          <cell r="M1544" t="str">
            <v>0206582</v>
          </cell>
        </row>
        <row r="1545">
          <cell r="M1545" t="str">
            <v>0206582</v>
          </cell>
        </row>
        <row r="1546">
          <cell r="M1546" t="str">
            <v>0206582</v>
          </cell>
        </row>
        <row r="1547">
          <cell r="M1547" t="str">
            <v>0206582</v>
          </cell>
        </row>
        <row r="1548">
          <cell r="M1548" t="str">
            <v>0206582</v>
          </cell>
        </row>
        <row r="1549">
          <cell r="M1549" t="str">
            <v>0206582S</v>
          </cell>
        </row>
        <row r="1550">
          <cell r="M1550" t="str">
            <v>0206582L</v>
          </cell>
        </row>
        <row r="1551">
          <cell r="M1551" t="str">
            <v>0206582</v>
          </cell>
        </row>
        <row r="1552">
          <cell r="M1552" t="str">
            <v>0206582</v>
          </cell>
        </row>
        <row r="1553">
          <cell r="M1553" t="str">
            <v>0206582</v>
          </cell>
        </row>
        <row r="1554">
          <cell r="M1554" t="str">
            <v>0206582</v>
          </cell>
        </row>
        <row r="1555">
          <cell r="M1555" t="str">
            <v>0206582</v>
          </cell>
        </row>
        <row r="1556">
          <cell r="M1556" t="str">
            <v>0206582S</v>
          </cell>
        </row>
        <row r="1557">
          <cell r="M1557" t="str">
            <v>0206582OFF</v>
          </cell>
        </row>
        <row r="1558">
          <cell r="M1558" t="str">
            <v>0206582</v>
          </cell>
        </row>
        <row r="1559">
          <cell r="M1559" t="str">
            <v>0206582</v>
          </cell>
        </row>
        <row r="1560">
          <cell r="M1560" t="str">
            <v>0206158</v>
          </cell>
        </row>
        <row r="1561">
          <cell r="M1561" t="str">
            <v>0206158</v>
          </cell>
        </row>
        <row r="1562">
          <cell r="M1562" t="str">
            <v>0206158</v>
          </cell>
        </row>
        <row r="1563">
          <cell r="M1563" t="str">
            <v>0206158</v>
          </cell>
        </row>
        <row r="1564">
          <cell r="M1564" t="str">
            <v>0206158</v>
          </cell>
        </row>
        <row r="1565">
          <cell r="M1565" t="str">
            <v>0206158S</v>
          </cell>
        </row>
        <row r="1566">
          <cell r="M1566" t="str">
            <v>0206158L</v>
          </cell>
        </row>
        <row r="1567">
          <cell r="M1567" t="str">
            <v>0206158</v>
          </cell>
        </row>
        <row r="1568">
          <cell r="M1568" t="str">
            <v>0206158</v>
          </cell>
        </row>
        <row r="1569">
          <cell r="M1569" t="str">
            <v>0206158</v>
          </cell>
        </row>
        <row r="1570">
          <cell r="M1570" t="str">
            <v>0206158</v>
          </cell>
        </row>
        <row r="1571">
          <cell r="M1571" t="str">
            <v>0206158</v>
          </cell>
        </row>
        <row r="1572">
          <cell r="M1572" t="str">
            <v>0206158L</v>
          </cell>
        </row>
        <row r="1573">
          <cell r="M1573" t="str">
            <v>0206158L</v>
          </cell>
        </row>
        <row r="1574">
          <cell r="M1574" t="str">
            <v>0206158L</v>
          </cell>
        </row>
        <row r="1575">
          <cell r="M1575" t="str">
            <v>0206158</v>
          </cell>
        </row>
        <row r="1576">
          <cell r="M1576" t="str">
            <v>0206158</v>
          </cell>
        </row>
        <row r="1577">
          <cell r="M1577" t="str">
            <v>0206158</v>
          </cell>
        </row>
        <row r="1578">
          <cell r="M1578" t="str">
            <v>0206158SKT</v>
          </cell>
        </row>
        <row r="1579">
          <cell r="M1579" t="str">
            <v>0206158S</v>
          </cell>
        </row>
        <row r="1580">
          <cell r="M1580" t="str">
            <v>0206158L</v>
          </cell>
        </row>
        <row r="1581">
          <cell r="M1581" t="str">
            <v>0206158</v>
          </cell>
        </row>
        <row r="1582">
          <cell r="M1582" t="str">
            <v>0206158</v>
          </cell>
        </row>
        <row r="1583">
          <cell r="M1583" t="str">
            <v>0206158</v>
          </cell>
        </row>
        <row r="1584">
          <cell r="M1584" t="str">
            <v>0206158</v>
          </cell>
        </row>
        <row r="1585">
          <cell r="M1585" t="str">
            <v>0206158</v>
          </cell>
        </row>
        <row r="1586">
          <cell r="M1586" t="str">
            <v>0206158S</v>
          </cell>
        </row>
        <row r="1587">
          <cell r="M1587" t="str">
            <v>0206158OFF</v>
          </cell>
        </row>
        <row r="1588">
          <cell r="M1588" t="str">
            <v>0206158</v>
          </cell>
        </row>
        <row r="1589">
          <cell r="M1589" t="str">
            <v>0206158</v>
          </cell>
        </row>
        <row r="1590">
          <cell r="M1590" t="str">
            <v>0206158</v>
          </cell>
        </row>
        <row r="1591">
          <cell r="M1591" t="str">
            <v>0206158</v>
          </cell>
        </row>
        <row r="1592">
          <cell r="M1592" t="str">
            <v>0206158</v>
          </cell>
        </row>
        <row r="1593">
          <cell r="M1593" t="str">
            <v>0206158S</v>
          </cell>
        </row>
        <row r="1594">
          <cell r="M1594" t="str">
            <v>0206158L</v>
          </cell>
        </row>
        <row r="1595">
          <cell r="M1595" t="str">
            <v>0206158</v>
          </cell>
        </row>
        <row r="1596">
          <cell r="M1596" t="str">
            <v>0206158</v>
          </cell>
        </row>
        <row r="1597">
          <cell r="M1597" t="str">
            <v>0206158</v>
          </cell>
        </row>
        <row r="1598">
          <cell r="M1598" t="str">
            <v>0206158</v>
          </cell>
        </row>
        <row r="1599">
          <cell r="M1599" t="str">
            <v>0206158</v>
          </cell>
        </row>
        <row r="1600">
          <cell r="M1600" t="str">
            <v>0206158S</v>
          </cell>
        </row>
        <row r="1601">
          <cell r="M1601" t="str">
            <v>0205590</v>
          </cell>
        </row>
        <row r="1602">
          <cell r="M1602" t="str">
            <v>0205590</v>
          </cell>
        </row>
        <row r="1603">
          <cell r="M1603" t="str">
            <v>0205590</v>
          </cell>
        </row>
        <row r="1604">
          <cell r="M1604" t="str">
            <v>0205590</v>
          </cell>
        </row>
        <row r="1605">
          <cell r="M1605" t="str">
            <v>0205590L</v>
          </cell>
        </row>
        <row r="1606">
          <cell r="M1606" t="str">
            <v>0205590OFF</v>
          </cell>
        </row>
        <row r="1607">
          <cell r="M1607" t="str">
            <v>0205590</v>
          </cell>
        </row>
        <row r="1608">
          <cell r="M1608" t="str">
            <v>0205590</v>
          </cell>
        </row>
        <row r="1609">
          <cell r="M1609" t="str">
            <v>0205590</v>
          </cell>
        </row>
        <row r="1610">
          <cell r="M1610" t="str">
            <v>0205590</v>
          </cell>
        </row>
        <row r="1611">
          <cell r="M1611" t="str">
            <v>0205590</v>
          </cell>
        </row>
        <row r="1612">
          <cell r="M1612" t="str">
            <v>0205590S</v>
          </cell>
        </row>
        <row r="1613">
          <cell r="M1613" t="str">
            <v>0205590L</v>
          </cell>
        </row>
        <row r="1614">
          <cell r="M1614" t="str">
            <v>0205590L</v>
          </cell>
        </row>
        <row r="1615">
          <cell r="M1615" t="str">
            <v>0205590L</v>
          </cell>
        </row>
        <row r="1616">
          <cell r="M1616" t="str">
            <v>0205590</v>
          </cell>
        </row>
        <row r="1617">
          <cell r="M1617" t="str">
            <v>0205590</v>
          </cell>
        </row>
        <row r="1618">
          <cell r="M1618" t="str">
            <v>0205590</v>
          </cell>
        </row>
        <row r="1619">
          <cell r="M1619" t="str">
            <v>0205590S</v>
          </cell>
        </row>
        <row r="1620">
          <cell r="M1620" t="str">
            <v>0205590OFF</v>
          </cell>
        </row>
        <row r="1621">
          <cell r="M1621" t="str">
            <v>0205590</v>
          </cell>
        </row>
        <row r="1622">
          <cell r="M1622" t="str">
            <v>0205590</v>
          </cell>
        </row>
        <row r="1623">
          <cell r="M1623" t="str">
            <v>0205590</v>
          </cell>
        </row>
        <row r="1624">
          <cell r="M1624" t="str">
            <v>0205590</v>
          </cell>
        </row>
        <row r="1625">
          <cell r="M1625" t="str">
            <v>0205590</v>
          </cell>
        </row>
        <row r="1626">
          <cell r="M1626" t="str">
            <v>0205590S</v>
          </cell>
        </row>
        <row r="1627">
          <cell r="M1627" t="str">
            <v>0205590L</v>
          </cell>
        </row>
        <row r="1628">
          <cell r="M1628" t="str">
            <v>0205590</v>
          </cell>
        </row>
        <row r="1629">
          <cell r="M1629" t="str">
            <v>0205590</v>
          </cell>
        </row>
        <row r="1630">
          <cell r="M1630" t="str">
            <v>0205590SKT</v>
          </cell>
        </row>
        <row r="1631">
          <cell r="M1631" t="str">
            <v>0205590</v>
          </cell>
        </row>
        <row r="1632">
          <cell r="M1632" t="str">
            <v>0205590</v>
          </cell>
        </row>
        <row r="1633">
          <cell r="M1633" t="str">
            <v>0205590I</v>
          </cell>
        </row>
        <row r="1634">
          <cell r="M1634" t="str">
            <v>0205590OFF</v>
          </cell>
        </row>
        <row r="1635">
          <cell r="M1635" t="str">
            <v>0205590</v>
          </cell>
        </row>
        <row r="1636">
          <cell r="M1636" t="str">
            <v>0205590</v>
          </cell>
        </row>
        <row r="1637">
          <cell r="M1637" t="str">
            <v>0205590</v>
          </cell>
        </row>
        <row r="1638">
          <cell r="M1638" t="str">
            <v>0205590</v>
          </cell>
        </row>
        <row r="1639">
          <cell r="M1639" t="str">
            <v>0205590</v>
          </cell>
        </row>
        <row r="1640">
          <cell r="M1640" t="str">
            <v>0205590S</v>
          </cell>
        </row>
        <row r="1641">
          <cell r="M1641" t="str">
            <v>0205590L</v>
          </cell>
        </row>
        <row r="1642">
          <cell r="M1642" t="str">
            <v>0206591</v>
          </cell>
        </row>
        <row r="1643">
          <cell r="M1643" t="str">
            <v>0206591</v>
          </cell>
        </row>
        <row r="1644">
          <cell r="M1644" t="str">
            <v>0206591</v>
          </cell>
        </row>
        <row r="1645">
          <cell r="M1645" t="str">
            <v>0206591</v>
          </cell>
        </row>
        <row r="1646">
          <cell r="M1646" t="str">
            <v>0206591SKT</v>
          </cell>
        </row>
        <row r="1647">
          <cell r="M1647" t="str">
            <v>0206591SKT</v>
          </cell>
        </row>
        <row r="1648">
          <cell r="M1648" t="str">
            <v>0206591OFF</v>
          </cell>
        </row>
        <row r="1649">
          <cell r="M1649" t="str">
            <v>0206591</v>
          </cell>
        </row>
        <row r="1650">
          <cell r="M1650" t="str">
            <v>0206591</v>
          </cell>
        </row>
        <row r="1651">
          <cell r="M1651" t="str">
            <v>0206591</v>
          </cell>
        </row>
        <row r="1652">
          <cell r="M1652" t="str">
            <v>0206591I</v>
          </cell>
        </row>
        <row r="1653">
          <cell r="M1653" t="str">
            <v>0206591</v>
          </cell>
        </row>
        <row r="1654">
          <cell r="M1654" t="str">
            <v>0206591L</v>
          </cell>
        </row>
        <row r="1655">
          <cell r="M1655" t="str">
            <v>0206591L</v>
          </cell>
        </row>
        <row r="1656">
          <cell r="M1656" t="str">
            <v>0206591L</v>
          </cell>
        </row>
        <row r="1657">
          <cell r="M1657" t="str">
            <v>0206591</v>
          </cell>
        </row>
        <row r="1658">
          <cell r="M1658" t="str">
            <v>0206591</v>
          </cell>
        </row>
        <row r="1659">
          <cell r="M1659" t="str">
            <v>0206591</v>
          </cell>
        </row>
        <row r="1660">
          <cell r="M1660" t="str">
            <v>0206591</v>
          </cell>
        </row>
        <row r="1661">
          <cell r="M1661" t="str">
            <v>0206591S</v>
          </cell>
        </row>
        <row r="1662">
          <cell r="M1662" t="str">
            <v>0206591OFF</v>
          </cell>
        </row>
        <row r="1663">
          <cell r="M1663" t="str">
            <v>0206591</v>
          </cell>
        </row>
        <row r="1664">
          <cell r="M1664" t="str">
            <v>0206591</v>
          </cell>
        </row>
        <row r="1665">
          <cell r="M1665" t="str">
            <v>0206591</v>
          </cell>
        </row>
        <row r="1666">
          <cell r="M1666" t="str">
            <v>0206591</v>
          </cell>
        </row>
        <row r="1667">
          <cell r="M1667" t="str">
            <v>0206591</v>
          </cell>
        </row>
        <row r="1668">
          <cell r="M1668" t="str">
            <v>0206591A</v>
          </cell>
        </row>
        <row r="1669">
          <cell r="M1669" t="str">
            <v>0206591CT</v>
          </cell>
        </row>
        <row r="1670">
          <cell r="M1670" t="str">
            <v>0206591CT</v>
          </cell>
        </row>
        <row r="1671">
          <cell r="M1671" t="str">
            <v>0206591CT</v>
          </cell>
        </row>
        <row r="1672">
          <cell r="M1672" t="str">
            <v>0206591CT</v>
          </cell>
        </row>
        <row r="1673">
          <cell r="M1673" t="str">
            <v>0206591CT</v>
          </cell>
        </row>
        <row r="1674">
          <cell r="M1674" t="str">
            <v>0206591CT</v>
          </cell>
        </row>
        <row r="1675">
          <cell r="M1675" t="str">
            <v>0206591CT</v>
          </cell>
        </row>
        <row r="1676">
          <cell r="M1676" t="str">
            <v>0206591CT</v>
          </cell>
        </row>
        <row r="1677">
          <cell r="M1677" t="str">
            <v>0206591CT</v>
          </cell>
        </row>
        <row r="1678">
          <cell r="M1678" t="str">
            <v>0206591CT</v>
          </cell>
        </row>
        <row r="1679">
          <cell r="M1679" t="str">
            <v>0206591CT</v>
          </cell>
        </row>
        <row r="1680">
          <cell r="M1680" t="str">
            <v>0206591CT</v>
          </cell>
        </row>
        <row r="1681">
          <cell r="M1681" t="str">
            <v>0206591CT</v>
          </cell>
        </row>
        <row r="1682">
          <cell r="M1682" t="str">
            <v>0206591CT</v>
          </cell>
        </row>
        <row r="1683">
          <cell r="M1683" t="str">
            <v>0206581</v>
          </cell>
        </row>
        <row r="1684">
          <cell r="M1684" t="str">
            <v>0206581S</v>
          </cell>
        </row>
        <row r="1685">
          <cell r="M1685" t="str">
            <v>0206581L</v>
          </cell>
        </row>
        <row r="1686">
          <cell r="M1686" t="str">
            <v>0206581</v>
          </cell>
        </row>
        <row r="1687">
          <cell r="M1687" t="str">
            <v>0206581</v>
          </cell>
        </row>
        <row r="1688">
          <cell r="M1688" t="str">
            <v>0206581</v>
          </cell>
        </row>
        <row r="1689">
          <cell r="M1689" t="str">
            <v>0206581SKD</v>
          </cell>
        </row>
        <row r="1690">
          <cell r="M1690" t="str">
            <v>0206581</v>
          </cell>
        </row>
        <row r="1691">
          <cell r="M1691" t="str">
            <v>0206581S</v>
          </cell>
        </row>
        <row r="1692">
          <cell r="M1692" t="str">
            <v>0206581OFF</v>
          </cell>
        </row>
        <row r="1693">
          <cell r="M1693" t="str">
            <v>0206581</v>
          </cell>
        </row>
        <row r="1694">
          <cell r="M1694" t="str">
            <v>0206581</v>
          </cell>
        </row>
        <row r="1695">
          <cell r="M1695" t="str">
            <v>0206581L</v>
          </cell>
        </row>
        <row r="1696">
          <cell r="M1696" t="str">
            <v>0206581L</v>
          </cell>
        </row>
        <row r="1697">
          <cell r="M1697" t="str">
            <v>0206581L</v>
          </cell>
        </row>
        <row r="1698">
          <cell r="M1698" t="str">
            <v>0206581</v>
          </cell>
        </row>
        <row r="1699">
          <cell r="M1699" t="str">
            <v>0206581</v>
          </cell>
        </row>
        <row r="1700">
          <cell r="M1700" t="str">
            <v>0206581S</v>
          </cell>
        </row>
        <row r="1701">
          <cell r="M1701" t="str">
            <v>0206581OFF</v>
          </cell>
        </row>
        <row r="1702">
          <cell r="M1702" t="str">
            <v>0206581</v>
          </cell>
        </row>
        <row r="1703">
          <cell r="M1703" t="str">
            <v>0206581</v>
          </cell>
        </row>
        <row r="1704">
          <cell r="M1704" t="str">
            <v>0206581</v>
          </cell>
        </row>
        <row r="1705">
          <cell r="M1705" t="str">
            <v>0206581S</v>
          </cell>
        </row>
        <row r="1706">
          <cell r="M1706" t="str">
            <v>0206581L</v>
          </cell>
        </row>
        <row r="1707">
          <cell r="M1707" t="str">
            <v>0206581</v>
          </cell>
        </row>
        <row r="1708">
          <cell r="M1708" t="str">
            <v>0206581</v>
          </cell>
        </row>
        <row r="1709">
          <cell r="M1709" t="str">
            <v>0206581I</v>
          </cell>
        </row>
        <row r="1710">
          <cell r="M1710" t="str">
            <v>0206581SKD</v>
          </cell>
        </row>
        <row r="1711">
          <cell r="M1711" t="str">
            <v>0206581</v>
          </cell>
        </row>
        <row r="1712">
          <cell r="M1712" t="str">
            <v>0206581S</v>
          </cell>
        </row>
        <row r="1713">
          <cell r="M1713" t="str">
            <v>0206581L</v>
          </cell>
        </row>
        <row r="1714">
          <cell r="M1714" t="str">
            <v>0206581</v>
          </cell>
        </row>
        <row r="1715">
          <cell r="M1715" t="str">
            <v>0206581</v>
          </cell>
        </row>
        <row r="1716">
          <cell r="M1716" t="str">
            <v>0206581</v>
          </cell>
        </row>
        <row r="1717">
          <cell r="M1717" t="str">
            <v>0206581</v>
          </cell>
        </row>
        <row r="1718">
          <cell r="M1718" t="str">
            <v>0206581</v>
          </cell>
        </row>
        <row r="1719">
          <cell r="M1719" t="str">
            <v>0206581</v>
          </cell>
        </row>
        <row r="1720">
          <cell r="M1720" t="str">
            <v>0206581S</v>
          </cell>
        </row>
        <row r="1721">
          <cell r="M1721" t="str">
            <v>0206581OFF</v>
          </cell>
        </row>
        <row r="1722">
          <cell r="M1722" t="str">
            <v>0206581</v>
          </cell>
        </row>
        <row r="1723">
          <cell r="M1723" t="str">
            <v>0206581</v>
          </cell>
        </row>
        <row r="1724">
          <cell r="M1724" t="str">
            <v>0206159</v>
          </cell>
        </row>
        <row r="1725">
          <cell r="M1725" t="str">
            <v>0206159</v>
          </cell>
        </row>
        <row r="1726">
          <cell r="M1726" t="str">
            <v>0206159</v>
          </cell>
        </row>
        <row r="1727">
          <cell r="M1727" t="str">
            <v>0206159</v>
          </cell>
        </row>
        <row r="1728">
          <cell r="M1728" t="str">
            <v>0206159S</v>
          </cell>
        </row>
        <row r="1729">
          <cell r="M1729" t="str">
            <v>0206159L</v>
          </cell>
        </row>
        <row r="1730">
          <cell r="M1730" t="str">
            <v>0206159</v>
          </cell>
        </row>
        <row r="1731">
          <cell r="M1731" t="str">
            <v>0206159</v>
          </cell>
        </row>
        <row r="1732">
          <cell r="M1732" t="str">
            <v>0206159</v>
          </cell>
        </row>
        <row r="1733">
          <cell r="M1733" t="str">
            <v>0206159</v>
          </cell>
        </row>
        <row r="1734">
          <cell r="M1734" t="str">
            <v>0206159</v>
          </cell>
        </row>
        <row r="1735">
          <cell r="M1735" t="str">
            <v>0206159</v>
          </cell>
        </row>
        <row r="1736">
          <cell r="M1736" t="str">
            <v>0206159L</v>
          </cell>
        </row>
        <row r="1737">
          <cell r="M1737" t="str">
            <v>0206159L</v>
          </cell>
        </row>
        <row r="1738">
          <cell r="M1738" t="str">
            <v>0206159L</v>
          </cell>
        </row>
        <row r="1739">
          <cell r="M1739" t="str">
            <v>0206159</v>
          </cell>
        </row>
        <row r="1740">
          <cell r="M1740" t="str">
            <v>0206159</v>
          </cell>
        </row>
        <row r="1741">
          <cell r="M1741" t="str">
            <v>0206159</v>
          </cell>
        </row>
        <row r="1742">
          <cell r="M1742" t="str">
            <v>0206159</v>
          </cell>
        </row>
        <row r="1743">
          <cell r="M1743" t="str">
            <v>0206159S</v>
          </cell>
        </row>
        <row r="1744">
          <cell r="M1744" t="str">
            <v>0206159OFF</v>
          </cell>
        </row>
        <row r="1745">
          <cell r="M1745" t="str">
            <v>0206159</v>
          </cell>
        </row>
        <row r="1746">
          <cell r="M1746" t="str">
            <v>0206159</v>
          </cell>
        </row>
        <row r="1747">
          <cell r="M1747" t="str">
            <v>0206159</v>
          </cell>
        </row>
        <row r="1748">
          <cell r="M1748" t="str">
            <v>0206159SKD</v>
          </cell>
        </row>
        <row r="1749">
          <cell r="M1749" t="str">
            <v>0206159S</v>
          </cell>
        </row>
        <row r="1750">
          <cell r="M1750" t="str">
            <v>0206159L</v>
          </cell>
        </row>
        <row r="1751">
          <cell r="M1751" t="str">
            <v>0206159</v>
          </cell>
        </row>
        <row r="1752">
          <cell r="M1752" t="str">
            <v>0206159</v>
          </cell>
        </row>
        <row r="1753">
          <cell r="M1753" t="str">
            <v>0206159</v>
          </cell>
        </row>
        <row r="1754">
          <cell r="M1754" t="str">
            <v>0206159</v>
          </cell>
        </row>
        <row r="1755">
          <cell r="M1755" t="str">
            <v>0206159</v>
          </cell>
        </row>
        <row r="1756">
          <cell r="M1756" t="str">
            <v>0206159</v>
          </cell>
        </row>
        <row r="1757">
          <cell r="M1757" t="str">
            <v>0206159S</v>
          </cell>
        </row>
        <row r="1758">
          <cell r="M1758" t="str">
            <v>0206159OFF</v>
          </cell>
        </row>
        <row r="1759">
          <cell r="M1759" t="str">
            <v>0206159</v>
          </cell>
        </row>
        <row r="1760">
          <cell r="M1760" t="str">
            <v>0206159</v>
          </cell>
        </row>
        <row r="1761">
          <cell r="M1761" t="str">
            <v>0206159</v>
          </cell>
        </row>
        <row r="1762">
          <cell r="M1762" t="str">
            <v>0206159</v>
          </cell>
        </row>
        <row r="1763">
          <cell r="M1763" t="str">
            <v>0206159S</v>
          </cell>
        </row>
        <row r="1764">
          <cell r="M1764" t="str">
            <v>0206159L</v>
          </cell>
        </row>
        <row r="1765">
          <cell r="M1765" t="str">
            <v>0206594</v>
          </cell>
        </row>
        <row r="1766">
          <cell r="M1766" t="str">
            <v>0206594</v>
          </cell>
        </row>
        <row r="1767">
          <cell r="M1767" t="str">
            <v>0206594</v>
          </cell>
        </row>
        <row r="1768">
          <cell r="M1768" t="str">
            <v>0206594</v>
          </cell>
        </row>
        <row r="1769">
          <cell r="M1769" t="str">
            <v>0206594S</v>
          </cell>
        </row>
        <row r="1770">
          <cell r="M1770" t="str">
            <v>0206594OFF</v>
          </cell>
        </row>
        <row r="1771">
          <cell r="M1771" t="str">
            <v>0206594</v>
          </cell>
        </row>
        <row r="1772">
          <cell r="M1772" t="str">
            <v>0206594</v>
          </cell>
        </row>
        <row r="1773">
          <cell r="M1773" t="str">
            <v>0206594</v>
          </cell>
        </row>
        <row r="1774">
          <cell r="M1774" t="str">
            <v>0206594</v>
          </cell>
        </row>
        <row r="1775">
          <cell r="M1775" t="str">
            <v>0206594</v>
          </cell>
        </row>
        <row r="1776">
          <cell r="M1776" t="str">
            <v>0206594S</v>
          </cell>
        </row>
        <row r="1777">
          <cell r="M1777" t="str">
            <v>0206594L</v>
          </cell>
        </row>
        <row r="1778">
          <cell r="M1778" t="str">
            <v>0206594L</v>
          </cell>
        </row>
        <row r="1779">
          <cell r="M1779" t="str">
            <v>0206594L</v>
          </cell>
        </row>
        <row r="1780">
          <cell r="M1780" t="str">
            <v>0206594CT</v>
          </cell>
        </row>
        <row r="1781">
          <cell r="M1781" t="str">
            <v>0206594CT</v>
          </cell>
        </row>
        <row r="1782">
          <cell r="M1782" t="str">
            <v>0206594CT</v>
          </cell>
        </row>
        <row r="1783">
          <cell r="M1783" t="str">
            <v>0206594CT</v>
          </cell>
        </row>
        <row r="1784">
          <cell r="M1784" t="str">
            <v>0206594CT</v>
          </cell>
        </row>
        <row r="1785">
          <cell r="M1785" t="str">
            <v>0206594CT</v>
          </cell>
        </row>
        <row r="1786">
          <cell r="M1786" t="str">
            <v>0206594CT</v>
          </cell>
        </row>
        <row r="1787">
          <cell r="M1787" t="str">
            <v>0206594CT</v>
          </cell>
        </row>
        <row r="1788">
          <cell r="M1788" t="str">
            <v>0206594CT</v>
          </cell>
        </row>
        <row r="1789">
          <cell r="M1789" t="str">
            <v>0206594CT</v>
          </cell>
        </row>
        <row r="1790">
          <cell r="M1790" t="str">
            <v>0206594CT</v>
          </cell>
        </row>
        <row r="1791">
          <cell r="M1791" t="str">
            <v>0206594CT</v>
          </cell>
        </row>
        <row r="1792">
          <cell r="M1792" t="str">
            <v>0206594CT</v>
          </cell>
        </row>
        <row r="1793">
          <cell r="M1793" t="str">
            <v>0206594</v>
          </cell>
        </row>
        <row r="1794">
          <cell r="M1794" t="str">
            <v>0206594</v>
          </cell>
        </row>
        <row r="1795">
          <cell r="M1795" t="str">
            <v>0206594</v>
          </cell>
        </row>
        <row r="1796">
          <cell r="M1796" t="str">
            <v>0206594</v>
          </cell>
        </row>
        <row r="1797">
          <cell r="M1797" t="str">
            <v>0206594S</v>
          </cell>
        </row>
        <row r="1798">
          <cell r="M1798" t="str">
            <v>0206594OFF</v>
          </cell>
        </row>
        <row r="1799">
          <cell r="M1799" t="str">
            <v>0206594</v>
          </cell>
        </row>
        <row r="1800">
          <cell r="M1800" t="str">
            <v>0206594</v>
          </cell>
        </row>
        <row r="1801">
          <cell r="M1801" t="str">
            <v>0206594</v>
          </cell>
        </row>
        <row r="1802">
          <cell r="M1802" t="str">
            <v>0206594</v>
          </cell>
        </row>
        <row r="1803">
          <cell r="M1803" t="str">
            <v>0206594</v>
          </cell>
        </row>
        <row r="1804">
          <cell r="M1804" t="str">
            <v>0206594S</v>
          </cell>
        </row>
        <row r="1805">
          <cell r="M1805" t="str">
            <v>0206594L</v>
          </cell>
        </row>
        <row r="1806">
          <cell r="M1806" t="str">
            <v>0205371</v>
          </cell>
        </row>
        <row r="1807">
          <cell r="M1807" t="str">
            <v>0205371</v>
          </cell>
        </row>
        <row r="1808">
          <cell r="M1808" t="str">
            <v>0205371S</v>
          </cell>
        </row>
        <row r="1809">
          <cell r="M1809" t="str">
            <v>0205371OFF</v>
          </cell>
        </row>
        <row r="1810">
          <cell r="M1810" t="str">
            <v>0205371</v>
          </cell>
        </row>
        <row r="1811">
          <cell r="M1811" t="str">
            <v>0205371</v>
          </cell>
        </row>
        <row r="1812">
          <cell r="M1812" t="str">
            <v>0205371</v>
          </cell>
        </row>
        <row r="1813">
          <cell r="M1813" t="str">
            <v>0205371</v>
          </cell>
        </row>
        <row r="1814">
          <cell r="M1814" t="str">
            <v>0205371</v>
          </cell>
        </row>
        <row r="1815">
          <cell r="M1815" t="str">
            <v>0205371S</v>
          </cell>
        </row>
        <row r="1816">
          <cell r="M1816" t="str">
            <v>0205371L</v>
          </cell>
        </row>
        <row r="1817">
          <cell r="M1817" t="str">
            <v>0205371</v>
          </cell>
        </row>
        <row r="1818">
          <cell r="M1818" t="str">
            <v>0205371L</v>
          </cell>
        </row>
        <row r="1819">
          <cell r="M1819" t="str">
            <v>0205371L</v>
          </cell>
        </row>
        <row r="1820">
          <cell r="M1820" t="str">
            <v>0205371L</v>
          </cell>
        </row>
        <row r="1821">
          <cell r="M1821" t="str">
            <v>0205371</v>
          </cell>
        </row>
        <row r="1822">
          <cell r="M1822" t="str">
            <v>0205371S</v>
          </cell>
        </row>
        <row r="1823">
          <cell r="M1823" t="str">
            <v>0205371OFF</v>
          </cell>
        </row>
        <row r="1824">
          <cell r="M1824" t="str">
            <v>0205371</v>
          </cell>
        </row>
        <row r="1825">
          <cell r="M1825" t="str">
            <v>0205371</v>
          </cell>
        </row>
        <row r="1826">
          <cell r="M1826" t="str">
            <v>0205371</v>
          </cell>
        </row>
        <row r="1827">
          <cell r="M1827" t="str">
            <v>0205371</v>
          </cell>
        </row>
        <row r="1828">
          <cell r="M1828" t="str">
            <v>0205371</v>
          </cell>
        </row>
        <row r="1829">
          <cell r="M1829" t="str">
            <v>0205371S</v>
          </cell>
        </row>
        <row r="1830">
          <cell r="M1830" t="str">
            <v>0205371L</v>
          </cell>
        </row>
        <row r="1831">
          <cell r="M1831" t="str">
            <v>0205371</v>
          </cell>
        </row>
        <row r="1832">
          <cell r="M1832" t="str">
            <v>0205371</v>
          </cell>
        </row>
        <row r="1833">
          <cell r="M1833" t="str">
            <v>0205371</v>
          </cell>
        </row>
        <row r="1834">
          <cell r="M1834" t="str">
            <v>0205371</v>
          </cell>
        </row>
        <row r="1835">
          <cell r="M1835" t="str">
            <v>0205371</v>
          </cell>
        </row>
        <row r="1836">
          <cell r="M1836" t="str">
            <v>0205371S</v>
          </cell>
        </row>
        <row r="1837">
          <cell r="M1837" t="str">
            <v>0205371OFF</v>
          </cell>
        </row>
        <row r="1838">
          <cell r="M1838" t="str">
            <v>0205371</v>
          </cell>
        </row>
        <row r="1839">
          <cell r="M1839" t="str">
            <v>0205371</v>
          </cell>
        </row>
        <row r="1840">
          <cell r="M1840" t="str">
            <v>0205371</v>
          </cell>
        </row>
        <row r="1841">
          <cell r="M1841" t="str">
            <v>0205371</v>
          </cell>
        </row>
        <row r="1842">
          <cell r="M1842" t="str">
            <v>0205371</v>
          </cell>
        </row>
        <row r="1843">
          <cell r="M1843" t="str">
            <v>0205371S</v>
          </cell>
        </row>
        <row r="1844">
          <cell r="M1844" t="str">
            <v>0205371L</v>
          </cell>
        </row>
        <row r="1845">
          <cell r="M1845" t="str">
            <v>0205371</v>
          </cell>
        </row>
        <row r="1846">
          <cell r="M1846" t="str">
            <v>0205371</v>
          </cell>
        </row>
        <row r="1847">
          <cell r="M1847" t="str">
            <v>0206439</v>
          </cell>
        </row>
        <row r="1848">
          <cell r="M1848" t="str">
            <v>0206439</v>
          </cell>
        </row>
        <row r="1849">
          <cell r="M1849" t="str">
            <v>0206439</v>
          </cell>
        </row>
        <row r="1850">
          <cell r="M1850" t="str">
            <v>0206439</v>
          </cell>
        </row>
        <row r="1851">
          <cell r="M1851" t="str">
            <v>0206439</v>
          </cell>
        </row>
        <row r="1852">
          <cell r="M1852" t="str">
            <v>0206439SKD</v>
          </cell>
        </row>
        <row r="1853">
          <cell r="M1853" t="str">
            <v>0206439S</v>
          </cell>
        </row>
        <row r="1854">
          <cell r="M1854" t="str">
            <v>0206439OFF</v>
          </cell>
        </row>
        <row r="1855">
          <cell r="M1855" t="str">
            <v>0206439</v>
          </cell>
        </row>
        <row r="1856">
          <cell r="M1856" t="str">
            <v>0206439</v>
          </cell>
        </row>
        <row r="1857">
          <cell r="M1857" t="str">
            <v>0206439</v>
          </cell>
        </row>
        <row r="1858">
          <cell r="M1858" t="str">
            <v>0206439</v>
          </cell>
        </row>
        <row r="1859">
          <cell r="M1859" t="str">
            <v>0206439L</v>
          </cell>
        </row>
        <row r="1860">
          <cell r="M1860" t="str">
            <v>0206439L</v>
          </cell>
        </row>
        <row r="1861">
          <cell r="M1861" t="str">
            <v>0206439L</v>
          </cell>
        </row>
        <row r="1862">
          <cell r="M1862" t="str">
            <v>0206439</v>
          </cell>
        </row>
        <row r="1863">
          <cell r="M1863" t="str">
            <v>0206439</v>
          </cell>
        </row>
        <row r="1864">
          <cell r="M1864" t="str">
            <v>0206439SKD</v>
          </cell>
        </row>
        <row r="1865">
          <cell r="M1865" t="str">
            <v>0206439</v>
          </cell>
        </row>
        <row r="1866">
          <cell r="M1866" t="str">
            <v>0206439</v>
          </cell>
        </row>
        <row r="1867">
          <cell r="M1867" t="str">
            <v>0206439S</v>
          </cell>
        </row>
        <row r="1868">
          <cell r="M1868" t="str">
            <v>0206439OFF</v>
          </cell>
        </row>
        <row r="1869">
          <cell r="M1869" t="str">
            <v>0206439</v>
          </cell>
        </row>
        <row r="1870">
          <cell r="M1870" t="str">
            <v>0206439</v>
          </cell>
        </row>
        <row r="1871">
          <cell r="M1871" t="str">
            <v>0206439</v>
          </cell>
        </row>
        <row r="1872">
          <cell r="M1872" t="str">
            <v>0206439</v>
          </cell>
        </row>
        <row r="1873">
          <cell r="M1873" t="str">
            <v>0206439</v>
          </cell>
        </row>
        <row r="1874">
          <cell r="M1874" t="str">
            <v>0206439S</v>
          </cell>
        </row>
        <row r="1875">
          <cell r="M1875" t="str">
            <v>0206439L</v>
          </cell>
        </row>
        <row r="1876">
          <cell r="M1876" t="str">
            <v>0206439</v>
          </cell>
        </row>
        <row r="1877">
          <cell r="M1877" t="str">
            <v>0206439</v>
          </cell>
        </row>
        <row r="1878">
          <cell r="M1878" t="str">
            <v>0206439</v>
          </cell>
        </row>
        <row r="1879">
          <cell r="M1879" t="str">
            <v>0206439</v>
          </cell>
        </row>
        <row r="1880">
          <cell r="M1880" t="str">
            <v>0206439</v>
          </cell>
        </row>
        <row r="1881">
          <cell r="M1881" t="str">
            <v>0206439S</v>
          </cell>
        </row>
        <row r="1882">
          <cell r="M1882" t="str">
            <v>0206439OFF</v>
          </cell>
        </row>
        <row r="1883">
          <cell r="M1883" t="str">
            <v>0206439</v>
          </cell>
        </row>
        <row r="1884">
          <cell r="M1884" t="str">
            <v>0206439</v>
          </cell>
        </row>
        <row r="1885">
          <cell r="M1885" t="str">
            <v>0206439</v>
          </cell>
        </row>
        <row r="1886">
          <cell r="M1886" t="str">
            <v>0206439</v>
          </cell>
        </row>
        <row r="1887">
          <cell r="M1887" t="str">
            <v>0206439</v>
          </cell>
        </row>
        <row r="1888">
          <cell r="M1888" t="str">
            <v>0206577S</v>
          </cell>
        </row>
        <row r="1889">
          <cell r="M1889" t="str">
            <v>0206577L</v>
          </cell>
        </row>
        <row r="1890">
          <cell r="M1890" t="str">
            <v>0206577</v>
          </cell>
        </row>
        <row r="1891">
          <cell r="M1891" t="str">
            <v>0206577</v>
          </cell>
        </row>
        <row r="1892">
          <cell r="M1892" t="str">
            <v>0206577</v>
          </cell>
        </row>
        <row r="1893">
          <cell r="M1893" t="str">
            <v>0206577</v>
          </cell>
        </row>
        <row r="1894">
          <cell r="M1894" t="str">
            <v>0206577</v>
          </cell>
        </row>
        <row r="1895">
          <cell r="M1895" t="str">
            <v>0206577</v>
          </cell>
        </row>
        <row r="1896">
          <cell r="M1896" t="str">
            <v>0206577CT</v>
          </cell>
        </row>
        <row r="1897">
          <cell r="M1897" t="str">
            <v>0206577CT</v>
          </cell>
        </row>
        <row r="1898">
          <cell r="M1898" t="str">
            <v>0206577CT</v>
          </cell>
        </row>
        <row r="1899">
          <cell r="M1899" t="str">
            <v>0206577CT</v>
          </cell>
        </row>
        <row r="1900">
          <cell r="M1900" t="str">
            <v>0206577CT</v>
          </cell>
        </row>
        <row r="1901">
          <cell r="M1901" t="str">
            <v>0206577CT</v>
          </cell>
        </row>
        <row r="1902">
          <cell r="M1902" t="str">
            <v>0206577CT</v>
          </cell>
        </row>
        <row r="1903">
          <cell r="M1903" t="str">
            <v>0206577CT</v>
          </cell>
        </row>
        <row r="1904">
          <cell r="M1904" t="str">
            <v>0206577CT</v>
          </cell>
        </row>
        <row r="1905">
          <cell r="M1905" t="str">
            <v>0206577CT</v>
          </cell>
        </row>
        <row r="1906">
          <cell r="M1906" t="str">
            <v>0206577CT</v>
          </cell>
        </row>
        <row r="1907">
          <cell r="M1907" t="str">
            <v>0206577CT</v>
          </cell>
        </row>
        <row r="1908">
          <cell r="M1908" t="str">
            <v>0206577CT</v>
          </cell>
        </row>
        <row r="1909">
          <cell r="M1909" t="str">
            <v>0206577CT</v>
          </cell>
        </row>
        <row r="1910">
          <cell r="M1910" t="str">
            <v>0206577CT</v>
          </cell>
        </row>
        <row r="1911">
          <cell r="M1911" t="str">
            <v>0206577CT</v>
          </cell>
        </row>
        <row r="1912">
          <cell r="M1912" t="str">
            <v>0206577</v>
          </cell>
        </row>
        <row r="1913">
          <cell r="M1913" t="str">
            <v>0206577</v>
          </cell>
        </row>
        <row r="1914">
          <cell r="M1914" t="str">
            <v>0206577</v>
          </cell>
        </row>
        <row r="1915">
          <cell r="M1915" t="str">
            <v>0206577</v>
          </cell>
        </row>
        <row r="1916">
          <cell r="M1916" t="str">
            <v>0206577S</v>
          </cell>
        </row>
        <row r="1917">
          <cell r="M1917" t="str">
            <v>0206577L</v>
          </cell>
        </row>
        <row r="1918">
          <cell r="M1918" t="str">
            <v>0206577</v>
          </cell>
        </row>
        <row r="1919">
          <cell r="M1919" t="str">
            <v>0206577</v>
          </cell>
        </row>
        <row r="1920">
          <cell r="M1920" t="str">
            <v>0206577</v>
          </cell>
        </row>
        <row r="1921">
          <cell r="M1921" t="str">
            <v>0206577</v>
          </cell>
        </row>
        <row r="1922">
          <cell r="M1922" t="str">
            <v>0206577</v>
          </cell>
        </row>
        <row r="1923">
          <cell r="M1923" t="str">
            <v>0206577SKT</v>
          </cell>
        </row>
        <row r="1924">
          <cell r="M1924" t="str">
            <v>0206577OFF</v>
          </cell>
        </row>
        <row r="1925">
          <cell r="M1925" t="str">
            <v>0206577</v>
          </cell>
        </row>
        <row r="1926">
          <cell r="M1926" t="str">
            <v>0206577</v>
          </cell>
        </row>
        <row r="1927">
          <cell r="M1927" t="str">
            <v>0206577</v>
          </cell>
        </row>
        <row r="1928">
          <cell r="M1928" t="str">
            <v>0206577</v>
          </cell>
        </row>
        <row r="1929">
          <cell r="M1929" t="str">
            <v>0205309</v>
          </cell>
        </row>
        <row r="1930">
          <cell r="M1930" t="str">
            <v>0205309SKT</v>
          </cell>
        </row>
        <row r="1931">
          <cell r="M1931" t="str">
            <v>0205309</v>
          </cell>
        </row>
        <row r="1932">
          <cell r="M1932" t="str">
            <v>0205309I</v>
          </cell>
        </row>
        <row r="1933">
          <cell r="M1933" t="str">
            <v>0205309</v>
          </cell>
        </row>
        <row r="1934">
          <cell r="M1934" t="str">
            <v>0205309S</v>
          </cell>
        </row>
        <row r="1935">
          <cell r="M1935" t="str">
            <v>0205309OFF</v>
          </cell>
        </row>
        <row r="1936">
          <cell r="M1936" t="str">
            <v>0205309</v>
          </cell>
        </row>
        <row r="1937">
          <cell r="M1937" t="str">
            <v>0205309</v>
          </cell>
        </row>
        <row r="1938">
          <cell r="M1938" t="str">
            <v>0205309</v>
          </cell>
        </row>
        <row r="1939">
          <cell r="M1939" t="str">
            <v>0205309</v>
          </cell>
        </row>
        <row r="1940">
          <cell r="M1940" t="str">
            <v>0205309</v>
          </cell>
        </row>
        <row r="1941">
          <cell r="M1941" t="str">
            <v>0205309L</v>
          </cell>
        </row>
        <row r="1942">
          <cell r="M1942" t="str">
            <v>0205309L</v>
          </cell>
        </row>
        <row r="1943">
          <cell r="M1943" t="str">
            <v>0205309L</v>
          </cell>
        </row>
        <row r="1944">
          <cell r="M1944" t="str">
            <v>0205309</v>
          </cell>
        </row>
        <row r="1945">
          <cell r="M1945" t="str">
            <v>0205309</v>
          </cell>
        </row>
        <row r="1946">
          <cell r="M1946" t="str">
            <v>0205309</v>
          </cell>
        </row>
        <row r="1947">
          <cell r="M1947" t="str">
            <v>0205309</v>
          </cell>
        </row>
        <row r="1948">
          <cell r="M1948" t="str">
            <v>0205309S</v>
          </cell>
        </row>
        <row r="1949">
          <cell r="M1949" t="str">
            <v>0205309OFF</v>
          </cell>
        </row>
        <row r="1950">
          <cell r="M1950" t="str">
            <v>0205309</v>
          </cell>
        </row>
        <row r="1951">
          <cell r="M1951" t="str">
            <v>0205309</v>
          </cell>
        </row>
        <row r="1952">
          <cell r="M1952" t="str">
            <v>0205309</v>
          </cell>
        </row>
        <row r="1953">
          <cell r="M1953" t="str">
            <v>0205309</v>
          </cell>
        </row>
        <row r="1954">
          <cell r="M1954" t="str">
            <v>0205309</v>
          </cell>
        </row>
        <row r="1955">
          <cell r="M1955" t="str">
            <v>0205309S</v>
          </cell>
        </row>
        <row r="1956">
          <cell r="M1956" t="str">
            <v>0205309L</v>
          </cell>
        </row>
        <row r="1957">
          <cell r="M1957" t="str">
            <v>0205309</v>
          </cell>
        </row>
        <row r="1958">
          <cell r="M1958" t="str">
            <v>0205309</v>
          </cell>
        </row>
        <row r="1959">
          <cell r="M1959" t="str">
            <v>0205309</v>
          </cell>
        </row>
        <row r="1960">
          <cell r="M1960" t="str">
            <v>0205309</v>
          </cell>
        </row>
        <row r="1961">
          <cell r="M1961" t="str">
            <v>0205309</v>
          </cell>
        </row>
        <row r="1962">
          <cell r="M1962" t="str">
            <v>0205309S</v>
          </cell>
        </row>
        <row r="1963">
          <cell r="M1963" t="str">
            <v>0205309OFF</v>
          </cell>
        </row>
        <row r="1964">
          <cell r="M1964" t="str">
            <v>0205309</v>
          </cell>
        </row>
        <row r="1965">
          <cell r="M1965" t="str">
            <v>0205309</v>
          </cell>
        </row>
        <row r="1966">
          <cell r="M1966" t="str">
            <v>0205309</v>
          </cell>
        </row>
        <row r="1967">
          <cell r="M1967" t="str">
            <v>0205309</v>
          </cell>
        </row>
        <row r="1968">
          <cell r="M1968" t="str">
            <v>0205309</v>
          </cell>
        </row>
        <row r="1969">
          <cell r="M1969" t="str">
            <v>0205309S</v>
          </cell>
        </row>
        <row r="1970">
          <cell r="M1970" t="str">
            <v>0205589OFF</v>
          </cell>
        </row>
        <row r="1971">
          <cell r="M1971" t="str">
            <v>0205589</v>
          </cell>
        </row>
        <row r="1972">
          <cell r="M1972" t="str">
            <v>0205589</v>
          </cell>
        </row>
        <row r="1973">
          <cell r="M1973" t="str">
            <v>0205589</v>
          </cell>
        </row>
        <row r="1974">
          <cell r="M1974" t="str">
            <v>0205589</v>
          </cell>
        </row>
        <row r="1975">
          <cell r="M1975" t="str">
            <v>0205589</v>
          </cell>
        </row>
        <row r="1976">
          <cell r="M1976" t="str">
            <v>0205589S</v>
          </cell>
        </row>
        <row r="1977">
          <cell r="M1977" t="str">
            <v>0205589L</v>
          </cell>
        </row>
        <row r="1978">
          <cell r="M1978" t="str">
            <v>0205589</v>
          </cell>
        </row>
        <row r="1979">
          <cell r="M1979" t="str">
            <v>0205589</v>
          </cell>
        </row>
        <row r="1980">
          <cell r="M1980" t="str">
            <v>0205589</v>
          </cell>
        </row>
        <row r="1981">
          <cell r="M1981" t="str">
            <v>0205589</v>
          </cell>
        </row>
        <row r="1982">
          <cell r="M1982" t="str">
            <v>0205589L</v>
          </cell>
        </row>
        <row r="1983">
          <cell r="M1983" t="str">
            <v>0205589L</v>
          </cell>
        </row>
        <row r="1984">
          <cell r="M1984" t="str">
            <v>0205589L</v>
          </cell>
        </row>
        <row r="1985">
          <cell r="M1985" t="str">
            <v>0205589</v>
          </cell>
        </row>
        <row r="1986">
          <cell r="M1986" t="str">
            <v>0205589</v>
          </cell>
        </row>
        <row r="1987">
          <cell r="M1987" t="str">
            <v>0205589</v>
          </cell>
        </row>
        <row r="1988">
          <cell r="M1988" t="str">
            <v>0205589</v>
          </cell>
        </row>
        <row r="1989">
          <cell r="M1989" t="str">
            <v>0205589</v>
          </cell>
        </row>
        <row r="1990">
          <cell r="M1990" t="str">
            <v>0205589S</v>
          </cell>
        </row>
        <row r="1991">
          <cell r="M1991" t="str">
            <v>0205589L</v>
          </cell>
        </row>
        <row r="1992">
          <cell r="M1992" t="str">
            <v>0205589</v>
          </cell>
        </row>
        <row r="1993">
          <cell r="M1993" t="str">
            <v>0205589</v>
          </cell>
        </row>
        <row r="1994">
          <cell r="M1994" t="str">
            <v>0205589</v>
          </cell>
        </row>
        <row r="1995">
          <cell r="M1995" t="str">
            <v>0205589</v>
          </cell>
        </row>
        <row r="1996">
          <cell r="M1996" t="str">
            <v>0205589</v>
          </cell>
        </row>
        <row r="1997">
          <cell r="M1997" t="str">
            <v>0205589S</v>
          </cell>
        </row>
        <row r="1998">
          <cell r="M1998" t="str">
            <v>0205589OFF</v>
          </cell>
        </row>
        <row r="1999">
          <cell r="M1999" t="str">
            <v>0205589</v>
          </cell>
        </row>
        <row r="2000">
          <cell r="M2000" t="str">
            <v>0205589</v>
          </cell>
        </row>
        <row r="2001">
          <cell r="M2001" t="str">
            <v>0205589</v>
          </cell>
        </row>
        <row r="2002">
          <cell r="M2002" t="str">
            <v>0205589</v>
          </cell>
        </row>
        <row r="2003">
          <cell r="M2003" t="str">
            <v>0205589</v>
          </cell>
        </row>
        <row r="2004">
          <cell r="M2004" t="str">
            <v>0205589S</v>
          </cell>
        </row>
        <row r="2005">
          <cell r="M2005" t="str">
            <v>0205589I</v>
          </cell>
        </row>
        <row r="2006">
          <cell r="M2006" t="str">
            <v>0205589</v>
          </cell>
        </row>
        <row r="2007">
          <cell r="M2007" t="str">
            <v>0205589</v>
          </cell>
        </row>
        <row r="2008">
          <cell r="M2008" t="str">
            <v>0205589</v>
          </cell>
        </row>
        <row r="2009">
          <cell r="M2009" t="str">
            <v>0205589</v>
          </cell>
        </row>
        <row r="2010">
          <cell r="M2010" t="str">
            <v>0205589</v>
          </cell>
        </row>
        <row r="2011">
          <cell r="M2011" t="str">
            <v>0206460S</v>
          </cell>
        </row>
        <row r="2012">
          <cell r="M2012" t="str">
            <v>0206460OFF</v>
          </cell>
        </row>
        <row r="2013">
          <cell r="M2013" t="str">
            <v>0206460</v>
          </cell>
        </row>
        <row r="2014">
          <cell r="M2014" t="str">
            <v>0206460</v>
          </cell>
        </row>
        <row r="2015">
          <cell r="M2015" t="str">
            <v>0206460</v>
          </cell>
        </row>
        <row r="2016">
          <cell r="M2016" t="str">
            <v>0206460</v>
          </cell>
        </row>
        <row r="2017">
          <cell r="M2017" t="str">
            <v>0206460</v>
          </cell>
        </row>
        <row r="2018">
          <cell r="M2018" t="str">
            <v>0206460S</v>
          </cell>
        </row>
        <row r="2019">
          <cell r="M2019" t="str">
            <v>0206460L</v>
          </cell>
        </row>
        <row r="2020">
          <cell r="M2020" t="str">
            <v>0206460</v>
          </cell>
        </row>
        <row r="2021">
          <cell r="M2021" t="str">
            <v>0206460</v>
          </cell>
        </row>
        <row r="2022">
          <cell r="M2022" t="str">
            <v>0206460</v>
          </cell>
        </row>
        <row r="2023">
          <cell r="M2023" t="str">
            <v>0206460L</v>
          </cell>
        </row>
        <row r="2024">
          <cell r="M2024" t="str">
            <v>0206460L</v>
          </cell>
        </row>
        <row r="2025">
          <cell r="M2025" t="str">
            <v>0206460L</v>
          </cell>
        </row>
        <row r="2026">
          <cell r="M2026" t="str">
            <v>0206460OFF</v>
          </cell>
        </row>
        <row r="2027">
          <cell r="M2027" t="str">
            <v>0206460</v>
          </cell>
        </row>
        <row r="2028">
          <cell r="M2028" t="str">
            <v>0206460</v>
          </cell>
        </row>
        <row r="2029">
          <cell r="M2029" t="str">
            <v>0206460</v>
          </cell>
        </row>
        <row r="2030">
          <cell r="M2030" t="str">
            <v>0206460</v>
          </cell>
        </row>
        <row r="2031">
          <cell r="M2031" t="str">
            <v>0206460</v>
          </cell>
        </row>
        <row r="2032">
          <cell r="M2032" t="str">
            <v>0206460S</v>
          </cell>
        </row>
        <row r="2033">
          <cell r="M2033" t="str">
            <v>0206460L</v>
          </cell>
        </row>
        <row r="2034">
          <cell r="M2034" t="str">
            <v>0206460SKD</v>
          </cell>
        </row>
        <row r="2035">
          <cell r="M2035" t="str">
            <v>0206460SKD</v>
          </cell>
        </row>
        <row r="2036">
          <cell r="M2036" t="str">
            <v>0206460SKD</v>
          </cell>
        </row>
        <row r="2037">
          <cell r="M2037" t="str">
            <v>0206460</v>
          </cell>
        </row>
        <row r="2038">
          <cell r="M2038" t="str">
            <v>0206460</v>
          </cell>
        </row>
        <row r="2039">
          <cell r="M2039" t="str">
            <v>0206460S</v>
          </cell>
        </row>
        <row r="2040">
          <cell r="M2040" t="str">
            <v>0206460OFF</v>
          </cell>
        </row>
        <row r="2041">
          <cell r="M2041" t="str">
            <v>0206460</v>
          </cell>
        </row>
        <row r="2042">
          <cell r="M2042" t="str">
            <v>0206460</v>
          </cell>
        </row>
        <row r="2043">
          <cell r="M2043" t="str">
            <v>0206460</v>
          </cell>
        </row>
        <row r="2044">
          <cell r="M2044" t="str">
            <v>0206460</v>
          </cell>
        </row>
        <row r="2045">
          <cell r="M2045" t="str">
            <v>0206460</v>
          </cell>
        </row>
        <row r="2046">
          <cell r="M2046" t="str">
            <v>0206460S</v>
          </cell>
        </row>
        <row r="2047">
          <cell r="M2047" t="str">
            <v>0206460L</v>
          </cell>
        </row>
        <row r="2048">
          <cell r="M2048" t="str">
            <v>0206460</v>
          </cell>
        </row>
        <row r="2049">
          <cell r="M2049" t="str">
            <v>0206460</v>
          </cell>
        </row>
        <row r="2050">
          <cell r="M2050" t="str">
            <v>0206460</v>
          </cell>
        </row>
        <row r="2051">
          <cell r="M2051" t="str">
            <v>0206460</v>
          </cell>
        </row>
        <row r="2052">
          <cell r="M2052" t="str">
            <v>0206347</v>
          </cell>
        </row>
        <row r="2053">
          <cell r="M2053" t="str">
            <v>0206347</v>
          </cell>
        </row>
        <row r="2054">
          <cell r="M2054" t="str">
            <v>0206347</v>
          </cell>
        </row>
        <row r="2055">
          <cell r="M2055" t="str">
            <v>0206347</v>
          </cell>
        </row>
        <row r="2056">
          <cell r="M2056" t="str">
            <v>0206347</v>
          </cell>
        </row>
        <row r="2057">
          <cell r="M2057" t="str">
            <v>0206347S</v>
          </cell>
        </row>
        <row r="2058">
          <cell r="M2058" t="str">
            <v>0206347L</v>
          </cell>
        </row>
        <row r="2059">
          <cell r="M2059" t="str">
            <v>0206347</v>
          </cell>
        </row>
        <row r="2060">
          <cell r="M2060" t="str">
            <v>0206347</v>
          </cell>
        </row>
        <row r="2061">
          <cell r="M2061" t="str">
            <v>0206347</v>
          </cell>
        </row>
        <row r="2062">
          <cell r="M2062" t="str">
            <v>0206347SKT</v>
          </cell>
        </row>
        <row r="2063">
          <cell r="M2063" t="str">
            <v>0206347</v>
          </cell>
        </row>
        <row r="2064">
          <cell r="M2064" t="str">
            <v>0206347L</v>
          </cell>
        </row>
        <row r="2065">
          <cell r="M2065" t="str">
            <v>0206347L</v>
          </cell>
        </row>
        <row r="2066">
          <cell r="M2066" t="str">
            <v>0206347L</v>
          </cell>
        </row>
        <row r="2067">
          <cell r="M2067" t="str">
            <v>0206347</v>
          </cell>
        </row>
        <row r="2068">
          <cell r="M2068" t="str">
            <v>0206347</v>
          </cell>
        </row>
        <row r="2069">
          <cell r="M2069" t="str">
            <v>0206347</v>
          </cell>
        </row>
        <row r="2070">
          <cell r="M2070" t="str">
            <v>0206347SKD</v>
          </cell>
        </row>
        <row r="2071">
          <cell r="M2071" t="str">
            <v>0206347S</v>
          </cell>
        </row>
        <row r="2072">
          <cell r="M2072" t="str">
            <v>0206347L</v>
          </cell>
        </row>
        <row r="2073">
          <cell r="M2073" t="str">
            <v>0206347</v>
          </cell>
        </row>
        <row r="2074">
          <cell r="M2074" t="str">
            <v>0206347</v>
          </cell>
        </row>
        <row r="2075">
          <cell r="M2075" t="str">
            <v>0206347</v>
          </cell>
        </row>
        <row r="2076">
          <cell r="M2076" t="str">
            <v>0206347</v>
          </cell>
        </row>
        <row r="2077">
          <cell r="M2077" t="str">
            <v>0206347</v>
          </cell>
        </row>
        <row r="2078">
          <cell r="M2078" t="str">
            <v>0206347S</v>
          </cell>
        </row>
        <row r="2079">
          <cell r="M2079" t="str">
            <v>0206347OFF</v>
          </cell>
        </row>
        <row r="2080">
          <cell r="M2080" t="str">
            <v>0206347</v>
          </cell>
        </row>
        <row r="2081">
          <cell r="M2081" t="str">
            <v>0206347</v>
          </cell>
        </row>
        <row r="2082">
          <cell r="M2082" t="str">
            <v>0206347</v>
          </cell>
        </row>
        <row r="2083">
          <cell r="M2083" t="str">
            <v>0206347</v>
          </cell>
        </row>
        <row r="2084">
          <cell r="M2084" t="str">
            <v>0206347</v>
          </cell>
        </row>
        <row r="2085">
          <cell r="M2085" t="str">
            <v>0206347S</v>
          </cell>
        </row>
        <row r="2086">
          <cell r="M2086" t="str">
            <v>0206347L</v>
          </cell>
        </row>
        <row r="2087">
          <cell r="M2087" t="str">
            <v>0206347</v>
          </cell>
        </row>
        <row r="2088">
          <cell r="M2088" t="str">
            <v>0206347</v>
          </cell>
        </row>
        <row r="2089">
          <cell r="M2089" t="str">
            <v>0206347</v>
          </cell>
        </row>
        <row r="2090">
          <cell r="M2090" t="str">
            <v>0206347</v>
          </cell>
        </row>
        <row r="2091">
          <cell r="M2091" t="str">
            <v>0206347</v>
          </cell>
        </row>
        <row r="2092">
          <cell r="M2092" t="str">
            <v>0206347S</v>
          </cell>
        </row>
        <row r="2093">
          <cell r="M2093" t="str">
            <v>0205203L</v>
          </cell>
        </row>
        <row r="2094">
          <cell r="M2094" t="str">
            <v>0205203S</v>
          </cell>
        </row>
        <row r="2095">
          <cell r="M2095" t="str">
            <v>0205203</v>
          </cell>
        </row>
        <row r="2096">
          <cell r="M2096" t="str">
            <v>0205203</v>
          </cell>
        </row>
        <row r="2097">
          <cell r="M2097" t="str">
            <v>0205203</v>
          </cell>
        </row>
        <row r="2098">
          <cell r="M2098" t="str">
            <v>0205203</v>
          </cell>
        </row>
        <row r="2099">
          <cell r="M2099" t="str">
            <v>0205203</v>
          </cell>
        </row>
        <row r="2100">
          <cell r="M2100" t="str">
            <v>0205203S</v>
          </cell>
        </row>
        <row r="2101">
          <cell r="M2101" t="str">
            <v>0205203OFF</v>
          </cell>
        </row>
        <row r="2102">
          <cell r="M2102" t="str">
            <v>0205203</v>
          </cell>
        </row>
        <row r="2103">
          <cell r="M2103" t="str">
            <v>0205203</v>
          </cell>
        </row>
        <row r="2104">
          <cell r="M2104" t="str">
            <v>0205203</v>
          </cell>
        </row>
        <row r="2105">
          <cell r="M2105" t="str">
            <v>0205203L</v>
          </cell>
        </row>
        <row r="2106">
          <cell r="M2106" t="str">
            <v>0205203L</v>
          </cell>
        </row>
        <row r="2107">
          <cell r="M2107" t="str">
            <v>0205203L</v>
          </cell>
        </row>
        <row r="2108">
          <cell r="M2108" t="str">
            <v>0205203CT</v>
          </cell>
        </row>
        <row r="2109">
          <cell r="M2109" t="str">
            <v>0205203CT</v>
          </cell>
        </row>
        <row r="2110">
          <cell r="M2110" t="str">
            <v>0205203CT</v>
          </cell>
        </row>
        <row r="2111">
          <cell r="M2111" t="str">
            <v>0205203CT</v>
          </cell>
        </row>
        <row r="2112">
          <cell r="M2112" t="str">
            <v>0205203CT</v>
          </cell>
        </row>
        <row r="2113">
          <cell r="M2113" t="str">
            <v>0205203CT</v>
          </cell>
        </row>
        <row r="2114">
          <cell r="M2114" t="str">
            <v>0205203CT</v>
          </cell>
        </row>
        <row r="2115">
          <cell r="M2115" t="str">
            <v>0205203CT</v>
          </cell>
        </row>
        <row r="2116">
          <cell r="M2116" t="str">
            <v>0205203CT</v>
          </cell>
        </row>
        <row r="2117">
          <cell r="M2117" t="str">
            <v>0205203CT</v>
          </cell>
        </row>
        <row r="2118">
          <cell r="M2118" t="str">
            <v>0205203CT</v>
          </cell>
        </row>
        <row r="2119">
          <cell r="M2119" t="str">
            <v>0205203CT</v>
          </cell>
        </row>
        <row r="2120">
          <cell r="M2120" t="str">
            <v>0205203CT</v>
          </cell>
        </row>
        <row r="2121">
          <cell r="M2121" t="str">
            <v>0205203CT</v>
          </cell>
        </row>
        <row r="2122">
          <cell r="M2122" t="str">
            <v>0205203CT</v>
          </cell>
        </row>
        <row r="2123">
          <cell r="M2123" t="str">
            <v>0205203</v>
          </cell>
        </row>
        <row r="2124">
          <cell r="M2124" t="str">
            <v>0205203</v>
          </cell>
        </row>
        <row r="2125">
          <cell r="M2125" t="str">
            <v>0205203</v>
          </cell>
        </row>
        <row r="2126">
          <cell r="M2126" t="str">
            <v>0205203</v>
          </cell>
        </row>
        <row r="2127">
          <cell r="M2127" t="str">
            <v>0205203</v>
          </cell>
        </row>
        <row r="2128">
          <cell r="M2128" t="str">
            <v>0205203S</v>
          </cell>
        </row>
        <row r="2129">
          <cell r="M2129" t="str">
            <v>0205203OFF</v>
          </cell>
        </row>
        <row r="2130">
          <cell r="M2130" t="str">
            <v>0205203</v>
          </cell>
        </row>
        <row r="2131">
          <cell r="M2131" t="str">
            <v>0205203</v>
          </cell>
        </row>
        <row r="2132">
          <cell r="M2132" t="str">
            <v>0205203</v>
          </cell>
        </row>
        <row r="2133">
          <cell r="M2133" t="str">
            <v>0205203</v>
          </cell>
        </row>
        <row r="2134">
          <cell r="M2134" t="str">
            <v>0205580CT</v>
          </cell>
        </row>
        <row r="2135">
          <cell r="M2135" t="str">
            <v>0205580CT</v>
          </cell>
        </row>
        <row r="2136">
          <cell r="M2136" t="str">
            <v>0205580L</v>
          </cell>
        </row>
        <row r="2137">
          <cell r="M2137" t="str">
            <v>0205580</v>
          </cell>
        </row>
        <row r="2138">
          <cell r="M2138" t="str">
            <v>0205580</v>
          </cell>
        </row>
        <row r="2139">
          <cell r="M2139" t="str">
            <v>0205580</v>
          </cell>
        </row>
        <row r="2140">
          <cell r="M2140" t="str">
            <v>0205580</v>
          </cell>
        </row>
        <row r="2141">
          <cell r="M2141" t="str">
            <v>0205580</v>
          </cell>
        </row>
        <row r="2142">
          <cell r="M2142" t="str">
            <v>0205580S</v>
          </cell>
        </row>
        <row r="2143">
          <cell r="M2143" t="str">
            <v>0205580L</v>
          </cell>
        </row>
        <row r="2144">
          <cell r="M2144" t="str">
            <v>0205580</v>
          </cell>
        </row>
        <row r="2145">
          <cell r="M2145" t="str">
            <v>0205580L</v>
          </cell>
        </row>
        <row r="2146">
          <cell r="M2146" t="str">
            <v>0205580L</v>
          </cell>
        </row>
        <row r="2147">
          <cell r="M2147" t="str">
            <v>0205580L</v>
          </cell>
        </row>
        <row r="2148">
          <cell r="M2148" t="str">
            <v>0205580L</v>
          </cell>
        </row>
        <row r="2149">
          <cell r="M2149" t="str">
            <v>0205580S</v>
          </cell>
        </row>
        <row r="2150">
          <cell r="M2150" t="str">
            <v>0205580OFF</v>
          </cell>
        </row>
        <row r="2151">
          <cell r="M2151" t="str">
            <v>0205580</v>
          </cell>
        </row>
        <row r="2152">
          <cell r="M2152" t="str">
            <v>0205580</v>
          </cell>
        </row>
        <row r="2153">
          <cell r="M2153" t="str">
            <v>0205580</v>
          </cell>
        </row>
        <row r="2154">
          <cell r="M2154" t="str">
            <v>0205580</v>
          </cell>
        </row>
        <row r="2155">
          <cell r="M2155" t="str">
            <v>0205580</v>
          </cell>
        </row>
        <row r="2156">
          <cell r="M2156" t="str">
            <v>0205580S</v>
          </cell>
        </row>
        <row r="2157">
          <cell r="M2157" t="str">
            <v>0205580L</v>
          </cell>
        </row>
        <row r="2158">
          <cell r="M2158" t="str">
            <v>0205580</v>
          </cell>
        </row>
        <row r="2159">
          <cell r="M2159" t="str">
            <v>0205580</v>
          </cell>
        </row>
        <row r="2160">
          <cell r="M2160" t="str">
            <v>0205580</v>
          </cell>
        </row>
        <row r="2161">
          <cell r="M2161" t="str">
            <v>0205580</v>
          </cell>
        </row>
        <row r="2162">
          <cell r="M2162" t="str">
            <v>0205580</v>
          </cell>
        </row>
        <row r="2163">
          <cell r="M2163" t="str">
            <v>0205580S</v>
          </cell>
        </row>
        <row r="2164">
          <cell r="M2164" t="str">
            <v>0205580OFF</v>
          </cell>
        </row>
        <row r="2165">
          <cell r="M2165" t="str">
            <v>0205580</v>
          </cell>
        </row>
        <row r="2166">
          <cell r="M2166" t="str">
            <v>0205580</v>
          </cell>
        </row>
        <row r="2167">
          <cell r="M2167" t="str">
            <v>0205580</v>
          </cell>
        </row>
        <row r="2168">
          <cell r="M2168" t="str">
            <v>0205580</v>
          </cell>
        </row>
        <row r="2169">
          <cell r="M2169" t="str">
            <v>0205580</v>
          </cell>
        </row>
        <row r="2170">
          <cell r="M2170" t="str">
            <v>0205580S</v>
          </cell>
        </row>
        <row r="2171">
          <cell r="M2171" t="str">
            <v>0205580L</v>
          </cell>
        </row>
        <row r="2172">
          <cell r="M2172" t="str">
            <v>0205580</v>
          </cell>
        </row>
        <row r="2173">
          <cell r="M2173" t="str">
            <v>0205580</v>
          </cell>
        </row>
        <row r="2174">
          <cell r="M2174" t="str">
            <v>0205580</v>
          </cell>
        </row>
        <row r="2175">
          <cell r="M2175" t="str">
            <v>0298008CT</v>
          </cell>
        </row>
        <row r="2176">
          <cell r="M2176" t="str">
            <v>0298008CT</v>
          </cell>
        </row>
        <row r="2177">
          <cell r="M2177" t="str">
            <v>0298008CT</v>
          </cell>
        </row>
        <row r="2178">
          <cell r="M2178" t="str">
            <v>0298008CT</v>
          </cell>
        </row>
        <row r="2179">
          <cell r="M2179" t="str">
            <v>0298008CT</v>
          </cell>
        </row>
        <row r="2180">
          <cell r="M2180" t="str">
            <v>0298008CT</v>
          </cell>
        </row>
        <row r="2181">
          <cell r="M2181" t="str">
            <v>0298008CT</v>
          </cell>
        </row>
        <row r="2182">
          <cell r="M2182" t="str">
            <v>0298008CT</v>
          </cell>
        </row>
        <row r="2183">
          <cell r="M2183" t="str">
            <v>0298008CT</v>
          </cell>
        </row>
        <row r="2184">
          <cell r="M2184" t="str">
            <v>0298008CT</v>
          </cell>
        </row>
        <row r="2185">
          <cell r="M2185" t="str">
            <v>0298008CT</v>
          </cell>
        </row>
        <row r="2186">
          <cell r="M2186" t="str">
            <v>0298008CT</v>
          </cell>
        </row>
        <row r="2187">
          <cell r="M2187" t="str">
            <v>0298008L</v>
          </cell>
        </row>
        <row r="2188">
          <cell r="M2188" t="str">
            <v>0298008L</v>
          </cell>
        </row>
        <row r="2189">
          <cell r="M2189" t="str">
            <v>0298008L</v>
          </cell>
        </row>
        <row r="2190">
          <cell r="M2190" t="str">
            <v>0298008CT</v>
          </cell>
        </row>
        <row r="2191">
          <cell r="M2191" t="str">
            <v>0298008CT</v>
          </cell>
        </row>
        <row r="2192">
          <cell r="M2192" t="str">
            <v>0298008CT</v>
          </cell>
        </row>
        <row r="2193">
          <cell r="M2193" t="str">
            <v>0298008CT</v>
          </cell>
        </row>
        <row r="2194">
          <cell r="M2194" t="str">
            <v>0298008CT</v>
          </cell>
        </row>
        <row r="2195">
          <cell r="M2195" t="str">
            <v>0298008</v>
          </cell>
        </row>
        <row r="2196">
          <cell r="M2196" t="str">
            <v>0298008</v>
          </cell>
        </row>
        <row r="2197">
          <cell r="M2197" t="str">
            <v>0298008</v>
          </cell>
        </row>
        <row r="2198">
          <cell r="M2198" t="str">
            <v>0298008</v>
          </cell>
        </row>
        <row r="2199">
          <cell r="M2199" t="str">
            <v>0298008</v>
          </cell>
        </row>
        <row r="2200">
          <cell r="M2200" t="str">
            <v>0298008S</v>
          </cell>
        </row>
        <row r="2201">
          <cell r="M2201" t="str">
            <v>0298008L</v>
          </cell>
        </row>
        <row r="2202">
          <cell r="M2202" t="str">
            <v>0298008</v>
          </cell>
        </row>
        <row r="2203">
          <cell r="M2203" t="str">
            <v>0298008</v>
          </cell>
        </row>
        <row r="2204">
          <cell r="M2204" t="str">
            <v>0298008</v>
          </cell>
        </row>
        <row r="2205">
          <cell r="M2205" t="str">
            <v>0298008</v>
          </cell>
        </row>
        <row r="2206">
          <cell r="M2206" t="str">
            <v>0298008</v>
          </cell>
        </row>
        <row r="2207">
          <cell r="M2207" t="str">
            <v>0298008S</v>
          </cell>
        </row>
        <row r="2208">
          <cell r="M2208" t="str">
            <v>0298008SKD</v>
          </cell>
        </row>
        <row r="2209">
          <cell r="M2209" t="str">
            <v>0298008</v>
          </cell>
        </row>
        <row r="2210">
          <cell r="M2210" t="str">
            <v>0298008OFF</v>
          </cell>
        </row>
        <row r="2211">
          <cell r="M2211" t="str">
            <v>0298008</v>
          </cell>
        </row>
        <row r="2212">
          <cell r="M2212" t="str">
            <v>0298008</v>
          </cell>
        </row>
        <row r="2213">
          <cell r="M2213" t="str">
            <v>0298008</v>
          </cell>
        </row>
        <row r="2214">
          <cell r="M2214" t="str">
            <v>0298008S</v>
          </cell>
        </row>
        <row r="2215">
          <cell r="M2215" t="str">
            <v>0298008L</v>
          </cell>
        </row>
        <row r="2216">
          <cell r="M2216" t="str">
            <v>0206444</v>
          </cell>
        </row>
        <row r="2217">
          <cell r="M2217" t="str">
            <v>0206444S</v>
          </cell>
        </row>
        <row r="2218">
          <cell r="M2218" t="str">
            <v>0206444L</v>
          </cell>
        </row>
        <row r="2219">
          <cell r="M2219" t="str">
            <v>0206444</v>
          </cell>
        </row>
        <row r="2220">
          <cell r="M2220" t="str">
            <v>0206444</v>
          </cell>
        </row>
        <row r="2221">
          <cell r="M2221" t="str">
            <v>0206444</v>
          </cell>
        </row>
        <row r="2222">
          <cell r="M2222" t="str">
            <v>0206444</v>
          </cell>
        </row>
        <row r="2223">
          <cell r="M2223" t="str">
            <v>0206444</v>
          </cell>
        </row>
        <row r="2224">
          <cell r="M2224" t="str">
            <v>0206444S</v>
          </cell>
        </row>
        <row r="2225">
          <cell r="M2225" t="str">
            <v>0206444OFF</v>
          </cell>
        </row>
        <row r="2226">
          <cell r="M2226" t="str">
            <v>0206444</v>
          </cell>
        </row>
        <row r="2227">
          <cell r="M2227" t="str">
            <v>0206444</v>
          </cell>
        </row>
        <row r="2228">
          <cell r="M2228" t="str">
            <v>0206444L</v>
          </cell>
        </row>
        <row r="2229">
          <cell r="M2229" t="str">
            <v>0206444L</v>
          </cell>
        </row>
        <row r="2230">
          <cell r="M2230" t="str">
            <v>0206444L</v>
          </cell>
        </row>
        <row r="2231">
          <cell r="M2231" t="str">
            <v>0206444S</v>
          </cell>
        </row>
        <row r="2232">
          <cell r="M2232" t="str">
            <v>0206444L</v>
          </cell>
        </row>
        <row r="2233">
          <cell r="M2233" t="str">
            <v>0206444</v>
          </cell>
        </row>
        <row r="2234">
          <cell r="M2234" t="str">
            <v>0206444</v>
          </cell>
        </row>
        <row r="2235">
          <cell r="M2235" t="str">
            <v>0206444</v>
          </cell>
        </row>
        <row r="2236">
          <cell r="M2236" t="str">
            <v>0206444</v>
          </cell>
        </row>
        <row r="2237">
          <cell r="M2237" t="str">
            <v>0206444</v>
          </cell>
        </row>
        <row r="2238">
          <cell r="M2238" t="str">
            <v>0206444S</v>
          </cell>
        </row>
        <row r="2239">
          <cell r="M2239" t="str">
            <v>0206444OFF</v>
          </cell>
        </row>
        <row r="2240">
          <cell r="M2240" t="str">
            <v>0206444CT</v>
          </cell>
        </row>
        <row r="2241">
          <cell r="M2241" t="str">
            <v>0206444CT</v>
          </cell>
        </row>
        <row r="2242">
          <cell r="M2242" t="str">
            <v>0206444CT</v>
          </cell>
        </row>
        <row r="2243">
          <cell r="M2243" t="str">
            <v>0206444CT</v>
          </cell>
        </row>
        <row r="2244">
          <cell r="M2244" t="str">
            <v>0206444CT</v>
          </cell>
        </row>
        <row r="2245">
          <cell r="M2245" t="str">
            <v>0206444CT</v>
          </cell>
        </row>
        <row r="2246">
          <cell r="M2246" t="str">
            <v>0206444CT</v>
          </cell>
        </row>
        <row r="2247">
          <cell r="M2247" t="str">
            <v>0206444CT</v>
          </cell>
        </row>
        <row r="2248">
          <cell r="M2248" t="str">
            <v>0206444CT</v>
          </cell>
        </row>
        <row r="2249">
          <cell r="M2249" t="str">
            <v>0206444CT</v>
          </cell>
        </row>
        <row r="2250">
          <cell r="M2250" t="str">
            <v>0206444CT</v>
          </cell>
        </row>
        <row r="2251">
          <cell r="M2251" t="str">
            <v>0206444CT</v>
          </cell>
        </row>
        <row r="2252">
          <cell r="M2252" t="str">
            <v>0206444S</v>
          </cell>
        </row>
        <row r="2253">
          <cell r="M2253" t="str">
            <v>0206444OFF</v>
          </cell>
        </row>
        <row r="2254">
          <cell r="M2254" t="str">
            <v>0206444</v>
          </cell>
        </row>
        <row r="2255">
          <cell r="M2255" t="str">
            <v>0206444</v>
          </cell>
        </row>
        <row r="2256">
          <cell r="M2256" t="str">
            <v>0206444</v>
          </cell>
        </row>
        <row r="2257">
          <cell r="M2257" t="str">
            <v>0205537CT</v>
          </cell>
        </row>
        <row r="2258">
          <cell r="M2258" t="str">
            <v>0205537CT</v>
          </cell>
        </row>
        <row r="2259">
          <cell r="M2259" t="str">
            <v>0205537CT</v>
          </cell>
        </row>
        <row r="2260">
          <cell r="M2260" t="str">
            <v>0205537CT</v>
          </cell>
        </row>
        <row r="2261">
          <cell r="M2261" t="str">
            <v>0205537CT</v>
          </cell>
        </row>
        <row r="2262">
          <cell r="M2262" t="str">
            <v>0205537CT</v>
          </cell>
        </row>
        <row r="2263">
          <cell r="M2263" t="str">
            <v>0205537CT</v>
          </cell>
        </row>
        <row r="2264">
          <cell r="M2264" t="str">
            <v>0205537CT</v>
          </cell>
        </row>
        <row r="2265">
          <cell r="M2265" t="str">
            <v>0205537CT</v>
          </cell>
        </row>
        <row r="2266">
          <cell r="M2266" t="str">
            <v>0205537CT</v>
          </cell>
        </row>
        <row r="2267">
          <cell r="M2267" t="str">
            <v>0205537</v>
          </cell>
        </row>
        <row r="2268">
          <cell r="M2268" t="str">
            <v>0205537L</v>
          </cell>
        </row>
        <row r="2269">
          <cell r="M2269" t="str">
            <v>0205537L</v>
          </cell>
        </row>
        <row r="2270">
          <cell r="M2270" t="str">
            <v>0205537L</v>
          </cell>
        </row>
        <row r="2271">
          <cell r="M2271" t="str">
            <v>0205537L</v>
          </cell>
        </row>
        <row r="2272">
          <cell r="M2272" t="str">
            <v>0205537I</v>
          </cell>
        </row>
        <row r="2273">
          <cell r="M2273" t="str">
            <v>0205537L</v>
          </cell>
        </row>
        <row r="2274">
          <cell r="M2274" t="str">
            <v>0205537</v>
          </cell>
        </row>
        <row r="2275">
          <cell r="M2275" t="str">
            <v>0205537</v>
          </cell>
        </row>
        <row r="2276">
          <cell r="M2276" t="str">
            <v>0205537</v>
          </cell>
        </row>
        <row r="2277">
          <cell r="M2277" t="str">
            <v>0205537I</v>
          </cell>
        </row>
        <row r="2278">
          <cell r="M2278" t="str">
            <v>0205537</v>
          </cell>
        </row>
        <row r="2279">
          <cell r="M2279" t="str">
            <v>0205537S</v>
          </cell>
        </row>
        <row r="2280">
          <cell r="M2280" t="str">
            <v>0205537L</v>
          </cell>
        </row>
        <row r="2281">
          <cell r="M2281" t="str">
            <v>0205537</v>
          </cell>
        </row>
        <row r="2282">
          <cell r="M2282" t="str">
            <v>0205537</v>
          </cell>
        </row>
        <row r="2283">
          <cell r="M2283" t="str">
            <v>0205537</v>
          </cell>
        </row>
        <row r="2284">
          <cell r="M2284" t="str">
            <v>0205537</v>
          </cell>
        </row>
        <row r="2285">
          <cell r="M2285" t="str">
            <v>0205537</v>
          </cell>
        </row>
        <row r="2286">
          <cell r="M2286" t="str">
            <v>0205537S</v>
          </cell>
        </row>
        <row r="2287">
          <cell r="M2287" t="str">
            <v>0205537OFF</v>
          </cell>
        </row>
        <row r="2288">
          <cell r="M2288" t="str">
            <v>0205537</v>
          </cell>
        </row>
        <row r="2289">
          <cell r="M2289" t="str">
            <v>0205537</v>
          </cell>
        </row>
        <row r="2290">
          <cell r="M2290" t="str">
            <v>0205537</v>
          </cell>
        </row>
        <row r="2291">
          <cell r="M2291" t="str">
            <v>0205537</v>
          </cell>
        </row>
        <row r="2292">
          <cell r="M2292" t="str">
            <v>0205537</v>
          </cell>
        </row>
        <row r="2293">
          <cell r="M2293" t="str">
            <v>0205537S</v>
          </cell>
        </row>
        <row r="2294">
          <cell r="M2294" t="str">
            <v>0205537L</v>
          </cell>
        </row>
        <row r="2295">
          <cell r="M2295" t="str">
            <v>0205537</v>
          </cell>
        </row>
        <row r="2296">
          <cell r="M2296" t="str">
            <v>0205537</v>
          </cell>
        </row>
        <row r="2297">
          <cell r="M2297" t="str">
            <v>0205537</v>
          </cell>
        </row>
        <row r="2298">
          <cell r="M2298" t="str">
            <v>0206586</v>
          </cell>
        </row>
        <row r="2299">
          <cell r="M2299" t="str">
            <v>0206586</v>
          </cell>
        </row>
        <row r="2300">
          <cell r="M2300" t="str">
            <v>0206586S</v>
          </cell>
        </row>
        <row r="2301">
          <cell r="M2301" t="str">
            <v>0206586OFF</v>
          </cell>
        </row>
        <row r="2302">
          <cell r="M2302" t="str">
            <v>0206586I</v>
          </cell>
        </row>
        <row r="2303">
          <cell r="M2303" t="str">
            <v>0206586</v>
          </cell>
        </row>
        <row r="2304">
          <cell r="M2304" t="str">
            <v>0206586</v>
          </cell>
        </row>
        <row r="2305">
          <cell r="M2305" t="str">
            <v>0206586</v>
          </cell>
        </row>
        <row r="2306">
          <cell r="M2306" t="str">
            <v>0206586</v>
          </cell>
        </row>
        <row r="2307">
          <cell r="M2307" t="str">
            <v>0206586S</v>
          </cell>
        </row>
        <row r="2308">
          <cell r="M2308" t="str">
            <v>0206586L</v>
          </cell>
        </row>
        <row r="2309">
          <cell r="M2309" t="str">
            <v>0206586</v>
          </cell>
        </row>
        <row r="2310">
          <cell r="M2310" t="str">
            <v>0206586L</v>
          </cell>
        </row>
        <row r="2311">
          <cell r="M2311" t="str">
            <v>0206586L</v>
          </cell>
        </row>
        <row r="2312">
          <cell r="M2312" t="str">
            <v>0206586L</v>
          </cell>
        </row>
        <row r="2313">
          <cell r="M2313" t="str">
            <v>0206586</v>
          </cell>
        </row>
        <row r="2314">
          <cell r="M2314" t="str">
            <v>0206586S</v>
          </cell>
        </row>
        <row r="2315">
          <cell r="M2315" t="str">
            <v>0206586OFF</v>
          </cell>
        </row>
        <row r="2316">
          <cell r="M2316" t="str">
            <v>0206586</v>
          </cell>
        </row>
        <row r="2317">
          <cell r="M2317" t="str">
            <v>0206586</v>
          </cell>
        </row>
        <row r="2318">
          <cell r="M2318" t="str">
            <v>0206586</v>
          </cell>
        </row>
        <row r="2319">
          <cell r="M2319" t="str">
            <v>0206586</v>
          </cell>
        </row>
        <row r="2320">
          <cell r="M2320" t="str">
            <v>0206586</v>
          </cell>
        </row>
        <row r="2321">
          <cell r="M2321" t="str">
            <v>0206586S</v>
          </cell>
        </row>
        <row r="2322">
          <cell r="M2322" t="str">
            <v>0206586L</v>
          </cell>
        </row>
        <row r="2323">
          <cell r="M2323" t="str">
            <v>0206586</v>
          </cell>
        </row>
        <row r="2324">
          <cell r="M2324" t="str">
            <v>0206586</v>
          </cell>
        </row>
        <row r="2325">
          <cell r="M2325" t="str">
            <v>0206586</v>
          </cell>
        </row>
        <row r="2326">
          <cell r="M2326" t="str">
            <v>0206586</v>
          </cell>
        </row>
        <row r="2327">
          <cell r="M2327" t="str">
            <v>0206586</v>
          </cell>
        </row>
        <row r="2328">
          <cell r="M2328" t="str">
            <v>0206586S</v>
          </cell>
        </row>
        <row r="2329">
          <cell r="M2329" t="str">
            <v>0206586OFF</v>
          </cell>
        </row>
        <row r="2330">
          <cell r="M2330" t="str">
            <v>0206586</v>
          </cell>
        </row>
        <row r="2331">
          <cell r="M2331" t="str">
            <v>0206586</v>
          </cell>
        </row>
        <row r="2332">
          <cell r="M2332" t="str">
            <v>0206586</v>
          </cell>
        </row>
        <row r="2333">
          <cell r="M2333" t="str">
            <v>0206586</v>
          </cell>
        </row>
        <row r="2334">
          <cell r="M2334" t="str">
            <v>0206586</v>
          </cell>
        </row>
        <row r="2335">
          <cell r="M2335" t="str">
            <v>0206586S</v>
          </cell>
        </row>
        <row r="2336">
          <cell r="M2336" t="str">
            <v>0206586L</v>
          </cell>
        </row>
        <row r="2337">
          <cell r="M2337" t="str">
            <v>0206586</v>
          </cell>
        </row>
        <row r="2338">
          <cell r="M2338" t="str">
            <v>0206586</v>
          </cell>
        </row>
        <row r="2339">
          <cell r="M2339" t="str">
            <v>0206609</v>
          </cell>
        </row>
        <row r="2340">
          <cell r="M2340" t="str">
            <v>0206609S</v>
          </cell>
        </row>
        <row r="2341">
          <cell r="M2341" t="str">
            <v>0206609</v>
          </cell>
        </row>
        <row r="2342">
          <cell r="M2342" t="str">
            <v>0206609</v>
          </cell>
        </row>
        <row r="2343">
          <cell r="M2343" t="str">
            <v>0206609</v>
          </cell>
        </row>
        <row r="2344">
          <cell r="M2344" t="str">
            <v>0206609</v>
          </cell>
        </row>
        <row r="2345">
          <cell r="M2345" t="str">
            <v>0206609</v>
          </cell>
        </row>
        <row r="2346">
          <cell r="M2346" t="str">
            <v>0206609</v>
          </cell>
        </row>
        <row r="2347">
          <cell r="M2347" t="str">
            <v>0206609S</v>
          </cell>
        </row>
        <row r="2348">
          <cell r="M2348" t="str">
            <v>0206609OFF</v>
          </cell>
        </row>
        <row r="2349">
          <cell r="M2349" t="str">
            <v>0206609</v>
          </cell>
        </row>
        <row r="2350">
          <cell r="M2350" t="str">
            <v>0206609</v>
          </cell>
        </row>
        <row r="2351">
          <cell r="M2351" t="str">
            <v>0206609L</v>
          </cell>
        </row>
        <row r="2352">
          <cell r="M2352" t="str">
            <v>0206609L</v>
          </cell>
        </row>
        <row r="2353">
          <cell r="M2353" t="str">
            <v>0206609L</v>
          </cell>
        </row>
        <row r="2354">
          <cell r="M2354" t="str">
            <v>0206609S</v>
          </cell>
        </row>
        <row r="2355">
          <cell r="M2355" t="str">
            <v>0206609L</v>
          </cell>
        </row>
        <row r="2356">
          <cell r="M2356" t="str">
            <v>0206609</v>
          </cell>
        </row>
        <row r="2357">
          <cell r="M2357" t="str">
            <v>0206609</v>
          </cell>
        </row>
        <row r="2358">
          <cell r="M2358" t="str">
            <v>0206609</v>
          </cell>
        </row>
        <row r="2359">
          <cell r="M2359" t="str">
            <v>0206609</v>
          </cell>
        </row>
        <row r="2360">
          <cell r="M2360" t="str">
            <v>0206609</v>
          </cell>
        </row>
        <row r="2361">
          <cell r="M2361" t="str">
            <v>0206609S</v>
          </cell>
        </row>
        <row r="2362">
          <cell r="M2362" t="str">
            <v>0206609L</v>
          </cell>
        </row>
        <row r="2363">
          <cell r="M2363" t="str">
            <v>0206609</v>
          </cell>
        </row>
        <row r="2364">
          <cell r="M2364" t="str">
            <v>0206609</v>
          </cell>
        </row>
        <row r="2365">
          <cell r="M2365" t="str">
            <v>0206609</v>
          </cell>
        </row>
        <row r="2366">
          <cell r="M2366" t="str">
            <v>0206609</v>
          </cell>
        </row>
        <row r="2367">
          <cell r="M2367" t="str">
            <v>0206609</v>
          </cell>
        </row>
        <row r="2368">
          <cell r="M2368" t="str">
            <v>0206609S</v>
          </cell>
        </row>
        <row r="2369">
          <cell r="M2369" t="str">
            <v>0206609L</v>
          </cell>
        </row>
        <row r="2370">
          <cell r="M2370" t="str">
            <v>0206609</v>
          </cell>
        </row>
        <row r="2371">
          <cell r="M2371" t="str">
            <v>0206609</v>
          </cell>
        </row>
        <row r="2372">
          <cell r="M2372" t="str">
            <v>0206609</v>
          </cell>
        </row>
        <row r="2373">
          <cell r="M2373" t="str">
            <v>0206609I</v>
          </cell>
        </row>
        <row r="2374">
          <cell r="M2374" t="str">
            <v>0206609</v>
          </cell>
        </row>
        <row r="2375">
          <cell r="M2375" t="str">
            <v>0206609</v>
          </cell>
        </row>
        <row r="2376">
          <cell r="M2376" t="str">
            <v>0206609S</v>
          </cell>
        </row>
        <row r="2377">
          <cell r="M2377" t="str">
            <v>0206609OFF</v>
          </cell>
        </row>
        <row r="2378">
          <cell r="M2378" t="str">
            <v>0206609</v>
          </cell>
        </row>
        <row r="2379">
          <cell r="M2379" t="str">
            <v>0206609</v>
          </cell>
        </row>
        <row r="2380">
          <cell r="M2380" t="str">
            <v>0206090S</v>
          </cell>
        </row>
        <row r="2381">
          <cell r="M2381" t="str">
            <v>0206090L</v>
          </cell>
        </row>
        <row r="2382">
          <cell r="M2382" t="str">
            <v>0206090</v>
          </cell>
        </row>
        <row r="2383">
          <cell r="M2383" t="str">
            <v>0206090</v>
          </cell>
        </row>
        <row r="2384">
          <cell r="M2384" t="str">
            <v>0206090CT</v>
          </cell>
        </row>
        <row r="2385">
          <cell r="M2385" t="str">
            <v>0206090CT</v>
          </cell>
        </row>
        <row r="2386">
          <cell r="M2386" t="str">
            <v>0206090CT</v>
          </cell>
        </row>
        <row r="2387">
          <cell r="M2387" t="str">
            <v>0206090CT</v>
          </cell>
        </row>
        <row r="2388">
          <cell r="M2388" t="str">
            <v>0206090CT</v>
          </cell>
        </row>
        <row r="2389">
          <cell r="M2389" t="str">
            <v>0206090CT</v>
          </cell>
        </row>
        <row r="2390">
          <cell r="M2390" t="str">
            <v>0206090CT</v>
          </cell>
        </row>
        <row r="2391">
          <cell r="M2391" t="str">
            <v>0206090CT</v>
          </cell>
        </row>
        <row r="2392">
          <cell r="M2392" t="str">
            <v>0206090L</v>
          </cell>
        </row>
        <row r="2393">
          <cell r="M2393" t="str">
            <v>0206090L</v>
          </cell>
        </row>
        <row r="2394">
          <cell r="M2394" t="str">
            <v>0206090L</v>
          </cell>
        </row>
        <row r="2395">
          <cell r="M2395" t="str">
            <v>0206090CT</v>
          </cell>
        </row>
        <row r="2396">
          <cell r="M2396" t="str">
            <v>0206090CT</v>
          </cell>
        </row>
        <row r="2397">
          <cell r="M2397" t="str">
            <v>0206090CT</v>
          </cell>
        </row>
        <row r="2398">
          <cell r="M2398" t="str">
            <v>0206090CT</v>
          </cell>
        </row>
        <row r="2399">
          <cell r="M2399" t="str">
            <v>0206090CT</v>
          </cell>
        </row>
        <row r="2400">
          <cell r="M2400" t="str">
            <v>0206090</v>
          </cell>
        </row>
        <row r="2401">
          <cell r="M2401" t="str">
            <v>0206090S</v>
          </cell>
        </row>
        <row r="2402">
          <cell r="M2402" t="str">
            <v>0206090L</v>
          </cell>
        </row>
        <row r="2403">
          <cell r="M2403" t="str">
            <v>0206090</v>
          </cell>
        </row>
        <row r="2404">
          <cell r="M2404" t="str">
            <v>0206090</v>
          </cell>
        </row>
        <row r="2405">
          <cell r="M2405" t="str">
            <v>0206090</v>
          </cell>
        </row>
        <row r="2406">
          <cell r="M2406" t="str">
            <v>0206090</v>
          </cell>
        </row>
        <row r="2407">
          <cell r="M2407" t="str">
            <v>0206090</v>
          </cell>
        </row>
        <row r="2408">
          <cell r="M2408" t="str">
            <v>0206090S</v>
          </cell>
        </row>
        <row r="2409">
          <cell r="M2409" t="str">
            <v>0206090L</v>
          </cell>
        </row>
        <row r="2410">
          <cell r="M2410" t="str">
            <v>0206090</v>
          </cell>
        </row>
        <row r="2411">
          <cell r="M2411" t="str">
            <v>0206090</v>
          </cell>
        </row>
        <row r="2412">
          <cell r="M2412" t="str">
            <v>0206090</v>
          </cell>
        </row>
        <row r="2413">
          <cell r="M2413" t="str">
            <v>0206090</v>
          </cell>
        </row>
        <row r="2414">
          <cell r="M2414" t="str">
            <v>0206090</v>
          </cell>
        </row>
        <row r="2415">
          <cell r="M2415" t="str">
            <v>0206090</v>
          </cell>
        </row>
        <row r="2416">
          <cell r="M2416" t="str">
            <v>0206090S</v>
          </cell>
        </row>
        <row r="2417">
          <cell r="M2417" t="str">
            <v>0206090OFF</v>
          </cell>
        </row>
        <row r="2418">
          <cell r="M2418" t="str">
            <v>0206090</v>
          </cell>
        </row>
        <row r="2419">
          <cell r="M2419" t="str">
            <v>0206090</v>
          </cell>
        </row>
        <row r="2420">
          <cell r="M2420" t="str">
            <v>0206090</v>
          </cell>
        </row>
        <row r="2421">
          <cell r="M2421" t="str">
            <v>0205205</v>
          </cell>
        </row>
        <row r="2422">
          <cell r="M2422" t="str">
            <v>0205205</v>
          </cell>
        </row>
        <row r="2423">
          <cell r="M2423" t="str">
            <v>0205205</v>
          </cell>
        </row>
        <row r="2424">
          <cell r="M2424" t="str">
            <v>0205205</v>
          </cell>
        </row>
        <row r="2425">
          <cell r="M2425" t="str">
            <v>0205205</v>
          </cell>
        </row>
        <row r="2426">
          <cell r="M2426" t="str">
            <v>0205205A</v>
          </cell>
        </row>
        <row r="2427">
          <cell r="M2427" t="str">
            <v>0205205OFF</v>
          </cell>
        </row>
        <row r="2428">
          <cell r="M2428" t="str">
            <v>0205205</v>
          </cell>
        </row>
        <row r="2429">
          <cell r="M2429" t="str">
            <v>0205205</v>
          </cell>
        </row>
        <row r="2430">
          <cell r="M2430" t="str">
            <v>0205205</v>
          </cell>
        </row>
        <row r="2431">
          <cell r="M2431" t="str">
            <v>0205205</v>
          </cell>
        </row>
        <row r="2432">
          <cell r="M2432" t="str">
            <v>0205205</v>
          </cell>
        </row>
        <row r="2433">
          <cell r="M2433" t="str">
            <v>0205205L</v>
          </cell>
        </row>
        <row r="2434">
          <cell r="M2434" t="str">
            <v>0205205L</v>
          </cell>
        </row>
        <row r="2435">
          <cell r="M2435" t="str">
            <v>0205205L</v>
          </cell>
        </row>
        <row r="2436">
          <cell r="M2436" t="str">
            <v>0205205</v>
          </cell>
        </row>
        <row r="2437">
          <cell r="M2437" t="str">
            <v>0205205</v>
          </cell>
        </row>
        <row r="2438">
          <cell r="M2438" t="str">
            <v>0205205</v>
          </cell>
        </row>
        <row r="2439">
          <cell r="M2439" t="str">
            <v>0205205</v>
          </cell>
        </row>
        <row r="2440">
          <cell r="M2440" t="str">
            <v>0205205S</v>
          </cell>
        </row>
        <row r="2441">
          <cell r="M2441" t="str">
            <v>0205205OFF</v>
          </cell>
        </row>
        <row r="2442">
          <cell r="M2442" t="str">
            <v>0205205</v>
          </cell>
        </row>
        <row r="2443">
          <cell r="M2443" t="str">
            <v>0205205</v>
          </cell>
        </row>
        <row r="2444">
          <cell r="M2444" t="str">
            <v>0205205CT</v>
          </cell>
        </row>
        <row r="2445">
          <cell r="M2445" t="str">
            <v>0205205CT</v>
          </cell>
        </row>
        <row r="2446">
          <cell r="M2446" t="str">
            <v>0205205CT</v>
          </cell>
        </row>
        <row r="2447">
          <cell r="M2447" t="str">
            <v>0205205CT</v>
          </cell>
        </row>
        <row r="2448">
          <cell r="M2448" t="str">
            <v>0205205CT</v>
          </cell>
        </row>
        <row r="2449">
          <cell r="M2449" t="str">
            <v>0205205CT</v>
          </cell>
        </row>
        <row r="2450">
          <cell r="M2450" t="str">
            <v>0205205CT</v>
          </cell>
        </row>
        <row r="2451">
          <cell r="M2451" t="str">
            <v>0205205CT</v>
          </cell>
        </row>
        <row r="2452">
          <cell r="M2452" t="str">
            <v>0205205CT</v>
          </cell>
        </row>
        <row r="2453">
          <cell r="M2453" t="str">
            <v>0205205CT</v>
          </cell>
        </row>
        <row r="2454">
          <cell r="M2454" t="str">
            <v>0205205CT</v>
          </cell>
        </row>
        <row r="2455">
          <cell r="M2455" t="str">
            <v>0205205CT</v>
          </cell>
        </row>
        <row r="2456">
          <cell r="M2456" t="str">
            <v>0205205CT</v>
          </cell>
        </row>
        <row r="2457">
          <cell r="M2457" t="str">
            <v>0205205CT</v>
          </cell>
        </row>
        <row r="2458">
          <cell r="M2458" t="str">
            <v>0205205</v>
          </cell>
        </row>
        <row r="2459">
          <cell r="M2459" t="str">
            <v>0205205</v>
          </cell>
        </row>
        <row r="2460">
          <cell r="M2460" t="str">
            <v>0205205</v>
          </cell>
        </row>
        <row r="2461">
          <cell r="M2461" t="str">
            <v>0205205S</v>
          </cell>
        </row>
        <row r="2462">
          <cell r="M2462" t="str">
            <v>0205359</v>
          </cell>
        </row>
        <row r="2463">
          <cell r="M2463" t="str">
            <v>0205359</v>
          </cell>
        </row>
        <row r="2464">
          <cell r="M2464" t="str">
            <v>0205359SKT</v>
          </cell>
        </row>
        <row r="2465">
          <cell r="M2465" t="str">
            <v>0205359L</v>
          </cell>
        </row>
        <row r="2466">
          <cell r="M2466" t="str">
            <v>0205359</v>
          </cell>
        </row>
        <row r="2467">
          <cell r="M2467" t="str">
            <v>0205359</v>
          </cell>
        </row>
        <row r="2468">
          <cell r="M2468" t="str">
            <v>0205359</v>
          </cell>
        </row>
        <row r="2469">
          <cell r="M2469" t="str">
            <v>0205359SKT</v>
          </cell>
        </row>
        <row r="2470">
          <cell r="M2470" t="str">
            <v>0205359</v>
          </cell>
        </row>
        <row r="2471">
          <cell r="M2471" t="str">
            <v>0205359S</v>
          </cell>
        </row>
        <row r="2472">
          <cell r="M2472" t="str">
            <v>0205359OFF</v>
          </cell>
        </row>
        <row r="2473">
          <cell r="M2473" t="str">
            <v>0205359</v>
          </cell>
        </row>
        <row r="2474">
          <cell r="M2474" t="str">
            <v>0205359L</v>
          </cell>
        </row>
        <row r="2475">
          <cell r="M2475" t="str">
            <v>0205359L</v>
          </cell>
        </row>
        <row r="2476">
          <cell r="M2476" t="str">
            <v>0205359L</v>
          </cell>
        </row>
        <row r="2477">
          <cell r="M2477" t="str">
            <v>0205359I</v>
          </cell>
        </row>
        <row r="2478">
          <cell r="M2478" t="str">
            <v>0205359S</v>
          </cell>
        </row>
        <row r="2479">
          <cell r="M2479" t="str">
            <v>0205359L</v>
          </cell>
        </row>
        <row r="2480">
          <cell r="M2480" t="str">
            <v>0205359</v>
          </cell>
        </row>
        <row r="2481">
          <cell r="M2481" t="str">
            <v>0205359</v>
          </cell>
        </row>
        <row r="2482">
          <cell r="M2482" t="str">
            <v>0205359</v>
          </cell>
        </row>
        <row r="2483">
          <cell r="M2483" t="str">
            <v>0205359SKT</v>
          </cell>
        </row>
        <row r="2484">
          <cell r="M2484" t="str">
            <v>0205359</v>
          </cell>
        </row>
        <row r="2485">
          <cell r="M2485" t="str">
            <v>0205359S</v>
          </cell>
        </row>
        <row r="2486">
          <cell r="M2486" t="str">
            <v>0205359OFF</v>
          </cell>
        </row>
        <row r="2487">
          <cell r="M2487" t="str">
            <v>0205359</v>
          </cell>
        </row>
        <row r="2488">
          <cell r="M2488" t="str">
            <v>0205359</v>
          </cell>
        </row>
        <row r="2489">
          <cell r="M2489" t="str">
            <v>0205359SKT</v>
          </cell>
        </row>
        <row r="2490">
          <cell r="M2490" t="str">
            <v>0205359</v>
          </cell>
        </row>
        <row r="2491">
          <cell r="M2491" t="str">
            <v>0205359</v>
          </cell>
        </row>
        <row r="2492">
          <cell r="M2492" t="str">
            <v>0205359S</v>
          </cell>
        </row>
        <row r="2493">
          <cell r="M2493" t="str">
            <v>0205359L</v>
          </cell>
        </row>
        <row r="2494">
          <cell r="M2494" t="str">
            <v>0205359</v>
          </cell>
        </row>
        <row r="2495">
          <cell r="M2495" t="str">
            <v>0205359</v>
          </cell>
        </row>
        <row r="2496">
          <cell r="M2496" t="str">
            <v>0205359I</v>
          </cell>
        </row>
        <row r="2497">
          <cell r="M2497" t="str">
            <v>0205359SKT</v>
          </cell>
        </row>
        <row r="2498">
          <cell r="M2498" t="str">
            <v>0205359</v>
          </cell>
        </row>
        <row r="2499">
          <cell r="M2499" t="str">
            <v>0205359SKT</v>
          </cell>
        </row>
        <row r="2500">
          <cell r="M2500" t="str">
            <v>0205359OFF</v>
          </cell>
        </row>
        <row r="2501">
          <cell r="M2501" t="str">
            <v>0205359CT</v>
          </cell>
        </row>
        <row r="2502">
          <cell r="M2502" t="str">
            <v>0205359CT</v>
          </cell>
        </row>
        <row r="2503">
          <cell r="M2503" t="str">
            <v>0205501</v>
          </cell>
        </row>
        <row r="2504">
          <cell r="M2504" t="str">
            <v>0205501</v>
          </cell>
        </row>
        <row r="2505">
          <cell r="M2505" t="str">
            <v>0205501</v>
          </cell>
        </row>
        <row r="2506">
          <cell r="M2506" t="str">
            <v>0205501</v>
          </cell>
        </row>
        <row r="2507">
          <cell r="M2507" t="str">
            <v>0205501S</v>
          </cell>
        </row>
        <row r="2508">
          <cell r="M2508" t="str">
            <v>0205501L</v>
          </cell>
        </row>
        <row r="2509">
          <cell r="M2509" t="str">
            <v>0205501</v>
          </cell>
        </row>
        <row r="2510">
          <cell r="M2510" t="str">
            <v>0205501</v>
          </cell>
        </row>
        <row r="2511">
          <cell r="M2511" t="str">
            <v>0205501</v>
          </cell>
        </row>
        <row r="2512">
          <cell r="M2512" t="str">
            <v>0205501SKT</v>
          </cell>
        </row>
        <row r="2513">
          <cell r="M2513" t="str">
            <v>0205501</v>
          </cell>
        </row>
        <row r="2514">
          <cell r="M2514" t="str">
            <v>0205501S</v>
          </cell>
        </row>
        <row r="2515">
          <cell r="M2515" t="str">
            <v>0205501L</v>
          </cell>
        </row>
        <row r="2516">
          <cell r="M2516" t="str">
            <v>0205501L</v>
          </cell>
        </row>
        <row r="2517">
          <cell r="M2517" t="str">
            <v>0205501L</v>
          </cell>
        </row>
        <row r="2518">
          <cell r="M2518" t="str">
            <v>0205501</v>
          </cell>
        </row>
        <row r="2519">
          <cell r="M2519" t="str">
            <v>0205501</v>
          </cell>
        </row>
        <row r="2520">
          <cell r="M2520" t="str">
            <v>0205501</v>
          </cell>
        </row>
        <row r="2521">
          <cell r="M2521" t="str">
            <v>0205501S</v>
          </cell>
        </row>
        <row r="2522">
          <cell r="M2522" t="str">
            <v>0205501L</v>
          </cell>
        </row>
        <row r="2523">
          <cell r="M2523" t="str">
            <v>0205501</v>
          </cell>
        </row>
        <row r="2524">
          <cell r="M2524" t="str">
            <v>0205501</v>
          </cell>
        </row>
        <row r="2525">
          <cell r="M2525" t="str">
            <v>0205501</v>
          </cell>
        </row>
        <row r="2526">
          <cell r="M2526" t="str">
            <v>0205501</v>
          </cell>
        </row>
        <row r="2527">
          <cell r="M2527" t="str">
            <v>0205501</v>
          </cell>
        </row>
        <row r="2528">
          <cell r="M2528" t="str">
            <v>0205501S</v>
          </cell>
        </row>
        <row r="2529">
          <cell r="M2529" t="str">
            <v>0205501OFF</v>
          </cell>
        </row>
        <row r="2530">
          <cell r="M2530" t="str">
            <v>0205501</v>
          </cell>
        </row>
        <row r="2531">
          <cell r="M2531" t="str">
            <v>0205501</v>
          </cell>
        </row>
        <row r="2532">
          <cell r="M2532" t="str">
            <v>0205501</v>
          </cell>
        </row>
        <row r="2533">
          <cell r="M2533" t="str">
            <v>0205501</v>
          </cell>
        </row>
        <row r="2534">
          <cell r="M2534" t="str">
            <v>0205501</v>
          </cell>
        </row>
        <row r="2535">
          <cell r="M2535" t="str">
            <v>0205501S</v>
          </cell>
        </row>
        <row r="2536">
          <cell r="M2536" t="str">
            <v>0205501L</v>
          </cell>
        </row>
        <row r="2537">
          <cell r="M2537" t="str">
            <v>0205501</v>
          </cell>
        </row>
        <row r="2538">
          <cell r="M2538" t="str">
            <v>0205501</v>
          </cell>
        </row>
        <row r="2539">
          <cell r="M2539" t="str">
            <v>0205501</v>
          </cell>
        </row>
        <row r="2540">
          <cell r="M2540" t="str">
            <v>0205501</v>
          </cell>
        </row>
        <row r="2541">
          <cell r="M2541" t="str">
            <v>0205501</v>
          </cell>
        </row>
        <row r="2542">
          <cell r="M2542" t="str">
            <v>0205501</v>
          </cell>
        </row>
        <row r="2543">
          <cell r="M2543" t="str">
            <v>0205501OFF</v>
          </cell>
        </row>
        <row r="2544">
          <cell r="M2544" t="str">
            <v>0205379OFF</v>
          </cell>
        </row>
        <row r="2545">
          <cell r="M2545" t="str">
            <v>0205379</v>
          </cell>
        </row>
        <row r="2546">
          <cell r="M2546" t="str">
            <v>0205379</v>
          </cell>
        </row>
        <row r="2547">
          <cell r="M2547" t="str">
            <v>0205379</v>
          </cell>
        </row>
        <row r="2548">
          <cell r="M2548" t="str">
            <v>0205379CT</v>
          </cell>
        </row>
        <row r="2549">
          <cell r="M2549" t="str">
            <v>0205379CT</v>
          </cell>
        </row>
        <row r="2550">
          <cell r="M2550" t="str">
            <v>0205379CT</v>
          </cell>
        </row>
        <row r="2551">
          <cell r="M2551" t="str">
            <v>0205379CT</v>
          </cell>
        </row>
        <row r="2552">
          <cell r="M2552" t="str">
            <v>0205379CT</v>
          </cell>
        </row>
        <row r="2553">
          <cell r="M2553" t="str">
            <v>0205379CT</v>
          </cell>
        </row>
        <row r="2554">
          <cell r="M2554" t="str">
            <v>0205379CT</v>
          </cell>
        </row>
        <row r="2555">
          <cell r="M2555" t="str">
            <v>0205379CT</v>
          </cell>
        </row>
        <row r="2556">
          <cell r="M2556" t="str">
            <v>0205379L</v>
          </cell>
        </row>
        <row r="2557">
          <cell r="M2557" t="str">
            <v>0205379L</v>
          </cell>
        </row>
        <row r="2558">
          <cell r="M2558" t="str">
            <v>0205379L</v>
          </cell>
        </row>
        <row r="2559">
          <cell r="M2559" t="str">
            <v>0205379CT</v>
          </cell>
        </row>
        <row r="2560">
          <cell r="M2560" t="str">
            <v>0205379CT</v>
          </cell>
        </row>
        <row r="2561">
          <cell r="M2561" t="str">
            <v>0205379CT</v>
          </cell>
        </row>
        <row r="2562">
          <cell r="M2562" t="str">
            <v>0205379CT</v>
          </cell>
        </row>
        <row r="2563">
          <cell r="M2563" t="str">
            <v>0205379</v>
          </cell>
        </row>
        <row r="2564">
          <cell r="M2564" t="str">
            <v>0205379S</v>
          </cell>
        </row>
        <row r="2565">
          <cell r="M2565" t="str">
            <v>0205379L</v>
          </cell>
        </row>
        <row r="2566">
          <cell r="M2566" t="str">
            <v>0205379</v>
          </cell>
        </row>
        <row r="2567">
          <cell r="M2567" t="str">
            <v>0205379SKT</v>
          </cell>
        </row>
        <row r="2568">
          <cell r="M2568" t="str">
            <v>0205379</v>
          </cell>
        </row>
        <row r="2569">
          <cell r="M2569" t="str">
            <v>0205379</v>
          </cell>
        </row>
        <row r="2570">
          <cell r="M2570" t="str">
            <v>0205379</v>
          </cell>
        </row>
        <row r="2571">
          <cell r="M2571" t="str">
            <v>0205379S</v>
          </cell>
        </row>
        <row r="2572">
          <cell r="M2572" t="str">
            <v>0205379OFF</v>
          </cell>
        </row>
        <row r="2573">
          <cell r="M2573" t="str">
            <v>0205379</v>
          </cell>
        </row>
        <row r="2574">
          <cell r="M2574" t="str">
            <v>0205379</v>
          </cell>
        </row>
        <row r="2575">
          <cell r="M2575" t="str">
            <v>0205379</v>
          </cell>
        </row>
        <row r="2576">
          <cell r="M2576" t="str">
            <v>0205379</v>
          </cell>
        </row>
        <row r="2577">
          <cell r="M2577" t="str">
            <v>0205379</v>
          </cell>
        </row>
        <row r="2578">
          <cell r="M2578" t="str">
            <v>0205379S</v>
          </cell>
        </row>
        <row r="2579">
          <cell r="M2579" t="str">
            <v>0205379L</v>
          </cell>
        </row>
        <row r="2580">
          <cell r="M2580" t="str">
            <v>0205379</v>
          </cell>
        </row>
        <row r="2581">
          <cell r="M2581" t="str">
            <v>0205379</v>
          </cell>
        </row>
        <row r="2582">
          <cell r="M2582" t="str">
            <v>0205379</v>
          </cell>
        </row>
        <row r="2583">
          <cell r="M2583" t="str">
            <v>0205379</v>
          </cell>
        </row>
        <row r="2584">
          <cell r="M2584" t="str">
            <v>0205379</v>
          </cell>
        </row>
        <row r="2585">
          <cell r="M2585" t="str">
            <v>0206601</v>
          </cell>
        </row>
        <row r="2586">
          <cell r="M2586" t="str">
            <v>0206601</v>
          </cell>
        </row>
        <row r="2587">
          <cell r="M2587" t="str">
            <v>0206601</v>
          </cell>
        </row>
        <row r="2588">
          <cell r="M2588" t="str">
            <v>0206601S</v>
          </cell>
        </row>
        <row r="2589">
          <cell r="M2589" t="str">
            <v>0206601L</v>
          </cell>
        </row>
        <row r="2590">
          <cell r="M2590" t="str">
            <v>0206601</v>
          </cell>
        </row>
        <row r="2591">
          <cell r="M2591" t="str">
            <v>0206601</v>
          </cell>
        </row>
        <row r="2592">
          <cell r="M2592" t="str">
            <v>0206601</v>
          </cell>
        </row>
        <row r="2593">
          <cell r="M2593" t="str">
            <v>0206601</v>
          </cell>
        </row>
        <row r="2594">
          <cell r="M2594" t="str">
            <v>0206601</v>
          </cell>
        </row>
        <row r="2595">
          <cell r="M2595" t="str">
            <v>0206601S</v>
          </cell>
        </row>
        <row r="2596">
          <cell r="M2596" t="str">
            <v>0206601L</v>
          </cell>
        </row>
        <row r="2597">
          <cell r="M2597" t="str">
            <v>0206601L</v>
          </cell>
        </row>
        <row r="2598">
          <cell r="M2598" t="str">
            <v>0206601L</v>
          </cell>
        </row>
        <row r="2599">
          <cell r="M2599" t="str">
            <v>0206601L</v>
          </cell>
        </row>
        <row r="2600">
          <cell r="M2600" t="str">
            <v>0206601</v>
          </cell>
        </row>
        <row r="2601">
          <cell r="M2601" t="str">
            <v>0206601</v>
          </cell>
        </row>
        <row r="2602">
          <cell r="M2602" t="str">
            <v>0206601S</v>
          </cell>
        </row>
        <row r="2603">
          <cell r="M2603" t="str">
            <v>0206601OFF</v>
          </cell>
        </row>
        <row r="2604">
          <cell r="M2604" t="str">
            <v>0206601</v>
          </cell>
        </row>
        <row r="2605">
          <cell r="M2605" t="str">
            <v>0206601</v>
          </cell>
        </row>
        <row r="2606">
          <cell r="M2606" t="str">
            <v>0206601</v>
          </cell>
        </row>
        <row r="2607">
          <cell r="M2607" t="str">
            <v>0206601</v>
          </cell>
        </row>
        <row r="2608">
          <cell r="M2608" t="str">
            <v>0206601</v>
          </cell>
        </row>
        <row r="2609">
          <cell r="M2609" t="str">
            <v>0206601S</v>
          </cell>
        </row>
        <row r="2610">
          <cell r="M2610" t="str">
            <v>0206601SKD</v>
          </cell>
        </row>
        <row r="2611">
          <cell r="M2611" t="str">
            <v>0206601</v>
          </cell>
        </row>
        <row r="2612">
          <cell r="M2612" t="str">
            <v>0206601</v>
          </cell>
        </row>
        <row r="2613">
          <cell r="M2613" t="str">
            <v>0206601</v>
          </cell>
        </row>
        <row r="2614">
          <cell r="M2614" t="str">
            <v>0206601</v>
          </cell>
        </row>
        <row r="2615">
          <cell r="M2615" t="str">
            <v>0206601</v>
          </cell>
        </row>
        <row r="2616">
          <cell r="M2616" t="str">
            <v>0206601S</v>
          </cell>
        </row>
        <row r="2617">
          <cell r="M2617" t="str">
            <v>0206601L</v>
          </cell>
        </row>
        <row r="2618">
          <cell r="M2618" t="str">
            <v>0206601</v>
          </cell>
        </row>
        <row r="2619">
          <cell r="M2619" t="str">
            <v>0206601OFF</v>
          </cell>
        </row>
        <row r="2620">
          <cell r="M2620" t="str">
            <v>0206601</v>
          </cell>
        </row>
        <row r="2621">
          <cell r="M2621" t="str">
            <v>0206601</v>
          </cell>
        </row>
        <row r="2622">
          <cell r="M2622" t="str">
            <v>0206601</v>
          </cell>
        </row>
        <row r="2623">
          <cell r="M2623" t="str">
            <v>0206601S</v>
          </cell>
        </row>
        <row r="2624">
          <cell r="M2624" t="str">
            <v>0206601L</v>
          </cell>
        </row>
        <row r="2625">
          <cell r="M2625" t="str">
            <v>0206601</v>
          </cell>
        </row>
        <row r="2626">
          <cell r="M2626" t="str">
            <v>0205361S</v>
          </cell>
        </row>
        <row r="2627">
          <cell r="M2627" t="str">
            <v>0205361L</v>
          </cell>
        </row>
        <row r="2628">
          <cell r="M2628" t="str">
            <v>0205361SKT</v>
          </cell>
        </row>
        <row r="2629">
          <cell r="M2629" t="str">
            <v>0205361I</v>
          </cell>
        </row>
        <row r="2630">
          <cell r="M2630" t="str">
            <v>0205361</v>
          </cell>
        </row>
        <row r="2631">
          <cell r="M2631" t="str">
            <v>0205361</v>
          </cell>
        </row>
        <row r="2632">
          <cell r="M2632" t="str">
            <v>0205361</v>
          </cell>
        </row>
        <row r="2633">
          <cell r="M2633" t="str">
            <v>0205361S</v>
          </cell>
        </row>
        <row r="2634">
          <cell r="M2634" t="str">
            <v>0205361OFF</v>
          </cell>
        </row>
        <row r="2635">
          <cell r="M2635" t="str">
            <v>0205361</v>
          </cell>
        </row>
        <row r="2636">
          <cell r="M2636" t="str">
            <v>0205361</v>
          </cell>
        </row>
        <row r="2637">
          <cell r="M2637" t="str">
            <v>0205361</v>
          </cell>
        </row>
        <row r="2638">
          <cell r="M2638" t="str">
            <v>0205361L</v>
          </cell>
        </row>
        <row r="2639">
          <cell r="M2639" t="str">
            <v>0205361L</v>
          </cell>
        </row>
        <row r="2640">
          <cell r="M2640" t="str">
            <v>0205361L</v>
          </cell>
        </row>
        <row r="2641">
          <cell r="M2641" t="str">
            <v>0205361CT</v>
          </cell>
        </row>
        <row r="2642">
          <cell r="M2642" t="str">
            <v>0205361CT</v>
          </cell>
        </row>
        <row r="2643">
          <cell r="M2643" t="str">
            <v>0205361CT</v>
          </cell>
        </row>
        <row r="2644">
          <cell r="M2644" t="str">
            <v>0205361CT</v>
          </cell>
        </row>
        <row r="2645">
          <cell r="M2645" t="str">
            <v>0205361CT</v>
          </cell>
        </row>
        <row r="2646">
          <cell r="M2646" t="str">
            <v>0205361CT</v>
          </cell>
        </row>
        <row r="2647">
          <cell r="M2647" t="str">
            <v>0205361CT</v>
          </cell>
        </row>
        <row r="2648">
          <cell r="M2648" t="str">
            <v>0205361CT</v>
          </cell>
        </row>
        <row r="2649">
          <cell r="M2649" t="str">
            <v>0205361CT</v>
          </cell>
        </row>
        <row r="2650">
          <cell r="M2650" t="str">
            <v>0205361CT</v>
          </cell>
        </row>
        <row r="2651">
          <cell r="M2651" t="str">
            <v>0205361CT</v>
          </cell>
        </row>
        <row r="2652">
          <cell r="M2652" t="str">
            <v>0205361CT</v>
          </cell>
        </row>
        <row r="2653">
          <cell r="M2653" t="str">
            <v>0205361CT</v>
          </cell>
        </row>
        <row r="2654">
          <cell r="M2654" t="str">
            <v>0205361CT</v>
          </cell>
        </row>
        <row r="2655">
          <cell r="M2655" t="str">
            <v>0205361CT</v>
          </cell>
        </row>
        <row r="2656">
          <cell r="M2656" t="str">
            <v>0205361CT</v>
          </cell>
        </row>
        <row r="2657">
          <cell r="M2657" t="str">
            <v>0205361CT</v>
          </cell>
        </row>
        <row r="2658">
          <cell r="M2658" t="str">
            <v>0205361CT</v>
          </cell>
        </row>
        <row r="2659">
          <cell r="M2659" t="str">
            <v>0205361CT</v>
          </cell>
        </row>
        <row r="2660">
          <cell r="M2660" t="str">
            <v>0205361CT</v>
          </cell>
        </row>
        <row r="2661">
          <cell r="M2661" t="str">
            <v>0205361CT</v>
          </cell>
        </row>
        <row r="2662">
          <cell r="M2662" t="str">
            <v>0205361CT</v>
          </cell>
        </row>
        <row r="2663">
          <cell r="M2663" t="str">
            <v>0205361CT</v>
          </cell>
        </row>
        <row r="2664">
          <cell r="M2664" t="str">
            <v>0205361</v>
          </cell>
        </row>
        <row r="2665">
          <cell r="M2665" t="str">
            <v>0205361</v>
          </cell>
        </row>
        <row r="2666">
          <cell r="M2666" t="str">
            <v>0205361</v>
          </cell>
        </row>
        <row r="2667">
          <cell r="M2667" t="str">
            <v>0206603</v>
          </cell>
        </row>
        <row r="2668">
          <cell r="M2668" t="str">
            <v>0206603</v>
          </cell>
        </row>
        <row r="2669">
          <cell r="M2669" t="str">
            <v>0206603</v>
          </cell>
        </row>
        <row r="2670">
          <cell r="M2670" t="str">
            <v>0206603</v>
          </cell>
        </row>
        <row r="2671">
          <cell r="M2671" t="str">
            <v>0206603S</v>
          </cell>
        </row>
        <row r="2672">
          <cell r="M2672" t="str">
            <v>0206603L</v>
          </cell>
        </row>
        <row r="2673">
          <cell r="M2673" t="str">
            <v>0206603</v>
          </cell>
        </row>
        <row r="2674">
          <cell r="M2674" t="str">
            <v>0206603</v>
          </cell>
        </row>
        <row r="2675">
          <cell r="M2675" t="str">
            <v>0206603</v>
          </cell>
        </row>
        <row r="2676">
          <cell r="M2676" t="str">
            <v>0206603</v>
          </cell>
        </row>
        <row r="2677">
          <cell r="M2677" t="str">
            <v>0206603</v>
          </cell>
        </row>
        <row r="2678">
          <cell r="M2678" t="str">
            <v>0206603S</v>
          </cell>
        </row>
        <row r="2679">
          <cell r="M2679" t="str">
            <v>0206603L</v>
          </cell>
        </row>
        <row r="2680">
          <cell r="M2680" t="str">
            <v>0206603L</v>
          </cell>
        </row>
        <row r="2681">
          <cell r="M2681" t="str">
            <v>0206603L</v>
          </cell>
        </row>
        <row r="2682">
          <cell r="M2682" t="str">
            <v>0206603</v>
          </cell>
        </row>
        <row r="2683">
          <cell r="M2683" t="str">
            <v>0206603</v>
          </cell>
        </row>
        <row r="2684">
          <cell r="M2684" t="str">
            <v>0206603</v>
          </cell>
        </row>
        <row r="2685">
          <cell r="M2685" t="str">
            <v>0206603S</v>
          </cell>
        </row>
        <row r="2686">
          <cell r="M2686" t="str">
            <v>0206603L</v>
          </cell>
        </row>
        <row r="2687">
          <cell r="M2687" t="str">
            <v>0206603</v>
          </cell>
        </row>
        <row r="2688">
          <cell r="M2688" t="str">
            <v>0206603</v>
          </cell>
        </row>
        <row r="2689">
          <cell r="M2689" t="str">
            <v>0206603</v>
          </cell>
        </row>
        <row r="2690">
          <cell r="M2690" t="str">
            <v>0206603</v>
          </cell>
        </row>
        <row r="2691">
          <cell r="M2691" t="str">
            <v>0206603</v>
          </cell>
        </row>
        <row r="2692">
          <cell r="M2692" t="str">
            <v>0206603S</v>
          </cell>
        </row>
        <row r="2693">
          <cell r="M2693" t="str">
            <v>0206603OFF</v>
          </cell>
        </row>
        <row r="2694">
          <cell r="M2694" t="str">
            <v>0206603</v>
          </cell>
        </row>
        <row r="2695">
          <cell r="M2695" t="str">
            <v>0206603</v>
          </cell>
        </row>
        <row r="2696">
          <cell r="M2696" t="str">
            <v>0206603</v>
          </cell>
        </row>
        <row r="2697">
          <cell r="M2697" t="str">
            <v>0206603</v>
          </cell>
        </row>
        <row r="2698">
          <cell r="M2698" t="str">
            <v>0206603</v>
          </cell>
        </row>
        <row r="2699">
          <cell r="M2699" t="str">
            <v>0206603S</v>
          </cell>
        </row>
        <row r="2700">
          <cell r="M2700" t="str">
            <v>0206603L</v>
          </cell>
        </row>
        <row r="2701">
          <cell r="M2701" t="str">
            <v>0206603</v>
          </cell>
        </row>
        <row r="2702">
          <cell r="M2702" t="str">
            <v>0206603</v>
          </cell>
        </row>
        <row r="2703">
          <cell r="M2703" t="str">
            <v>0206603</v>
          </cell>
        </row>
        <row r="2704">
          <cell r="M2704" t="str">
            <v>0206603</v>
          </cell>
        </row>
        <row r="2705">
          <cell r="M2705" t="str">
            <v>0206603</v>
          </cell>
        </row>
        <row r="2706">
          <cell r="M2706" t="str">
            <v>0206603S</v>
          </cell>
        </row>
        <row r="2707">
          <cell r="M2707" t="str">
            <v>0206603L</v>
          </cell>
        </row>
        <row r="2708">
          <cell r="M2708" t="str">
            <v>0206598S</v>
          </cell>
        </row>
        <row r="2709">
          <cell r="M2709" t="str">
            <v>0206598OFF</v>
          </cell>
        </row>
        <row r="2710">
          <cell r="M2710" t="str">
            <v>0206598</v>
          </cell>
        </row>
        <row r="2711">
          <cell r="M2711" t="str">
            <v>0206598</v>
          </cell>
        </row>
        <row r="2712">
          <cell r="M2712" t="str">
            <v>0206598</v>
          </cell>
        </row>
        <row r="2713">
          <cell r="M2713" t="str">
            <v>0206598</v>
          </cell>
        </row>
        <row r="2714">
          <cell r="M2714" t="str">
            <v>0206598</v>
          </cell>
        </row>
        <row r="2715">
          <cell r="M2715" t="str">
            <v>0206598S</v>
          </cell>
        </row>
        <row r="2716">
          <cell r="M2716" t="str">
            <v>0206598L</v>
          </cell>
        </row>
        <row r="2717">
          <cell r="M2717" t="str">
            <v>0206598</v>
          </cell>
        </row>
        <row r="2718">
          <cell r="M2718" t="str">
            <v>0206598</v>
          </cell>
        </row>
        <row r="2719">
          <cell r="M2719" t="str">
            <v>0206598</v>
          </cell>
        </row>
        <row r="2720">
          <cell r="M2720" t="str">
            <v>0206598L</v>
          </cell>
        </row>
        <row r="2721">
          <cell r="M2721" t="str">
            <v>0206598L</v>
          </cell>
        </row>
        <row r="2722">
          <cell r="M2722" t="str">
            <v>0206598L</v>
          </cell>
        </row>
        <row r="2723">
          <cell r="M2723" t="str">
            <v>0206598CT</v>
          </cell>
        </row>
        <row r="2724">
          <cell r="M2724" t="str">
            <v>0206598CT</v>
          </cell>
        </row>
        <row r="2725">
          <cell r="M2725" t="str">
            <v>0206598CT</v>
          </cell>
        </row>
        <row r="2726">
          <cell r="M2726" t="str">
            <v>0206598CT</v>
          </cell>
        </row>
        <row r="2727">
          <cell r="M2727" t="str">
            <v>0206598CT</v>
          </cell>
        </row>
        <row r="2728">
          <cell r="M2728" t="str">
            <v>0206598CT</v>
          </cell>
        </row>
        <row r="2729">
          <cell r="M2729" t="str">
            <v>0206598CT</v>
          </cell>
        </row>
        <row r="2730">
          <cell r="M2730" t="str">
            <v>0206598CT</v>
          </cell>
        </row>
        <row r="2731">
          <cell r="M2731" t="str">
            <v>0206598CT</v>
          </cell>
        </row>
        <row r="2732">
          <cell r="M2732" t="str">
            <v>0206598CT</v>
          </cell>
        </row>
        <row r="2733">
          <cell r="M2733" t="str">
            <v>0206598CT</v>
          </cell>
        </row>
        <row r="2734">
          <cell r="M2734" t="str">
            <v>0206598CT</v>
          </cell>
        </row>
        <row r="2735">
          <cell r="M2735" t="str">
            <v>0206598CT</v>
          </cell>
        </row>
        <row r="2736">
          <cell r="M2736" t="str">
            <v>0206598S</v>
          </cell>
        </row>
        <row r="2737">
          <cell r="M2737" t="str">
            <v>0206598OFF</v>
          </cell>
        </row>
        <row r="2738">
          <cell r="M2738" t="str">
            <v>0206598</v>
          </cell>
        </row>
        <row r="2739">
          <cell r="M2739" t="str">
            <v>0206598</v>
          </cell>
        </row>
        <row r="2740">
          <cell r="M2740" t="str">
            <v>0206598</v>
          </cell>
        </row>
        <row r="2741">
          <cell r="M2741" t="str">
            <v>0206598</v>
          </cell>
        </row>
        <row r="2742">
          <cell r="M2742" t="str">
            <v>0206598</v>
          </cell>
        </row>
        <row r="2743">
          <cell r="M2743" t="str">
            <v>0206598S</v>
          </cell>
        </row>
        <row r="2744">
          <cell r="M2744" t="str">
            <v>0206598L</v>
          </cell>
        </row>
        <row r="2745">
          <cell r="M2745" t="str">
            <v>0206598</v>
          </cell>
        </row>
        <row r="2746">
          <cell r="M2746" t="str">
            <v>0206598</v>
          </cell>
        </row>
        <row r="2747">
          <cell r="M2747" t="str">
            <v>0206598</v>
          </cell>
        </row>
        <row r="2748">
          <cell r="M2748" t="str">
            <v>0206598</v>
          </cell>
        </row>
        <row r="2749">
          <cell r="M2749" t="str">
            <v>0205545L</v>
          </cell>
        </row>
        <row r="2750">
          <cell r="M2750" t="str">
            <v>0205545</v>
          </cell>
        </row>
        <row r="2751">
          <cell r="M2751" t="str">
            <v>0205545</v>
          </cell>
        </row>
        <row r="2752">
          <cell r="M2752" t="str">
            <v>0205545</v>
          </cell>
        </row>
        <row r="2753">
          <cell r="M2753" t="str">
            <v>0205545</v>
          </cell>
        </row>
        <row r="2754">
          <cell r="M2754" t="str">
            <v>0205545</v>
          </cell>
        </row>
        <row r="2755">
          <cell r="M2755" t="str">
            <v>0205545S</v>
          </cell>
        </row>
        <row r="2756">
          <cell r="M2756" t="str">
            <v>0205545L</v>
          </cell>
        </row>
        <row r="2757">
          <cell r="M2757" t="str">
            <v>0205545</v>
          </cell>
        </row>
        <row r="2758">
          <cell r="M2758" t="str">
            <v>0205545</v>
          </cell>
        </row>
        <row r="2759">
          <cell r="M2759" t="str">
            <v>0205545</v>
          </cell>
        </row>
        <row r="2760">
          <cell r="M2760" t="str">
            <v>0205545L</v>
          </cell>
        </row>
        <row r="2761">
          <cell r="M2761" t="str">
            <v>0205545L</v>
          </cell>
        </row>
        <row r="2762">
          <cell r="M2762" t="str">
            <v>0205545L</v>
          </cell>
        </row>
        <row r="2763">
          <cell r="M2763" t="str">
            <v>0205545L</v>
          </cell>
        </row>
        <row r="2764">
          <cell r="M2764" t="str">
            <v>0205545</v>
          </cell>
        </row>
        <row r="2765">
          <cell r="M2765" t="str">
            <v>0205545</v>
          </cell>
        </row>
        <row r="2766">
          <cell r="M2766" t="str">
            <v>0205545</v>
          </cell>
        </row>
        <row r="2767">
          <cell r="M2767" t="str">
            <v>0205545</v>
          </cell>
        </row>
        <row r="2768">
          <cell r="M2768" t="str">
            <v>0205545</v>
          </cell>
        </row>
        <row r="2769">
          <cell r="M2769" t="str">
            <v>0205545S</v>
          </cell>
        </row>
        <row r="2770">
          <cell r="M2770" t="str">
            <v>0205545L</v>
          </cell>
        </row>
        <row r="2771">
          <cell r="M2771" t="str">
            <v>0205545</v>
          </cell>
        </row>
        <row r="2772">
          <cell r="M2772" t="str">
            <v>0205545</v>
          </cell>
        </row>
        <row r="2773">
          <cell r="M2773" t="str">
            <v>0205545</v>
          </cell>
        </row>
        <row r="2774">
          <cell r="M2774" t="str">
            <v>0205545</v>
          </cell>
        </row>
        <row r="2775">
          <cell r="M2775" t="str">
            <v>0205545</v>
          </cell>
        </row>
        <row r="2776">
          <cell r="M2776" t="str">
            <v>0205545S</v>
          </cell>
        </row>
        <row r="2777">
          <cell r="M2777" t="str">
            <v>0205545OFF</v>
          </cell>
        </row>
        <row r="2778">
          <cell r="M2778" t="str">
            <v>0205545</v>
          </cell>
        </row>
        <row r="2779">
          <cell r="M2779" t="str">
            <v>0205545</v>
          </cell>
        </row>
        <row r="2780">
          <cell r="M2780" t="str">
            <v>0205545</v>
          </cell>
        </row>
        <row r="2781">
          <cell r="M2781" t="str">
            <v>0205545</v>
          </cell>
        </row>
        <row r="2782">
          <cell r="M2782" t="str">
            <v>0205545</v>
          </cell>
        </row>
        <row r="2783">
          <cell r="M2783" t="str">
            <v>0205545S</v>
          </cell>
        </row>
        <row r="2784">
          <cell r="M2784" t="str">
            <v>0205545L</v>
          </cell>
        </row>
        <row r="2785">
          <cell r="M2785" t="str">
            <v>0205545</v>
          </cell>
        </row>
        <row r="2786">
          <cell r="M2786" t="str">
            <v>0205545I</v>
          </cell>
        </row>
        <row r="2787">
          <cell r="M2787" t="str">
            <v>0205545I</v>
          </cell>
        </row>
        <row r="2788">
          <cell r="M2788" t="str">
            <v>0205545</v>
          </cell>
        </row>
        <row r="2789">
          <cell r="M2789" t="str">
            <v>0205545</v>
          </cell>
        </row>
        <row r="2790">
          <cell r="M2790" t="str">
            <v>0205381</v>
          </cell>
        </row>
        <row r="2791">
          <cell r="M2791" t="str">
            <v>0205381</v>
          </cell>
        </row>
        <row r="2792">
          <cell r="M2792" t="str">
            <v>0205381S</v>
          </cell>
        </row>
        <row r="2793">
          <cell r="M2793" t="str">
            <v>0205381I</v>
          </cell>
        </row>
        <row r="2794">
          <cell r="M2794" t="str">
            <v>0205381</v>
          </cell>
        </row>
        <row r="2795">
          <cell r="M2795" t="str">
            <v>0205381</v>
          </cell>
        </row>
        <row r="2796">
          <cell r="M2796" t="str">
            <v>0205381</v>
          </cell>
        </row>
        <row r="2797">
          <cell r="M2797" t="str">
            <v>0205381</v>
          </cell>
        </row>
        <row r="2798">
          <cell r="M2798" t="str">
            <v>0205381</v>
          </cell>
        </row>
        <row r="2799">
          <cell r="M2799" t="str">
            <v>0205381I</v>
          </cell>
        </row>
        <row r="2800">
          <cell r="M2800" t="str">
            <v>0205381OFF</v>
          </cell>
        </row>
        <row r="2801">
          <cell r="M2801" t="str">
            <v>0205381</v>
          </cell>
        </row>
        <row r="2802">
          <cell r="M2802" t="str">
            <v>0205381L</v>
          </cell>
        </row>
        <row r="2803">
          <cell r="M2803" t="str">
            <v>0205381L</v>
          </cell>
        </row>
        <row r="2804">
          <cell r="M2804" t="str">
            <v>0205381L</v>
          </cell>
        </row>
        <row r="2805">
          <cell r="M2805" t="str">
            <v>0205381</v>
          </cell>
        </row>
        <row r="2806">
          <cell r="M2806" t="str">
            <v>0205381S</v>
          </cell>
        </row>
        <row r="2807">
          <cell r="M2807" t="str">
            <v>0205381L</v>
          </cell>
        </row>
        <row r="2808">
          <cell r="M2808" t="str">
            <v>0205381</v>
          </cell>
        </row>
        <row r="2809">
          <cell r="M2809" t="str">
            <v>0205381</v>
          </cell>
        </row>
        <row r="2810">
          <cell r="M2810" t="str">
            <v>0205381</v>
          </cell>
        </row>
        <row r="2811">
          <cell r="M2811" t="str">
            <v>0205381</v>
          </cell>
        </row>
        <row r="2812">
          <cell r="M2812" t="str">
            <v>0205381SKT</v>
          </cell>
        </row>
        <row r="2813">
          <cell r="M2813" t="str">
            <v>0205381S</v>
          </cell>
        </row>
        <row r="2814">
          <cell r="M2814" t="str">
            <v>0205381OFF</v>
          </cell>
        </row>
        <row r="2815">
          <cell r="M2815" t="str">
            <v>0205381</v>
          </cell>
        </row>
        <row r="2816">
          <cell r="M2816" t="str">
            <v>0205381</v>
          </cell>
        </row>
        <row r="2817">
          <cell r="M2817" t="str">
            <v>0205381</v>
          </cell>
        </row>
        <row r="2818">
          <cell r="M2818" t="str">
            <v>0205381</v>
          </cell>
        </row>
        <row r="2819">
          <cell r="M2819" t="str">
            <v>0205381</v>
          </cell>
        </row>
        <row r="2820">
          <cell r="M2820" t="str">
            <v>0205381S</v>
          </cell>
        </row>
        <row r="2821">
          <cell r="M2821" t="str">
            <v>0205381L</v>
          </cell>
        </row>
        <row r="2822">
          <cell r="M2822" t="str">
            <v>0205381</v>
          </cell>
        </row>
        <row r="2823">
          <cell r="M2823" t="str">
            <v>0205381</v>
          </cell>
        </row>
        <row r="2824">
          <cell r="M2824" t="str">
            <v>0205381</v>
          </cell>
        </row>
        <row r="2825">
          <cell r="M2825" t="str">
            <v>0205381</v>
          </cell>
        </row>
        <row r="2826">
          <cell r="M2826" t="str">
            <v>0205381</v>
          </cell>
        </row>
        <row r="2827">
          <cell r="M2827" t="str">
            <v>0205381S</v>
          </cell>
        </row>
        <row r="2828">
          <cell r="M2828" t="str">
            <v>0205381OFF</v>
          </cell>
        </row>
        <row r="2829">
          <cell r="M2829" t="str">
            <v>0205381</v>
          </cell>
        </row>
        <row r="2830">
          <cell r="M2830" t="str">
            <v>0205381</v>
          </cell>
        </row>
        <row r="2831">
          <cell r="M2831" t="str">
            <v>0206456L</v>
          </cell>
        </row>
        <row r="2832">
          <cell r="M2832" t="str">
            <v>0206456</v>
          </cell>
        </row>
        <row r="2833">
          <cell r="M2833" t="str">
            <v>0206456</v>
          </cell>
        </row>
        <row r="2834">
          <cell r="M2834" t="str">
            <v>0206456SKT</v>
          </cell>
        </row>
        <row r="2835">
          <cell r="M2835" t="str">
            <v>0206456</v>
          </cell>
        </row>
        <row r="2836">
          <cell r="M2836" t="str">
            <v>0206456</v>
          </cell>
        </row>
        <row r="2837">
          <cell r="M2837" t="str">
            <v>0206456S</v>
          </cell>
        </row>
        <row r="2838">
          <cell r="M2838" t="str">
            <v>0206456OFF</v>
          </cell>
        </row>
        <row r="2839">
          <cell r="M2839" t="str">
            <v>0206456</v>
          </cell>
        </row>
        <row r="2840">
          <cell r="M2840" t="str">
            <v>0206456</v>
          </cell>
        </row>
        <row r="2841">
          <cell r="M2841" t="str">
            <v>0206456</v>
          </cell>
        </row>
        <row r="2842">
          <cell r="M2842" t="str">
            <v>0206456</v>
          </cell>
        </row>
        <row r="2843">
          <cell r="M2843" t="str">
            <v>0206456L</v>
          </cell>
        </row>
        <row r="2844">
          <cell r="M2844" t="str">
            <v>0206456L</v>
          </cell>
        </row>
        <row r="2845">
          <cell r="M2845" t="str">
            <v>0206456L</v>
          </cell>
        </row>
        <row r="2846">
          <cell r="M2846" t="str">
            <v>0206456</v>
          </cell>
        </row>
        <row r="2847">
          <cell r="M2847" t="str">
            <v>0206456</v>
          </cell>
        </row>
        <row r="2848">
          <cell r="M2848" t="str">
            <v>0206456</v>
          </cell>
        </row>
        <row r="2849">
          <cell r="M2849" t="str">
            <v>0206456</v>
          </cell>
        </row>
        <row r="2850">
          <cell r="M2850" t="str">
            <v>0206456</v>
          </cell>
        </row>
        <row r="2851">
          <cell r="M2851" t="str">
            <v>0206456S</v>
          </cell>
        </row>
        <row r="2852">
          <cell r="M2852" t="str">
            <v>0206456OFF</v>
          </cell>
        </row>
        <row r="2853">
          <cell r="M2853" t="str">
            <v>0206456CT</v>
          </cell>
        </row>
        <row r="2854">
          <cell r="M2854" t="str">
            <v>0206456CT</v>
          </cell>
        </row>
        <row r="2855">
          <cell r="M2855" t="str">
            <v>0206456CT</v>
          </cell>
        </row>
        <row r="2856">
          <cell r="M2856" t="str">
            <v>0206456CT</v>
          </cell>
        </row>
        <row r="2857">
          <cell r="M2857" t="str">
            <v>0206456CT</v>
          </cell>
        </row>
        <row r="2858">
          <cell r="M2858" t="str">
            <v>0206456CT</v>
          </cell>
        </row>
        <row r="2859">
          <cell r="M2859" t="str">
            <v>0206456CT</v>
          </cell>
        </row>
        <row r="2860">
          <cell r="M2860" t="str">
            <v>0206456CT</v>
          </cell>
        </row>
        <row r="2861">
          <cell r="M2861" t="str">
            <v>0206456CT</v>
          </cell>
        </row>
        <row r="2862">
          <cell r="M2862" t="str">
            <v>0206456</v>
          </cell>
        </row>
        <row r="2863">
          <cell r="M2863" t="str">
            <v>0206456</v>
          </cell>
        </row>
        <row r="2864">
          <cell r="M2864" t="str">
            <v>0206456</v>
          </cell>
        </row>
        <row r="2865">
          <cell r="M2865" t="str">
            <v>0206456</v>
          </cell>
        </row>
        <row r="2866">
          <cell r="M2866" t="str">
            <v>0206456</v>
          </cell>
        </row>
        <row r="2867">
          <cell r="M2867" t="str">
            <v>0206456</v>
          </cell>
        </row>
        <row r="2868">
          <cell r="M2868" t="str">
            <v>0206456</v>
          </cell>
        </row>
        <row r="2869">
          <cell r="M2869" t="str">
            <v>0206456</v>
          </cell>
        </row>
        <row r="2870">
          <cell r="M2870" t="str">
            <v>0206456</v>
          </cell>
        </row>
        <row r="2871">
          <cell r="M2871" t="str">
            <v>0206456</v>
          </cell>
        </row>
        <row r="2872">
          <cell r="M2872" t="str">
            <v>0205206</v>
          </cell>
        </row>
        <row r="2873">
          <cell r="M2873" t="str">
            <v>0205206</v>
          </cell>
        </row>
        <row r="2874">
          <cell r="M2874" t="str">
            <v>0205206S</v>
          </cell>
        </row>
        <row r="2875">
          <cell r="M2875" t="str">
            <v>0205206L</v>
          </cell>
        </row>
        <row r="2876">
          <cell r="M2876" t="str">
            <v>0205206</v>
          </cell>
        </row>
        <row r="2877">
          <cell r="M2877" t="str">
            <v>0205206</v>
          </cell>
        </row>
        <row r="2878">
          <cell r="M2878" t="str">
            <v>0205206I</v>
          </cell>
        </row>
        <row r="2879">
          <cell r="M2879" t="str">
            <v>0205206</v>
          </cell>
        </row>
        <row r="2880">
          <cell r="M2880" t="str">
            <v>0205206</v>
          </cell>
        </row>
        <row r="2881">
          <cell r="M2881" t="str">
            <v>0205206S</v>
          </cell>
        </row>
        <row r="2882">
          <cell r="M2882" t="str">
            <v>0205206OFF</v>
          </cell>
        </row>
        <row r="2883">
          <cell r="M2883" t="str">
            <v>0205206</v>
          </cell>
        </row>
        <row r="2884">
          <cell r="M2884" t="str">
            <v>0205206L</v>
          </cell>
        </row>
        <row r="2885">
          <cell r="M2885" t="str">
            <v>0205206L</v>
          </cell>
        </row>
        <row r="2886">
          <cell r="M2886" t="str">
            <v>0205206L</v>
          </cell>
        </row>
        <row r="2887">
          <cell r="M2887" t="str">
            <v>0205206CT</v>
          </cell>
        </row>
        <row r="2888">
          <cell r="M2888" t="str">
            <v>0205206CT</v>
          </cell>
        </row>
        <row r="2889">
          <cell r="M2889" t="str">
            <v>0205206CT</v>
          </cell>
        </row>
        <row r="2890">
          <cell r="M2890" t="str">
            <v>0205206CT</v>
          </cell>
        </row>
        <row r="2891">
          <cell r="M2891" t="str">
            <v>0205206CT</v>
          </cell>
        </row>
        <row r="2892">
          <cell r="M2892" t="str">
            <v>0205206CT</v>
          </cell>
        </row>
        <row r="2893">
          <cell r="M2893" t="str">
            <v>0205206CT</v>
          </cell>
        </row>
        <row r="2894">
          <cell r="M2894" t="str">
            <v>0205206CT</v>
          </cell>
        </row>
        <row r="2895">
          <cell r="M2895" t="str">
            <v>0205206CT</v>
          </cell>
        </row>
        <row r="2896">
          <cell r="M2896" t="str">
            <v>0205206CT</v>
          </cell>
        </row>
        <row r="2897">
          <cell r="M2897" t="str">
            <v>0205206CT</v>
          </cell>
        </row>
        <row r="2898">
          <cell r="M2898" t="str">
            <v>0205206CT</v>
          </cell>
        </row>
        <row r="2899">
          <cell r="M2899" t="str">
            <v>0205206CT</v>
          </cell>
        </row>
        <row r="2900">
          <cell r="M2900" t="str">
            <v>0205206CT</v>
          </cell>
        </row>
        <row r="2901">
          <cell r="M2901" t="str">
            <v>0205206CT</v>
          </cell>
        </row>
        <row r="2902">
          <cell r="M2902" t="str">
            <v>0205206S</v>
          </cell>
        </row>
        <row r="2903">
          <cell r="M2903" t="str">
            <v>0205206L</v>
          </cell>
        </row>
        <row r="2904">
          <cell r="M2904" t="str">
            <v>0205206</v>
          </cell>
        </row>
        <row r="2905">
          <cell r="M2905" t="str">
            <v>0205206</v>
          </cell>
        </row>
        <row r="2906">
          <cell r="M2906" t="str">
            <v>0205206</v>
          </cell>
        </row>
        <row r="2907">
          <cell r="M2907" t="str">
            <v>0205206</v>
          </cell>
        </row>
        <row r="2908">
          <cell r="M2908" t="str">
            <v>0205206</v>
          </cell>
        </row>
        <row r="2909">
          <cell r="M2909" t="str">
            <v>0205206S</v>
          </cell>
        </row>
        <row r="2910">
          <cell r="M2910" t="str">
            <v>0205206OFF</v>
          </cell>
        </row>
        <row r="2911">
          <cell r="M2911" t="str">
            <v>0205206</v>
          </cell>
        </row>
        <row r="2912">
          <cell r="M2912" t="str">
            <v>0205206</v>
          </cell>
        </row>
        <row r="2913">
          <cell r="M2913" t="str">
            <v>0205357</v>
          </cell>
        </row>
        <row r="2914">
          <cell r="M2914" t="str">
            <v>0205357S</v>
          </cell>
        </row>
        <row r="2915">
          <cell r="M2915" t="str">
            <v>0205357L</v>
          </cell>
        </row>
        <row r="2916">
          <cell r="M2916" t="str">
            <v>0205357</v>
          </cell>
        </row>
        <row r="2917">
          <cell r="M2917" t="str">
            <v>0205357</v>
          </cell>
        </row>
        <row r="2918">
          <cell r="M2918" t="str">
            <v>0205357</v>
          </cell>
        </row>
        <row r="2919">
          <cell r="M2919" t="str">
            <v>0205357</v>
          </cell>
        </row>
        <row r="2920">
          <cell r="M2920" t="str">
            <v>0205357</v>
          </cell>
        </row>
        <row r="2921">
          <cell r="M2921" t="str">
            <v>0205357CT</v>
          </cell>
        </row>
        <row r="2922">
          <cell r="M2922" t="str">
            <v>0205357CT</v>
          </cell>
        </row>
        <row r="2923">
          <cell r="M2923" t="str">
            <v>0205357CT</v>
          </cell>
        </row>
        <row r="2924">
          <cell r="M2924" t="str">
            <v>0205357CT</v>
          </cell>
        </row>
        <row r="2925">
          <cell r="M2925" t="str">
            <v>0205357L</v>
          </cell>
        </row>
        <row r="2926">
          <cell r="M2926" t="str">
            <v>0205357L</v>
          </cell>
        </row>
        <row r="2927">
          <cell r="M2927" t="str">
            <v>0205357L</v>
          </cell>
        </row>
        <row r="2928">
          <cell r="M2928" t="str">
            <v>0205357CT</v>
          </cell>
        </row>
        <row r="2929">
          <cell r="M2929" t="str">
            <v>0205357CT</v>
          </cell>
        </row>
        <row r="2930">
          <cell r="M2930" t="str">
            <v>0205357CT</v>
          </cell>
        </row>
        <row r="2931">
          <cell r="M2931" t="str">
            <v>0205357CT</v>
          </cell>
        </row>
        <row r="2932">
          <cell r="M2932" t="str">
            <v>0205357CT</v>
          </cell>
        </row>
        <row r="2933">
          <cell r="M2933" t="str">
            <v>0205357CT</v>
          </cell>
        </row>
        <row r="2934">
          <cell r="M2934" t="str">
            <v>0205357CT</v>
          </cell>
        </row>
        <row r="2935">
          <cell r="M2935" t="str">
            <v>0205357CT</v>
          </cell>
        </row>
        <row r="2936">
          <cell r="M2936" t="str">
            <v>0205357CT</v>
          </cell>
        </row>
        <row r="2937">
          <cell r="M2937" t="str">
            <v>0205357CT</v>
          </cell>
        </row>
        <row r="2938">
          <cell r="M2938" t="str">
            <v>0205357</v>
          </cell>
        </row>
        <row r="2939">
          <cell r="M2939" t="str">
            <v>0205357CT</v>
          </cell>
        </row>
        <row r="2940">
          <cell r="M2940" t="str">
            <v>0205357CT</v>
          </cell>
        </row>
        <row r="2941">
          <cell r="M2941" t="str">
            <v>0205357CT</v>
          </cell>
        </row>
        <row r="2942">
          <cell r="M2942" t="str">
            <v>0205357S</v>
          </cell>
        </row>
        <row r="2943">
          <cell r="M2943" t="str">
            <v>0205357I</v>
          </cell>
        </row>
        <row r="2944">
          <cell r="M2944" t="str">
            <v>0205357OFF</v>
          </cell>
        </row>
        <row r="2945">
          <cell r="M2945" t="str">
            <v>0205357</v>
          </cell>
        </row>
        <row r="2946">
          <cell r="M2946" t="str">
            <v>0205357</v>
          </cell>
        </row>
        <row r="2947">
          <cell r="M2947" t="str">
            <v>0205357</v>
          </cell>
        </row>
        <row r="2948">
          <cell r="M2948" t="str">
            <v>0205357S</v>
          </cell>
        </row>
        <row r="2949">
          <cell r="M2949" t="str">
            <v>0205357OFF</v>
          </cell>
        </row>
        <row r="2950">
          <cell r="M2950" t="str">
            <v>0205357</v>
          </cell>
        </row>
        <row r="2951">
          <cell r="M2951" t="str">
            <v>0205357</v>
          </cell>
        </row>
        <row r="2952">
          <cell r="M2952" t="str">
            <v>0205357</v>
          </cell>
        </row>
        <row r="2953">
          <cell r="M2953" t="str">
            <v>0205357</v>
          </cell>
        </row>
        <row r="2954">
          <cell r="M2954" t="str">
            <v>0205579</v>
          </cell>
        </row>
        <row r="2955">
          <cell r="M2955" t="str">
            <v>0205579</v>
          </cell>
        </row>
        <row r="2956">
          <cell r="M2956" t="str">
            <v>0205579</v>
          </cell>
        </row>
        <row r="2957">
          <cell r="M2957" t="str">
            <v>0205579</v>
          </cell>
        </row>
        <row r="2958">
          <cell r="M2958" t="str">
            <v>0205579</v>
          </cell>
        </row>
        <row r="2959">
          <cell r="M2959" t="str">
            <v>0205579S</v>
          </cell>
        </row>
        <row r="2960">
          <cell r="M2960" t="str">
            <v>0205579L</v>
          </cell>
        </row>
        <row r="2961">
          <cell r="M2961" t="str">
            <v>0205579</v>
          </cell>
        </row>
        <row r="2962">
          <cell r="M2962" t="str">
            <v>0205579</v>
          </cell>
        </row>
        <row r="2963">
          <cell r="M2963" t="str">
            <v>0205579</v>
          </cell>
        </row>
        <row r="2964">
          <cell r="M2964" t="str">
            <v>0205579</v>
          </cell>
        </row>
        <row r="2965">
          <cell r="M2965" t="str">
            <v>0205579</v>
          </cell>
        </row>
        <row r="2966">
          <cell r="M2966" t="str">
            <v>0205579L</v>
          </cell>
        </row>
        <row r="2967">
          <cell r="M2967" t="str">
            <v>0205579L</v>
          </cell>
        </row>
        <row r="2968">
          <cell r="M2968" t="str">
            <v>0205579L</v>
          </cell>
        </row>
        <row r="2969">
          <cell r="M2969" t="str">
            <v>0205579A</v>
          </cell>
        </row>
        <row r="2970">
          <cell r="M2970" t="str">
            <v>0205579</v>
          </cell>
        </row>
        <row r="2971">
          <cell r="M2971" t="str">
            <v>0205579</v>
          </cell>
        </row>
        <row r="2972">
          <cell r="M2972" t="str">
            <v>0205579</v>
          </cell>
        </row>
        <row r="2973">
          <cell r="M2973" t="str">
            <v>0205579S</v>
          </cell>
        </row>
        <row r="2974">
          <cell r="M2974" t="str">
            <v>0205579L</v>
          </cell>
        </row>
        <row r="2975">
          <cell r="M2975" t="str">
            <v>0205579</v>
          </cell>
        </row>
        <row r="2976">
          <cell r="M2976" t="str">
            <v>0205579</v>
          </cell>
        </row>
        <row r="2977">
          <cell r="M2977" t="str">
            <v>0205579</v>
          </cell>
        </row>
        <row r="2978">
          <cell r="M2978" t="str">
            <v>0205579</v>
          </cell>
        </row>
        <row r="2979">
          <cell r="M2979" t="str">
            <v>0205579</v>
          </cell>
        </row>
        <row r="2980">
          <cell r="M2980" t="str">
            <v>0205579S</v>
          </cell>
        </row>
        <row r="2981">
          <cell r="M2981" t="str">
            <v>0205579L</v>
          </cell>
        </row>
        <row r="2982">
          <cell r="M2982" t="str">
            <v>0205579</v>
          </cell>
        </row>
        <row r="2983">
          <cell r="M2983" t="str">
            <v>0205579</v>
          </cell>
        </row>
        <row r="2984">
          <cell r="M2984" t="str">
            <v>0205579</v>
          </cell>
        </row>
        <row r="2985">
          <cell r="M2985" t="str">
            <v>0205579</v>
          </cell>
        </row>
        <row r="2986">
          <cell r="M2986" t="str">
            <v>0205579</v>
          </cell>
        </row>
        <row r="2987">
          <cell r="M2987" t="str">
            <v>0205579S</v>
          </cell>
        </row>
        <row r="2988">
          <cell r="M2988" t="str">
            <v>0205579L</v>
          </cell>
        </row>
        <row r="2989">
          <cell r="M2989" t="str">
            <v>0205579</v>
          </cell>
        </row>
        <row r="2990">
          <cell r="M2990" t="str">
            <v>0205579</v>
          </cell>
        </row>
        <row r="2991">
          <cell r="M2991" t="str">
            <v>0205579</v>
          </cell>
        </row>
        <row r="2992">
          <cell r="M2992" t="str">
            <v>0205579</v>
          </cell>
        </row>
        <row r="2993">
          <cell r="M2993" t="str">
            <v>0205579</v>
          </cell>
        </row>
        <row r="2994">
          <cell r="M2994" t="str">
            <v>0205579S</v>
          </cell>
        </row>
        <row r="2995">
          <cell r="M2995" t="str">
            <v>0205362S</v>
          </cell>
        </row>
        <row r="2996">
          <cell r="M2996" t="str">
            <v>0205362OFF</v>
          </cell>
        </row>
        <row r="2997">
          <cell r="M2997" t="str">
            <v>0205362</v>
          </cell>
        </row>
        <row r="2998">
          <cell r="M2998" t="str">
            <v>0205362</v>
          </cell>
        </row>
        <row r="2999">
          <cell r="M2999" t="str">
            <v>0205362</v>
          </cell>
        </row>
        <row r="3000">
          <cell r="M3000" t="str">
            <v>0205362</v>
          </cell>
        </row>
        <row r="3001">
          <cell r="M3001" t="str">
            <v>0205362</v>
          </cell>
        </row>
        <row r="3002">
          <cell r="M3002" t="str">
            <v>0205362S</v>
          </cell>
        </row>
        <row r="3003">
          <cell r="M3003" t="str">
            <v>0205362L</v>
          </cell>
        </row>
        <row r="3004">
          <cell r="M3004" t="str">
            <v>0205362</v>
          </cell>
        </row>
        <row r="3005">
          <cell r="M3005" t="str">
            <v>0205362</v>
          </cell>
        </row>
        <row r="3006">
          <cell r="M3006" t="str">
            <v>0205362</v>
          </cell>
        </row>
        <row r="3007">
          <cell r="M3007" t="str">
            <v>0205362L</v>
          </cell>
        </row>
        <row r="3008">
          <cell r="M3008" t="str">
            <v>0205362L</v>
          </cell>
        </row>
        <row r="3009">
          <cell r="M3009" t="str">
            <v>0205362L</v>
          </cell>
        </row>
        <row r="3010">
          <cell r="M3010" t="str">
            <v>0205362OFF</v>
          </cell>
        </row>
        <row r="3011">
          <cell r="M3011" t="str">
            <v>0205362</v>
          </cell>
        </row>
        <row r="3012">
          <cell r="M3012" t="str">
            <v>0205362</v>
          </cell>
        </row>
        <row r="3013">
          <cell r="M3013" t="str">
            <v>0205362I</v>
          </cell>
        </row>
        <row r="3014">
          <cell r="M3014" t="str">
            <v>0205362</v>
          </cell>
        </row>
        <row r="3015">
          <cell r="M3015" t="str">
            <v>0205362</v>
          </cell>
        </row>
        <row r="3016">
          <cell r="M3016" t="str">
            <v>0205362S</v>
          </cell>
        </row>
        <row r="3017">
          <cell r="M3017" t="str">
            <v>0205362L</v>
          </cell>
        </row>
        <row r="3018">
          <cell r="M3018" t="str">
            <v>0205362</v>
          </cell>
        </row>
        <row r="3019">
          <cell r="M3019" t="str">
            <v>0205362</v>
          </cell>
        </row>
        <row r="3020">
          <cell r="M3020" t="str">
            <v>0205362</v>
          </cell>
        </row>
        <row r="3021">
          <cell r="M3021" t="str">
            <v>0205362</v>
          </cell>
        </row>
        <row r="3022">
          <cell r="M3022" t="str">
            <v>0205362</v>
          </cell>
        </row>
        <row r="3023">
          <cell r="M3023" t="str">
            <v>0205362S</v>
          </cell>
        </row>
        <row r="3024">
          <cell r="M3024" t="str">
            <v>0205362OFF</v>
          </cell>
        </row>
        <row r="3025">
          <cell r="M3025" t="str">
            <v>0205362</v>
          </cell>
        </row>
        <row r="3026">
          <cell r="M3026" t="str">
            <v>0205362</v>
          </cell>
        </row>
        <row r="3027">
          <cell r="M3027" t="str">
            <v>0205362</v>
          </cell>
        </row>
        <row r="3028">
          <cell r="M3028" t="str">
            <v>0205362</v>
          </cell>
        </row>
        <row r="3029">
          <cell r="M3029" t="str">
            <v>0205362</v>
          </cell>
        </row>
        <row r="3030">
          <cell r="M3030" t="str">
            <v>0205362S</v>
          </cell>
        </row>
        <row r="3031">
          <cell r="M3031" t="str">
            <v>0205362L</v>
          </cell>
        </row>
        <row r="3032">
          <cell r="M3032" t="str">
            <v>0205362</v>
          </cell>
        </row>
        <row r="3033">
          <cell r="M3033" t="str">
            <v>0205362</v>
          </cell>
        </row>
        <row r="3034">
          <cell r="M3034" t="str">
            <v>0205362</v>
          </cell>
        </row>
        <row r="3035">
          <cell r="M3035" t="str">
            <v>0205362</v>
          </cell>
        </row>
        <row r="3036">
          <cell r="M3036" t="str">
            <v>0206599</v>
          </cell>
        </row>
        <row r="3037">
          <cell r="M3037" t="str">
            <v>0206599</v>
          </cell>
        </row>
        <row r="3038">
          <cell r="M3038" t="str">
            <v>0206599</v>
          </cell>
        </row>
        <row r="3039">
          <cell r="M3039" t="str">
            <v>0206599</v>
          </cell>
        </row>
        <row r="3040">
          <cell r="M3040" t="str">
            <v>0206599</v>
          </cell>
        </row>
        <row r="3041">
          <cell r="M3041" t="str">
            <v>0206599S</v>
          </cell>
        </row>
        <row r="3042">
          <cell r="M3042" t="str">
            <v>0206599L</v>
          </cell>
        </row>
        <row r="3043">
          <cell r="M3043" t="str">
            <v>0206599</v>
          </cell>
        </row>
        <row r="3044">
          <cell r="M3044" t="str">
            <v>0206599</v>
          </cell>
        </row>
        <row r="3045">
          <cell r="M3045" t="str">
            <v>0206599</v>
          </cell>
        </row>
        <row r="3046">
          <cell r="M3046" t="str">
            <v>0206599</v>
          </cell>
        </row>
        <row r="3047">
          <cell r="M3047" t="str">
            <v>0206599</v>
          </cell>
        </row>
        <row r="3048">
          <cell r="M3048" t="str">
            <v>0206599L</v>
          </cell>
        </row>
        <row r="3049">
          <cell r="M3049" t="str">
            <v>0206599L</v>
          </cell>
        </row>
        <row r="3050">
          <cell r="M3050" t="str">
            <v>0206599L</v>
          </cell>
        </row>
        <row r="3051">
          <cell r="M3051" t="str">
            <v>0206599</v>
          </cell>
        </row>
        <row r="3052">
          <cell r="M3052" t="str">
            <v>0206599</v>
          </cell>
        </row>
        <row r="3053">
          <cell r="M3053" t="str">
            <v>0206599</v>
          </cell>
        </row>
        <row r="3054">
          <cell r="M3054" t="str">
            <v>0206599</v>
          </cell>
        </row>
        <row r="3055">
          <cell r="M3055" t="str">
            <v>0206599S</v>
          </cell>
        </row>
        <row r="3056">
          <cell r="M3056" t="str">
            <v>0206599L</v>
          </cell>
        </row>
        <row r="3057">
          <cell r="M3057" t="str">
            <v>0206599</v>
          </cell>
        </row>
        <row r="3058">
          <cell r="M3058" t="str">
            <v>0206599</v>
          </cell>
        </row>
        <row r="3059">
          <cell r="M3059" t="str">
            <v>0206599</v>
          </cell>
        </row>
        <row r="3060">
          <cell r="M3060" t="str">
            <v>0206599</v>
          </cell>
        </row>
        <row r="3061">
          <cell r="M3061" t="str">
            <v>0206599</v>
          </cell>
        </row>
        <row r="3062">
          <cell r="M3062" t="str">
            <v>0206599S</v>
          </cell>
        </row>
        <row r="3063">
          <cell r="M3063" t="str">
            <v>0206599OFF</v>
          </cell>
        </row>
        <row r="3064">
          <cell r="M3064" t="str">
            <v>0206599</v>
          </cell>
        </row>
        <row r="3065">
          <cell r="M3065" t="str">
            <v>0206599</v>
          </cell>
        </row>
        <row r="3066">
          <cell r="M3066" t="str">
            <v>0206599</v>
          </cell>
        </row>
        <row r="3067">
          <cell r="M3067" t="str">
            <v>0206599</v>
          </cell>
        </row>
        <row r="3068">
          <cell r="M3068" t="str">
            <v>0206599</v>
          </cell>
        </row>
        <row r="3069">
          <cell r="M3069" t="str">
            <v>0206599S</v>
          </cell>
        </row>
        <row r="3070">
          <cell r="M3070" t="str">
            <v>0206599L</v>
          </cell>
        </row>
        <row r="3071">
          <cell r="M3071" t="str">
            <v>0206599</v>
          </cell>
        </row>
        <row r="3072">
          <cell r="M3072" t="str">
            <v>0206599</v>
          </cell>
        </row>
        <row r="3073">
          <cell r="M3073" t="str">
            <v>0206599</v>
          </cell>
        </row>
        <row r="3074">
          <cell r="M3074" t="str">
            <v>0206599</v>
          </cell>
        </row>
        <row r="3075">
          <cell r="M3075" t="str">
            <v>0206599</v>
          </cell>
        </row>
        <row r="3076">
          <cell r="M3076" t="str">
            <v>0206599S</v>
          </cell>
        </row>
        <row r="3077">
          <cell r="M3077" t="str">
            <v>0205369SKD</v>
          </cell>
        </row>
        <row r="3078">
          <cell r="M3078" t="str">
            <v>0205369SKD</v>
          </cell>
        </row>
        <row r="3079">
          <cell r="M3079" t="str">
            <v>0205369S</v>
          </cell>
        </row>
        <row r="3080">
          <cell r="M3080" t="str">
            <v>0205369OFF</v>
          </cell>
        </row>
        <row r="3081">
          <cell r="M3081" t="str">
            <v>0205369</v>
          </cell>
        </row>
        <row r="3082">
          <cell r="M3082" t="str">
            <v>0205369</v>
          </cell>
        </row>
        <row r="3083">
          <cell r="M3083" t="str">
            <v>0205369</v>
          </cell>
        </row>
        <row r="3084">
          <cell r="M3084" t="str">
            <v>0205369</v>
          </cell>
        </row>
        <row r="3085">
          <cell r="M3085" t="str">
            <v>0205369</v>
          </cell>
        </row>
        <row r="3086">
          <cell r="M3086" t="str">
            <v>0205369S</v>
          </cell>
        </row>
        <row r="3087">
          <cell r="M3087" t="str">
            <v>0205369L</v>
          </cell>
        </row>
        <row r="3088">
          <cell r="M3088" t="str">
            <v>0205369</v>
          </cell>
        </row>
        <row r="3089">
          <cell r="M3089" t="str">
            <v>0205369L</v>
          </cell>
        </row>
        <row r="3090">
          <cell r="M3090" t="str">
            <v>0205369L</v>
          </cell>
        </row>
        <row r="3091">
          <cell r="M3091" t="str">
            <v>0205369L</v>
          </cell>
        </row>
        <row r="3092">
          <cell r="M3092" t="str">
            <v>0205369</v>
          </cell>
        </row>
        <row r="3093">
          <cell r="M3093" t="str">
            <v>0205369S</v>
          </cell>
        </row>
        <row r="3094">
          <cell r="M3094" t="str">
            <v>0205369OFF</v>
          </cell>
        </row>
        <row r="3095">
          <cell r="M3095" t="str">
            <v>0205369</v>
          </cell>
        </row>
        <row r="3096">
          <cell r="M3096" t="str">
            <v>0205369</v>
          </cell>
        </row>
        <row r="3097">
          <cell r="M3097" t="str">
            <v>0205369</v>
          </cell>
        </row>
        <row r="3098">
          <cell r="M3098" t="str">
            <v>0205369</v>
          </cell>
        </row>
        <row r="3099">
          <cell r="M3099" t="str">
            <v>0205369</v>
          </cell>
        </row>
        <row r="3100">
          <cell r="M3100" t="str">
            <v>0205369S</v>
          </cell>
        </row>
        <row r="3101">
          <cell r="M3101" t="str">
            <v>0205369L</v>
          </cell>
        </row>
        <row r="3102">
          <cell r="M3102" t="str">
            <v>0205369</v>
          </cell>
        </row>
        <row r="3103">
          <cell r="M3103" t="str">
            <v>0205369</v>
          </cell>
        </row>
        <row r="3104">
          <cell r="M3104" t="str">
            <v>0205369</v>
          </cell>
        </row>
        <row r="3105">
          <cell r="M3105" t="str">
            <v>0205369</v>
          </cell>
        </row>
        <row r="3106">
          <cell r="M3106" t="str">
            <v>0205369</v>
          </cell>
        </row>
        <row r="3107">
          <cell r="M3107" t="str">
            <v>0205369S</v>
          </cell>
        </row>
        <row r="3108">
          <cell r="M3108" t="str">
            <v>0205369OFF</v>
          </cell>
        </row>
        <row r="3109">
          <cell r="M3109" t="str">
            <v>0205369</v>
          </cell>
        </row>
        <row r="3110">
          <cell r="M3110" t="str">
            <v>0205369</v>
          </cell>
        </row>
        <row r="3111">
          <cell r="M3111" t="str">
            <v>0205369</v>
          </cell>
        </row>
        <row r="3112">
          <cell r="M3112" t="str">
            <v>0205369CT</v>
          </cell>
        </row>
        <row r="3113">
          <cell r="M3113" t="str">
            <v>0205369CT</v>
          </cell>
        </row>
        <row r="3114">
          <cell r="M3114" t="str">
            <v>0205369CT</v>
          </cell>
        </row>
        <row r="3115">
          <cell r="M3115" t="str">
            <v>0205369CT</v>
          </cell>
        </row>
        <row r="3116">
          <cell r="M3116" t="str">
            <v>0205369CT</v>
          </cell>
        </row>
        <row r="3117">
          <cell r="M3117" t="str">
            <v>0205369CT</v>
          </cell>
        </row>
        <row r="3118">
          <cell r="M3118" t="str">
            <v>0205385</v>
          </cell>
        </row>
        <row r="3119">
          <cell r="M3119" t="str">
            <v>0205385</v>
          </cell>
        </row>
        <row r="3120">
          <cell r="M3120" t="str">
            <v>0205385</v>
          </cell>
        </row>
        <row r="3121">
          <cell r="M3121" t="str">
            <v>0205385S</v>
          </cell>
        </row>
        <row r="3122">
          <cell r="M3122" t="str">
            <v>0205385L</v>
          </cell>
        </row>
        <row r="3123">
          <cell r="M3123" t="str">
            <v>0205385</v>
          </cell>
        </row>
        <row r="3124">
          <cell r="M3124" t="str">
            <v>0205385</v>
          </cell>
        </row>
        <row r="3125">
          <cell r="M3125" t="str">
            <v>0205385</v>
          </cell>
        </row>
        <row r="3126">
          <cell r="M3126" t="str">
            <v>0205385</v>
          </cell>
        </row>
        <row r="3127">
          <cell r="M3127" t="str">
            <v>0205385</v>
          </cell>
        </row>
        <row r="3128">
          <cell r="M3128" t="str">
            <v>0205385S</v>
          </cell>
        </row>
        <row r="3129">
          <cell r="M3129" t="str">
            <v>0205385OFF</v>
          </cell>
        </row>
        <row r="3130">
          <cell r="M3130" t="str">
            <v>0205385L</v>
          </cell>
        </row>
        <row r="3131">
          <cell r="M3131" t="str">
            <v>0205385L</v>
          </cell>
        </row>
        <row r="3132">
          <cell r="M3132" t="str">
            <v>0205385L</v>
          </cell>
        </row>
        <row r="3133">
          <cell r="M3133" t="str">
            <v>0205385I</v>
          </cell>
        </row>
        <row r="3134">
          <cell r="M3134" t="str">
            <v>0205385I</v>
          </cell>
        </row>
        <row r="3135">
          <cell r="M3135" t="str">
            <v>0205385I</v>
          </cell>
        </row>
        <row r="3136">
          <cell r="M3136" t="str">
            <v>0205385L</v>
          </cell>
        </row>
        <row r="3137">
          <cell r="M3137" t="str">
            <v>0205385</v>
          </cell>
        </row>
        <row r="3138">
          <cell r="M3138" t="str">
            <v>0205385</v>
          </cell>
        </row>
        <row r="3139">
          <cell r="M3139" t="str">
            <v>0205385</v>
          </cell>
        </row>
        <row r="3140">
          <cell r="M3140" t="str">
            <v>0205385</v>
          </cell>
        </row>
        <row r="3141">
          <cell r="M3141" t="str">
            <v>0205385</v>
          </cell>
        </row>
        <row r="3142">
          <cell r="M3142" t="str">
            <v>0205385S</v>
          </cell>
        </row>
        <row r="3143">
          <cell r="M3143" t="str">
            <v>0205385L</v>
          </cell>
        </row>
        <row r="3144">
          <cell r="M3144" t="str">
            <v>0205385</v>
          </cell>
        </row>
        <row r="3145">
          <cell r="M3145" t="str">
            <v>0205385</v>
          </cell>
        </row>
        <row r="3146">
          <cell r="M3146" t="str">
            <v>0205385</v>
          </cell>
        </row>
        <row r="3147">
          <cell r="M3147" t="str">
            <v>0205385</v>
          </cell>
        </row>
        <row r="3148">
          <cell r="M3148" t="str">
            <v>0205385</v>
          </cell>
        </row>
        <row r="3149">
          <cell r="M3149" t="str">
            <v>0205385S</v>
          </cell>
        </row>
        <row r="3150">
          <cell r="M3150" t="str">
            <v>0205385L</v>
          </cell>
        </row>
        <row r="3151">
          <cell r="M3151" t="str">
            <v>0205385</v>
          </cell>
        </row>
        <row r="3152">
          <cell r="M3152" t="str">
            <v>0205385</v>
          </cell>
        </row>
        <row r="3153">
          <cell r="M3153" t="str">
            <v>0205385OFF</v>
          </cell>
        </row>
        <row r="3154">
          <cell r="M3154" t="str">
            <v>0205385</v>
          </cell>
        </row>
        <row r="3155">
          <cell r="M3155" t="str">
            <v>0205385S</v>
          </cell>
        </row>
        <row r="3156">
          <cell r="M3156" t="str">
            <v>0205385OFF</v>
          </cell>
        </row>
        <row r="3157">
          <cell r="M3157" t="str">
            <v>0205385</v>
          </cell>
        </row>
        <row r="3158">
          <cell r="M3158" t="str">
            <v>0205385</v>
          </cell>
        </row>
        <row r="3159">
          <cell r="M3159" t="str">
            <v>0205355L</v>
          </cell>
        </row>
        <row r="3160">
          <cell r="M3160" t="str">
            <v>0205355</v>
          </cell>
        </row>
        <row r="3161">
          <cell r="M3161" t="str">
            <v>0205355</v>
          </cell>
        </row>
        <row r="3162">
          <cell r="M3162" t="str">
            <v>0205355SKD</v>
          </cell>
        </row>
        <row r="3163">
          <cell r="M3163" t="str">
            <v>0205355</v>
          </cell>
        </row>
        <row r="3164">
          <cell r="M3164" t="str">
            <v>0205355</v>
          </cell>
        </row>
        <row r="3165">
          <cell r="M3165" t="str">
            <v>0205355S</v>
          </cell>
        </row>
        <row r="3166">
          <cell r="M3166" t="str">
            <v>0205355OFF</v>
          </cell>
        </row>
        <row r="3167">
          <cell r="M3167" t="str">
            <v>0205355</v>
          </cell>
        </row>
        <row r="3168">
          <cell r="M3168" t="str">
            <v>0205355</v>
          </cell>
        </row>
        <row r="3169">
          <cell r="M3169" t="str">
            <v>0205355</v>
          </cell>
        </row>
        <row r="3170">
          <cell r="M3170" t="str">
            <v>0205355</v>
          </cell>
        </row>
        <row r="3171">
          <cell r="M3171" t="str">
            <v>0205355L</v>
          </cell>
        </row>
        <row r="3172">
          <cell r="M3172" t="str">
            <v>0205355L</v>
          </cell>
        </row>
        <row r="3173">
          <cell r="M3173" t="str">
            <v>0205355L</v>
          </cell>
        </row>
        <row r="3174">
          <cell r="M3174" t="str">
            <v>0205355</v>
          </cell>
        </row>
        <row r="3175">
          <cell r="M3175" t="str">
            <v>0205355</v>
          </cell>
        </row>
        <row r="3176">
          <cell r="M3176" t="str">
            <v>0205355</v>
          </cell>
        </row>
        <row r="3177">
          <cell r="M3177" t="str">
            <v>0205355</v>
          </cell>
        </row>
        <row r="3178">
          <cell r="M3178" t="str">
            <v>0205355</v>
          </cell>
        </row>
        <row r="3179">
          <cell r="M3179" t="str">
            <v>0205355S</v>
          </cell>
        </row>
        <row r="3180">
          <cell r="M3180" t="str">
            <v>0205355OFF</v>
          </cell>
        </row>
        <row r="3181">
          <cell r="M3181" t="str">
            <v>0205355</v>
          </cell>
        </row>
        <row r="3182">
          <cell r="M3182" t="str">
            <v>0205355</v>
          </cell>
        </row>
        <row r="3183">
          <cell r="M3183" t="str">
            <v>0205355</v>
          </cell>
        </row>
        <row r="3184">
          <cell r="M3184" t="str">
            <v>0205355</v>
          </cell>
        </row>
        <row r="3185">
          <cell r="M3185" t="str">
            <v>0205355</v>
          </cell>
        </row>
        <row r="3186">
          <cell r="M3186" t="str">
            <v>0205355S</v>
          </cell>
        </row>
        <row r="3187">
          <cell r="M3187" t="str">
            <v>0205355L</v>
          </cell>
        </row>
        <row r="3188">
          <cell r="M3188" t="str">
            <v>0205355</v>
          </cell>
        </row>
        <row r="3189">
          <cell r="M3189" t="str">
            <v>0205355</v>
          </cell>
        </row>
        <row r="3190">
          <cell r="M3190" t="str">
            <v>0205355</v>
          </cell>
        </row>
        <row r="3191">
          <cell r="M3191" t="str">
            <v>0205355</v>
          </cell>
        </row>
        <row r="3192">
          <cell r="M3192" t="str">
            <v>0205355</v>
          </cell>
        </row>
        <row r="3193">
          <cell r="M3193" t="str">
            <v>0205355S</v>
          </cell>
        </row>
        <row r="3194">
          <cell r="M3194" t="str">
            <v>0205355OFF</v>
          </cell>
        </row>
        <row r="3195">
          <cell r="M3195" t="str">
            <v>0205355</v>
          </cell>
        </row>
        <row r="3196">
          <cell r="M3196" t="str">
            <v>0205355</v>
          </cell>
        </row>
        <row r="3197">
          <cell r="M3197" t="str">
            <v>0205355</v>
          </cell>
        </row>
        <row r="3198">
          <cell r="M3198" t="str">
            <v>0205355</v>
          </cell>
        </row>
        <row r="3199">
          <cell r="M3199" t="str">
            <v>0205355</v>
          </cell>
        </row>
        <row r="3200">
          <cell r="M3200" t="str">
            <v>0205387S</v>
          </cell>
        </row>
        <row r="3201">
          <cell r="M3201" t="str">
            <v>0205387OFF</v>
          </cell>
        </row>
        <row r="3202">
          <cell r="M3202" t="str">
            <v>0205387</v>
          </cell>
        </row>
        <row r="3203">
          <cell r="M3203" t="str">
            <v>0205387</v>
          </cell>
        </row>
        <row r="3204">
          <cell r="M3204" t="str">
            <v>0205387</v>
          </cell>
        </row>
        <row r="3205">
          <cell r="M3205" t="str">
            <v>0205387</v>
          </cell>
        </row>
        <row r="3206">
          <cell r="M3206" t="str">
            <v>0205387S</v>
          </cell>
        </row>
        <row r="3207">
          <cell r="M3207" t="str">
            <v>0205387L</v>
          </cell>
        </row>
        <row r="3208">
          <cell r="M3208" t="str">
            <v>0205387</v>
          </cell>
        </row>
        <row r="3209">
          <cell r="M3209" t="str">
            <v>0205387</v>
          </cell>
        </row>
        <row r="3210">
          <cell r="M3210" t="str">
            <v>0205387</v>
          </cell>
        </row>
        <row r="3211">
          <cell r="M3211" t="str">
            <v>0205387L</v>
          </cell>
        </row>
        <row r="3212">
          <cell r="M3212" t="str">
            <v>0205387L</v>
          </cell>
        </row>
        <row r="3213">
          <cell r="M3213" t="str">
            <v>0205387L</v>
          </cell>
        </row>
        <row r="3214">
          <cell r="M3214" t="str">
            <v>0205387L</v>
          </cell>
        </row>
        <row r="3215">
          <cell r="M3215" t="str">
            <v>0205387OFF</v>
          </cell>
        </row>
        <row r="3216">
          <cell r="M3216" t="str">
            <v>0205387</v>
          </cell>
        </row>
        <row r="3217">
          <cell r="M3217" t="str">
            <v>0205387</v>
          </cell>
        </row>
        <row r="3218">
          <cell r="M3218" t="str">
            <v>0205387</v>
          </cell>
        </row>
        <row r="3219">
          <cell r="M3219" t="str">
            <v>0205387</v>
          </cell>
        </row>
        <row r="3220">
          <cell r="M3220" t="str">
            <v>0205387</v>
          </cell>
        </row>
        <row r="3221">
          <cell r="M3221" t="str">
            <v>0205387S</v>
          </cell>
        </row>
        <row r="3222">
          <cell r="M3222" t="str">
            <v>0205387L</v>
          </cell>
        </row>
        <row r="3223">
          <cell r="M3223" t="str">
            <v>0205387</v>
          </cell>
        </row>
        <row r="3224">
          <cell r="M3224" t="str">
            <v>0205387</v>
          </cell>
        </row>
        <row r="3225">
          <cell r="M3225" t="str">
            <v>0205387</v>
          </cell>
        </row>
        <row r="3226">
          <cell r="M3226" t="str">
            <v>0205387</v>
          </cell>
        </row>
        <row r="3227">
          <cell r="M3227" t="str">
            <v>0205387</v>
          </cell>
        </row>
        <row r="3228">
          <cell r="M3228" t="str">
            <v>0205387S</v>
          </cell>
        </row>
        <row r="3229">
          <cell r="M3229" t="str">
            <v>0205387OFF</v>
          </cell>
        </row>
        <row r="3230">
          <cell r="M3230" t="str">
            <v>0205387</v>
          </cell>
        </row>
        <row r="3231">
          <cell r="M3231" t="str">
            <v>0205387</v>
          </cell>
        </row>
        <row r="3232">
          <cell r="M3232" t="str">
            <v>0205387</v>
          </cell>
        </row>
        <row r="3233">
          <cell r="M3233" t="str">
            <v>0205387</v>
          </cell>
        </row>
        <row r="3234">
          <cell r="M3234" t="str">
            <v>0205387</v>
          </cell>
        </row>
        <row r="3235">
          <cell r="M3235" t="str">
            <v>0205387</v>
          </cell>
        </row>
        <row r="3236">
          <cell r="M3236" t="str">
            <v>0205387</v>
          </cell>
        </row>
        <row r="3237">
          <cell r="M3237" t="str">
            <v>0205387</v>
          </cell>
        </row>
        <row r="3238">
          <cell r="M3238" t="str">
            <v>0205387</v>
          </cell>
        </row>
        <row r="3239">
          <cell r="M3239" t="str">
            <v>0205387SKT</v>
          </cell>
        </row>
        <row r="3240">
          <cell r="M3240" t="str">
            <v>0205387</v>
          </cell>
        </row>
        <row r="3241">
          <cell r="M3241" t="str">
            <v>0205383</v>
          </cell>
        </row>
        <row r="3242">
          <cell r="M3242" t="str">
            <v>0205383</v>
          </cell>
        </row>
        <row r="3243">
          <cell r="M3243" t="str">
            <v>0205383</v>
          </cell>
        </row>
        <row r="3244">
          <cell r="M3244" t="str">
            <v>0205383A</v>
          </cell>
        </row>
        <row r="3245">
          <cell r="M3245" t="str">
            <v>0205383</v>
          </cell>
        </row>
        <row r="3246">
          <cell r="M3246" t="str">
            <v>0205383S</v>
          </cell>
        </row>
        <row r="3247">
          <cell r="M3247" t="str">
            <v>0205383OFF</v>
          </cell>
        </row>
        <row r="3248">
          <cell r="M3248" t="str">
            <v>0205383</v>
          </cell>
        </row>
        <row r="3249">
          <cell r="M3249" t="str">
            <v>0205383</v>
          </cell>
        </row>
        <row r="3250">
          <cell r="M3250" t="str">
            <v>0205383</v>
          </cell>
        </row>
        <row r="3251">
          <cell r="M3251" t="str">
            <v>0205383SKT</v>
          </cell>
        </row>
        <row r="3252">
          <cell r="M3252" t="str">
            <v>0205383</v>
          </cell>
        </row>
        <row r="3253">
          <cell r="M3253" t="str">
            <v>0205383L</v>
          </cell>
        </row>
        <row r="3254">
          <cell r="M3254" t="str">
            <v>0205383L</v>
          </cell>
        </row>
        <row r="3255">
          <cell r="M3255" t="str">
            <v>0205383L</v>
          </cell>
        </row>
        <row r="3256">
          <cell r="M3256" t="str">
            <v>0205383SKD</v>
          </cell>
        </row>
        <row r="3257">
          <cell r="M3257" t="str">
            <v>0205383SKD</v>
          </cell>
        </row>
        <row r="3258">
          <cell r="M3258" t="str">
            <v>0205383</v>
          </cell>
        </row>
        <row r="3259">
          <cell r="M3259" t="str">
            <v>0205383</v>
          </cell>
        </row>
        <row r="3260">
          <cell r="M3260" t="str">
            <v>0205383S</v>
          </cell>
        </row>
        <row r="3261">
          <cell r="M3261" t="str">
            <v>0205383OFF</v>
          </cell>
        </row>
        <row r="3262">
          <cell r="M3262" t="str">
            <v>0205383</v>
          </cell>
        </row>
        <row r="3263">
          <cell r="M3263" t="str">
            <v>0205383</v>
          </cell>
        </row>
        <row r="3264">
          <cell r="M3264" t="str">
            <v>0205383</v>
          </cell>
        </row>
        <row r="3265">
          <cell r="M3265" t="str">
            <v>0205383</v>
          </cell>
        </row>
        <row r="3266">
          <cell r="M3266" t="str">
            <v>0205383</v>
          </cell>
        </row>
        <row r="3267">
          <cell r="M3267" t="str">
            <v>0205383S</v>
          </cell>
        </row>
        <row r="3268">
          <cell r="M3268" t="str">
            <v>0205383L</v>
          </cell>
        </row>
        <row r="3269">
          <cell r="M3269" t="str">
            <v>0205383</v>
          </cell>
        </row>
        <row r="3270">
          <cell r="M3270" t="str">
            <v>0205383</v>
          </cell>
        </row>
        <row r="3271">
          <cell r="M3271" t="str">
            <v>0205383</v>
          </cell>
        </row>
        <row r="3272">
          <cell r="M3272" t="str">
            <v>0205383</v>
          </cell>
        </row>
        <row r="3273">
          <cell r="M3273" t="str">
            <v>0205383</v>
          </cell>
        </row>
        <row r="3274">
          <cell r="M3274" t="str">
            <v>0205383S</v>
          </cell>
        </row>
        <row r="3275">
          <cell r="M3275" t="str">
            <v>0205383OFF</v>
          </cell>
        </row>
        <row r="3276">
          <cell r="M3276" t="str">
            <v>0205383</v>
          </cell>
        </row>
        <row r="3277">
          <cell r="M3277" t="str">
            <v>0205383</v>
          </cell>
        </row>
        <row r="3278">
          <cell r="M3278" t="str">
            <v>0205383</v>
          </cell>
        </row>
        <row r="3279">
          <cell r="M3279" t="str">
            <v>0205383</v>
          </cell>
        </row>
        <row r="3280">
          <cell r="M3280" t="str">
            <v>0205383</v>
          </cell>
        </row>
        <row r="3281">
          <cell r="M3281" t="str">
            <v>0205383S</v>
          </cell>
        </row>
        <row r="3282">
          <cell r="M3282" t="str">
            <v>0205312</v>
          </cell>
        </row>
        <row r="3283">
          <cell r="M3283" t="str">
            <v>0205312</v>
          </cell>
        </row>
        <row r="3284">
          <cell r="M3284" t="str">
            <v>0205312</v>
          </cell>
        </row>
        <row r="3285">
          <cell r="M3285" t="str">
            <v>0205312S</v>
          </cell>
        </row>
        <row r="3286">
          <cell r="M3286" t="str">
            <v>0205312OFF</v>
          </cell>
        </row>
        <row r="3287">
          <cell r="M3287" t="str">
            <v>0205312</v>
          </cell>
        </row>
        <row r="3288">
          <cell r="M3288" t="str">
            <v>0205312I</v>
          </cell>
        </row>
        <row r="3289">
          <cell r="M3289" t="str">
            <v>0205312</v>
          </cell>
        </row>
        <row r="3290">
          <cell r="M3290" t="str">
            <v>0205312</v>
          </cell>
        </row>
        <row r="3291">
          <cell r="M3291" t="str">
            <v>0205312</v>
          </cell>
        </row>
        <row r="3292">
          <cell r="M3292" t="str">
            <v>0205312S</v>
          </cell>
        </row>
        <row r="3293">
          <cell r="M3293" t="str">
            <v>0205312</v>
          </cell>
        </row>
        <row r="3294">
          <cell r="M3294" t="str">
            <v>0205312L</v>
          </cell>
        </row>
        <row r="3295">
          <cell r="M3295" t="str">
            <v>0205312L</v>
          </cell>
        </row>
        <row r="3296">
          <cell r="M3296" t="str">
            <v>0205312L</v>
          </cell>
        </row>
        <row r="3297">
          <cell r="M3297" t="str">
            <v>0205312</v>
          </cell>
        </row>
        <row r="3298">
          <cell r="M3298" t="str">
            <v>0205312</v>
          </cell>
        </row>
        <row r="3299">
          <cell r="M3299" t="str">
            <v>0205312S</v>
          </cell>
        </row>
        <row r="3300">
          <cell r="M3300" t="str">
            <v>0205312L</v>
          </cell>
        </row>
        <row r="3301">
          <cell r="M3301" t="str">
            <v>0205312</v>
          </cell>
        </row>
        <row r="3302">
          <cell r="M3302" t="str">
            <v>0205312</v>
          </cell>
        </row>
        <row r="3303">
          <cell r="M3303" t="str">
            <v>0205312</v>
          </cell>
        </row>
        <row r="3304">
          <cell r="M3304" t="str">
            <v>0205312</v>
          </cell>
        </row>
        <row r="3305">
          <cell r="M3305" t="str">
            <v>0205312</v>
          </cell>
        </row>
        <row r="3306">
          <cell r="M3306" t="str">
            <v>0205312S</v>
          </cell>
        </row>
        <row r="3307">
          <cell r="M3307" t="str">
            <v>0205312OFF</v>
          </cell>
        </row>
        <row r="3308">
          <cell r="M3308" t="str">
            <v>0205312</v>
          </cell>
        </row>
        <row r="3309">
          <cell r="M3309" t="str">
            <v>0205312</v>
          </cell>
        </row>
        <row r="3310">
          <cell r="M3310" t="str">
            <v>0205312</v>
          </cell>
        </row>
        <row r="3311">
          <cell r="M3311" t="str">
            <v>0205312</v>
          </cell>
        </row>
        <row r="3312">
          <cell r="M3312" t="str">
            <v>0205312</v>
          </cell>
        </row>
        <row r="3313">
          <cell r="M3313" t="str">
            <v>0205312S</v>
          </cell>
        </row>
        <row r="3314">
          <cell r="M3314" t="str">
            <v>0205312L</v>
          </cell>
        </row>
        <row r="3315">
          <cell r="M3315" t="str">
            <v>0205312</v>
          </cell>
        </row>
        <row r="3316">
          <cell r="M3316" t="str">
            <v>0205312</v>
          </cell>
        </row>
        <row r="3317">
          <cell r="M3317" t="str">
            <v>0205312</v>
          </cell>
        </row>
        <row r="3318">
          <cell r="M3318" t="str">
            <v>0205312S</v>
          </cell>
        </row>
        <row r="3319">
          <cell r="M3319" t="str">
            <v>0205312OFF</v>
          </cell>
        </row>
        <row r="3320">
          <cell r="M3320" t="str">
            <v>0205312</v>
          </cell>
        </row>
        <row r="3321">
          <cell r="M3321" t="str">
            <v>0205312</v>
          </cell>
        </row>
        <row r="3322">
          <cell r="M3322" t="str">
            <v>0205312</v>
          </cell>
        </row>
        <row r="3323">
          <cell r="M3323" t="str">
            <v>0205392</v>
          </cell>
        </row>
        <row r="3324">
          <cell r="M3324" t="str">
            <v>0205392</v>
          </cell>
        </row>
        <row r="3325">
          <cell r="M3325" t="str">
            <v>0205392</v>
          </cell>
        </row>
        <row r="3326">
          <cell r="M3326" t="str">
            <v>0205392S</v>
          </cell>
        </row>
        <row r="3327">
          <cell r="M3327" t="str">
            <v>0205392L</v>
          </cell>
        </row>
        <row r="3328">
          <cell r="M3328" t="str">
            <v>0205392</v>
          </cell>
        </row>
        <row r="3329">
          <cell r="M3329" t="str">
            <v>0205392</v>
          </cell>
        </row>
        <row r="3330">
          <cell r="M3330" t="str">
            <v>0205392</v>
          </cell>
        </row>
        <row r="3331">
          <cell r="M3331" t="str">
            <v>0205392CT</v>
          </cell>
        </row>
        <row r="3332">
          <cell r="M3332" t="str">
            <v>0205392CT</v>
          </cell>
        </row>
        <row r="3333">
          <cell r="M3333" t="str">
            <v>0205392CT</v>
          </cell>
        </row>
        <row r="3334">
          <cell r="M3334" t="str">
            <v>0205392CT</v>
          </cell>
        </row>
        <row r="3335">
          <cell r="M3335" t="str">
            <v>0205392L</v>
          </cell>
        </row>
        <row r="3336">
          <cell r="M3336" t="str">
            <v>0205392L</v>
          </cell>
        </row>
        <row r="3337">
          <cell r="M3337" t="str">
            <v>0205392L</v>
          </cell>
        </row>
        <row r="3338">
          <cell r="M3338" t="str">
            <v>0205392CT</v>
          </cell>
        </row>
        <row r="3339">
          <cell r="M3339" t="str">
            <v>0205392CT</v>
          </cell>
        </row>
        <row r="3340">
          <cell r="M3340" t="str">
            <v>0205392CT</v>
          </cell>
        </row>
        <row r="3341">
          <cell r="M3341" t="str">
            <v>0205392CT</v>
          </cell>
        </row>
        <row r="3342">
          <cell r="M3342" t="str">
            <v>0205392CT</v>
          </cell>
        </row>
        <row r="3343">
          <cell r="M3343" t="str">
            <v>0205392CT</v>
          </cell>
        </row>
        <row r="3344">
          <cell r="M3344" t="str">
            <v>0205392CT</v>
          </cell>
        </row>
        <row r="3345">
          <cell r="M3345" t="str">
            <v>0205392CT</v>
          </cell>
        </row>
        <row r="3346">
          <cell r="M3346" t="str">
            <v>0205392CT</v>
          </cell>
        </row>
        <row r="3347">
          <cell r="M3347" t="str">
            <v>0205392CT</v>
          </cell>
        </row>
        <row r="3348">
          <cell r="M3348" t="str">
            <v>0205392CT</v>
          </cell>
        </row>
        <row r="3349">
          <cell r="M3349" t="str">
            <v>0205392CT</v>
          </cell>
        </row>
        <row r="3350">
          <cell r="M3350" t="str">
            <v>0205392</v>
          </cell>
        </row>
        <row r="3351">
          <cell r="M3351" t="str">
            <v>0205392</v>
          </cell>
        </row>
        <row r="3352">
          <cell r="M3352" t="str">
            <v>0205392</v>
          </cell>
        </row>
        <row r="3353">
          <cell r="M3353" t="str">
            <v>0205392</v>
          </cell>
        </row>
        <row r="3354">
          <cell r="M3354" t="str">
            <v>0205392S</v>
          </cell>
        </row>
        <row r="3355">
          <cell r="M3355" t="str">
            <v>0205392L</v>
          </cell>
        </row>
        <row r="3356">
          <cell r="M3356" t="str">
            <v>0205392</v>
          </cell>
        </row>
        <row r="3357">
          <cell r="M3357" t="str">
            <v>0205392</v>
          </cell>
        </row>
        <row r="3358">
          <cell r="M3358" t="str">
            <v>0205392</v>
          </cell>
        </row>
        <row r="3359">
          <cell r="M3359" t="str">
            <v>0205392</v>
          </cell>
        </row>
        <row r="3360">
          <cell r="M3360" t="str">
            <v>0205392</v>
          </cell>
        </row>
        <row r="3361">
          <cell r="M3361" t="str">
            <v>0205392S</v>
          </cell>
        </row>
        <row r="3362">
          <cell r="M3362" t="str">
            <v>0205392OFF</v>
          </cell>
        </row>
        <row r="3363">
          <cell r="M3363" t="str">
            <v>0205392</v>
          </cell>
        </row>
        <row r="3364">
          <cell r="M3364" t="str">
            <v>0205596</v>
          </cell>
        </row>
        <row r="3365">
          <cell r="M3365" t="str">
            <v>0205596</v>
          </cell>
        </row>
        <row r="3366">
          <cell r="M3366" t="str">
            <v>0205596</v>
          </cell>
        </row>
        <row r="3367">
          <cell r="M3367" t="str">
            <v>0205596</v>
          </cell>
        </row>
        <row r="3368">
          <cell r="M3368" t="str">
            <v>0205596S</v>
          </cell>
        </row>
        <row r="3369">
          <cell r="M3369" t="str">
            <v>0205596OFF</v>
          </cell>
        </row>
        <row r="3370">
          <cell r="M3370" t="str">
            <v>0205596</v>
          </cell>
        </row>
        <row r="3371">
          <cell r="M3371" t="str">
            <v>0205596</v>
          </cell>
        </row>
        <row r="3372">
          <cell r="M3372" t="str">
            <v>0205596</v>
          </cell>
        </row>
        <row r="3373">
          <cell r="M3373" t="str">
            <v>0205596</v>
          </cell>
        </row>
        <row r="3374">
          <cell r="M3374" t="str">
            <v>0205596</v>
          </cell>
        </row>
        <row r="3375">
          <cell r="M3375" t="str">
            <v>0205596S</v>
          </cell>
        </row>
        <row r="3376">
          <cell r="M3376" t="str">
            <v>0205596L</v>
          </cell>
        </row>
        <row r="3377">
          <cell r="M3377" t="str">
            <v>0205596L</v>
          </cell>
        </row>
        <row r="3378">
          <cell r="M3378" t="str">
            <v>0205596L</v>
          </cell>
        </row>
        <row r="3379">
          <cell r="M3379" t="str">
            <v>0205596</v>
          </cell>
        </row>
        <row r="3380">
          <cell r="M3380" t="str">
            <v>0205596</v>
          </cell>
        </row>
        <row r="3381">
          <cell r="M3381" t="str">
            <v>0205596</v>
          </cell>
        </row>
        <row r="3382">
          <cell r="M3382" t="str">
            <v>0205596S</v>
          </cell>
        </row>
        <row r="3383">
          <cell r="M3383" t="str">
            <v>0205596OFF</v>
          </cell>
        </row>
        <row r="3384">
          <cell r="M3384" t="str">
            <v>0205596</v>
          </cell>
        </row>
        <row r="3385">
          <cell r="M3385" t="str">
            <v>0205596</v>
          </cell>
        </row>
        <row r="3386">
          <cell r="M3386" t="str">
            <v>0205596</v>
          </cell>
        </row>
        <row r="3387">
          <cell r="M3387" t="str">
            <v>0205596</v>
          </cell>
        </row>
        <row r="3388">
          <cell r="M3388" t="str">
            <v>0205596</v>
          </cell>
        </row>
        <row r="3389">
          <cell r="M3389" t="str">
            <v>0205596S</v>
          </cell>
        </row>
        <row r="3390">
          <cell r="M3390" t="str">
            <v>0205596L</v>
          </cell>
        </row>
        <row r="3391">
          <cell r="M3391" t="str">
            <v>0205596</v>
          </cell>
        </row>
        <row r="3392">
          <cell r="M3392" t="str">
            <v>0205596</v>
          </cell>
        </row>
        <row r="3393">
          <cell r="M3393" t="str">
            <v>0205596</v>
          </cell>
        </row>
        <row r="3394">
          <cell r="M3394" t="str">
            <v>0205596</v>
          </cell>
        </row>
        <row r="3395">
          <cell r="M3395" t="str">
            <v>0205596</v>
          </cell>
        </row>
        <row r="3396">
          <cell r="M3396" t="str">
            <v>0205596S</v>
          </cell>
        </row>
        <row r="3397">
          <cell r="M3397" t="str">
            <v>0205596OFF</v>
          </cell>
        </row>
        <row r="3398">
          <cell r="M3398" t="str">
            <v>0205596</v>
          </cell>
        </row>
        <row r="3399">
          <cell r="M3399" t="str">
            <v>0205596</v>
          </cell>
        </row>
        <row r="3400">
          <cell r="M3400" t="str">
            <v>0205596</v>
          </cell>
        </row>
        <row r="3401">
          <cell r="M3401" t="str">
            <v>0205596</v>
          </cell>
        </row>
        <row r="3402">
          <cell r="M3402" t="str">
            <v>0205596</v>
          </cell>
        </row>
        <row r="3403">
          <cell r="M3403" t="str">
            <v>0205596CT</v>
          </cell>
        </row>
        <row r="3404">
          <cell r="M3404" t="str">
            <v>0205596CT</v>
          </cell>
        </row>
        <row r="3405">
          <cell r="M3405" t="str">
            <v>0206459</v>
          </cell>
        </row>
        <row r="3406">
          <cell r="M3406" t="str">
            <v>0206459S</v>
          </cell>
        </row>
        <row r="3407">
          <cell r="M3407" t="str">
            <v>0206459OFF</v>
          </cell>
        </row>
        <row r="3408">
          <cell r="M3408" t="str">
            <v>0206459</v>
          </cell>
        </row>
        <row r="3409">
          <cell r="M3409" t="str">
            <v>0206459</v>
          </cell>
        </row>
        <row r="3410">
          <cell r="M3410" t="str">
            <v>0206459</v>
          </cell>
        </row>
        <row r="3411">
          <cell r="M3411" t="str">
            <v>0206459</v>
          </cell>
        </row>
        <row r="3412">
          <cell r="M3412" t="str">
            <v>0206459</v>
          </cell>
        </row>
        <row r="3413">
          <cell r="M3413" t="str">
            <v>0206459S</v>
          </cell>
        </row>
        <row r="3414">
          <cell r="M3414" t="str">
            <v>0206459L</v>
          </cell>
        </row>
        <row r="3415">
          <cell r="M3415" t="str">
            <v>0206459</v>
          </cell>
        </row>
        <row r="3416">
          <cell r="M3416" t="str">
            <v>0206459</v>
          </cell>
        </row>
        <row r="3417">
          <cell r="M3417" t="str">
            <v>0206459L</v>
          </cell>
        </row>
        <row r="3418">
          <cell r="M3418" t="str">
            <v>0206459L</v>
          </cell>
        </row>
        <row r="3419">
          <cell r="M3419" t="str">
            <v>0206459L</v>
          </cell>
        </row>
        <row r="3420">
          <cell r="M3420" t="str">
            <v>0206459A</v>
          </cell>
        </row>
        <row r="3421">
          <cell r="M3421" t="str">
            <v>0206459OFF</v>
          </cell>
        </row>
        <row r="3422">
          <cell r="M3422" t="str">
            <v>0206459</v>
          </cell>
        </row>
        <row r="3423">
          <cell r="M3423" t="str">
            <v>0206459</v>
          </cell>
        </row>
        <row r="3424">
          <cell r="M3424" t="str">
            <v>0206459</v>
          </cell>
        </row>
        <row r="3425">
          <cell r="M3425" t="str">
            <v>0206459</v>
          </cell>
        </row>
        <row r="3426">
          <cell r="M3426" t="str">
            <v>0206459</v>
          </cell>
        </row>
        <row r="3427">
          <cell r="M3427" t="str">
            <v>0206459S</v>
          </cell>
        </row>
        <row r="3428">
          <cell r="M3428" t="str">
            <v>0206459L</v>
          </cell>
        </row>
        <row r="3429">
          <cell r="M3429" t="str">
            <v>0206459</v>
          </cell>
        </row>
        <row r="3430">
          <cell r="M3430" t="str">
            <v>0206459</v>
          </cell>
        </row>
        <row r="3431">
          <cell r="M3431" t="str">
            <v>0206459</v>
          </cell>
        </row>
        <row r="3432">
          <cell r="M3432" t="str">
            <v>0206459</v>
          </cell>
        </row>
        <row r="3433">
          <cell r="M3433" t="str">
            <v>0206459</v>
          </cell>
        </row>
        <row r="3434">
          <cell r="M3434" t="str">
            <v>0206459S</v>
          </cell>
        </row>
        <row r="3435">
          <cell r="M3435" t="str">
            <v>0206459OFF</v>
          </cell>
        </row>
        <row r="3436">
          <cell r="M3436" t="str">
            <v>0206459</v>
          </cell>
        </row>
        <row r="3437">
          <cell r="M3437" t="str">
            <v>0206459</v>
          </cell>
        </row>
        <row r="3438">
          <cell r="M3438" t="str">
            <v>0206459</v>
          </cell>
        </row>
        <row r="3439">
          <cell r="M3439" t="str">
            <v>0206459</v>
          </cell>
        </row>
        <row r="3440">
          <cell r="M3440" t="str">
            <v>0206459</v>
          </cell>
        </row>
        <row r="3441">
          <cell r="M3441" t="str">
            <v>0206459S</v>
          </cell>
        </row>
        <row r="3442">
          <cell r="M3442" t="str">
            <v>0206459L</v>
          </cell>
        </row>
        <row r="3443">
          <cell r="M3443" t="str">
            <v>0206459</v>
          </cell>
        </row>
        <row r="3444">
          <cell r="M3444" t="str">
            <v>0206459</v>
          </cell>
        </row>
        <row r="3445">
          <cell r="M3445" t="str">
            <v>0206459</v>
          </cell>
        </row>
        <row r="3446">
          <cell r="M3446" t="str">
            <v>0206584</v>
          </cell>
        </row>
        <row r="3447">
          <cell r="M3447" t="str">
            <v>0206584</v>
          </cell>
        </row>
        <row r="3448">
          <cell r="M3448" t="str">
            <v>0206584</v>
          </cell>
        </row>
        <row r="3449">
          <cell r="M3449" t="str">
            <v>0206584S</v>
          </cell>
        </row>
        <row r="3450">
          <cell r="M3450" t="str">
            <v>0206584OFF</v>
          </cell>
        </row>
        <row r="3451">
          <cell r="M3451" t="str">
            <v>0206584</v>
          </cell>
        </row>
        <row r="3452">
          <cell r="M3452" t="str">
            <v>0206584</v>
          </cell>
        </row>
        <row r="3453">
          <cell r="M3453" t="str">
            <v>0206584CT</v>
          </cell>
        </row>
        <row r="3454">
          <cell r="M3454" t="str">
            <v>0206584CT</v>
          </cell>
        </row>
        <row r="3455">
          <cell r="M3455" t="str">
            <v>0206584CT</v>
          </cell>
        </row>
        <row r="3456">
          <cell r="M3456" t="str">
            <v>0206584CT</v>
          </cell>
        </row>
        <row r="3457">
          <cell r="M3457" t="str">
            <v>0206584CT</v>
          </cell>
        </row>
        <row r="3458">
          <cell r="M3458" t="str">
            <v>0206584L</v>
          </cell>
        </row>
        <row r="3459">
          <cell r="M3459" t="str">
            <v>0206584L</v>
          </cell>
        </row>
        <row r="3460">
          <cell r="M3460" t="str">
            <v>0206584L</v>
          </cell>
        </row>
        <row r="3461">
          <cell r="M3461" t="str">
            <v>0206584CT</v>
          </cell>
        </row>
        <row r="3462">
          <cell r="M3462" t="str">
            <v>0206584CT</v>
          </cell>
        </row>
        <row r="3463">
          <cell r="M3463" t="str">
            <v>0206584CT</v>
          </cell>
        </row>
        <row r="3464">
          <cell r="M3464" t="str">
            <v>0206584CT</v>
          </cell>
        </row>
        <row r="3465">
          <cell r="M3465" t="str">
            <v>0206584CT</v>
          </cell>
        </row>
        <row r="3466">
          <cell r="M3466" t="str">
            <v>0206584CT</v>
          </cell>
        </row>
        <row r="3467">
          <cell r="M3467" t="str">
            <v>0206584CT</v>
          </cell>
        </row>
        <row r="3468">
          <cell r="M3468" t="str">
            <v>0206584CT</v>
          </cell>
        </row>
        <row r="3469">
          <cell r="M3469" t="str">
            <v>0206584</v>
          </cell>
        </row>
        <row r="3470">
          <cell r="M3470" t="str">
            <v>0206584S</v>
          </cell>
        </row>
        <row r="3471">
          <cell r="M3471" t="str">
            <v>0206584L</v>
          </cell>
        </row>
        <row r="3472">
          <cell r="M3472" t="str">
            <v>0206584</v>
          </cell>
        </row>
        <row r="3473">
          <cell r="M3473" t="str">
            <v>0206584</v>
          </cell>
        </row>
        <row r="3474">
          <cell r="M3474" t="str">
            <v>0206584</v>
          </cell>
        </row>
        <row r="3475">
          <cell r="M3475" t="str">
            <v>0206584</v>
          </cell>
        </row>
        <row r="3476">
          <cell r="M3476" t="str">
            <v>0206584</v>
          </cell>
        </row>
        <row r="3477">
          <cell r="M3477" t="str">
            <v>0206584S</v>
          </cell>
        </row>
        <row r="3478">
          <cell r="M3478" t="str">
            <v>0206584OFF</v>
          </cell>
        </row>
        <row r="3479">
          <cell r="M3479" t="str">
            <v>0206584</v>
          </cell>
        </row>
        <row r="3480">
          <cell r="M3480" t="str">
            <v>0206584</v>
          </cell>
        </row>
        <row r="3481">
          <cell r="M3481" t="str">
            <v>0206584</v>
          </cell>
        </row>
        <row r="3482">
          <cell r="M3482" t="str">
            <v>0206584</v>
          </cell>
        </row>
        <row r="3483">
          <cell r="M3483" t="str">
            <v>0206584</v>
          </cell>
        </row>
        <row r="3484">
          <cell r="M3484" t="str">
            <v>0206584S</v>
          </cell>
        </row>
        <row r="3485">
          <cell r="M3485" t="str">
            <v>0206584L</v>
          </cell>
        </row>
        <row r="3486">
          <cell r="M3486" t="str">
            <v>0206584</v>
          </cell>
        </row>
        <row r="3487">
          <cell r="M3487" t="str">
            <v>0206634S</v>
          </cell>
        </row>
        <row r="3488">
          <cell r="M3488" t="str">
            <v>0206634L</v>
          </cell>
        </row>
        <row r="3489">
          <cell r="M3489" t="str">
            <v>0206634</v>
          </cell>
        </row>
        <row r="3490">
          <cell r="M3490" t="str">
            <v>0206634</v>
          </cell>
        </row>
        <row r="3491">
          <cell r="M3491" t="str">
            <v>0206634</v>
          </cell>
        </row>
        <row r="3492">
          <cell r="M3492" t="str">
            <v>0206634</v>
          </cell>
        </row>
        <row r="3493">
          <cell r="M3493" t="str">
            <v>0206634</v>
          </cell>
        </row>
        <row r="3494">
          <cell r="M3494" t="str">
            <v>0206634S</v>
          </cell>
        </row>
        <row r="3495">
          <cell r="M3495" t="str">
            <v>0206634L</v>
          </cell>
        </row>
        <row r="3496">
          <cell r="M3496" t="str">
            <v>0206634</v>
          </cell>
        </row>
        <row r="3497">
          <cell r="M3497" t="str">
            <v>0206634</v>
          </cell>
        </row>
        <row r="3498">
          <cell r="M3498" t="str">
            <v>0206634</v>
          </cell>
        </row>
        <row r="3499">
          <cell r="M3499" t="str">
            <v>0206634L</v>
          </cell>
        </row>
        <row r="3500">
          <cell r="M3500" t="str">
            <v>0206634L</v>
          </cell>
        </row>
        <row r="3501">
          <cell r="M3501" t="str">
            <v>0206634L</v>
          </cell>
        </row>
        <row r="3502">
          <cell r="M3502" t="str">
            <v>0206634L</v>
          </cell>
        </row>
        <row r="3503">
          <cell r="M3503" t="str">
            <v>0206634</v>
          </cell>
        </row>
        <row r="3504">
          <cell r="M3504" t="str">
            <v>0206634</v>
          </cell>
        </row>
        <row r="3505">
          <cell r="M3505" t="str">
            <v>0206634</v>
          </cell>
        </row>
        <row r="3506">
          <cell r="M3506" t="str">
            <v>0206634</v>
          </cell>
        </row>
        <row r="3507">
          <cell r="M3507" t="str">
            <v>0206634</v>
          </cell>
        </row>
        <row r="3508">
          <cell r="M3508" t="str">
            <v>0206634S</v>
          </cell>
        </row>
        <row r="3509">
          <cell r="M3509" t="str">
            <v>0206634L</v>
          </cell>
        </row>
        <row r="3510">
          <cell r="M3510" t="str">
            <v>0206634</v>
          </cell>
        </row>
        <row r="3511">
          <cell r="M3511" t="str">
            <v>0206634</v>
          </cell>
        </row>
        <row r="3512">
          <cell r="M3512" t="str">
            <v>0206634</v>
          </cell>
        </row>
        <row r="3513">
          <cell r="M3513" t="str">
            <v>0206634</v>
          </cell>
        </row>
        <row r="3514">
          <cell r="M3514" t="str">
            <v>0206634</v>
          </cell>
        </row>
        <row r="3515">
          <cell r="M3515" t="str">
            <v>0206634S</v>
          </cell>
        </row>
        <row r="3516">
          <cell r="M3516" t="str">
            <v>0206634OFF</v>
          </cell>
        </row>
        <row r="3517">
          <cell r="M3517" t="str">
            <v>0206634</v>
          </cell>
        </row>
        <row r="3518">
          <cell r="M3518" t="str">
            <v>0206634</v>
          </cell>
        </row>
        <row r="3519">
          <cell r="M3519" t="str">
            <v>0206634</v>
          </cell>
        </row>
        <row r="3520">
          <cell r="M3520" t="str">
            <v>0206634</v>
          </cell>
        </row>
        <row r="3521">
          <cell r="M3521" t="str">
            <v>0206634</v>
          </cell>
        </row>
        <row r="3522">
          <cell r="M3522" t="str">
            <v>0206634S</v>
          </cell>
        </row>
        <row r="3523">
          <cell r="M3523" t="str">
            <v>0206634L</v>
          </cell>
        </row>
        <row r="3524">
          <cell r="M3524" t="str">
            <v>0206634</v>
          </cell>
        </row>
        <row r="3525">
          <cell r="M3525" t="str">
            <v>0206634</v>
          </cell>
        </row>
        <row r="3526">
          <cell r="M3526" t="str">
            <v>0206634</v>
          </cell>
        </row>
        <row r="3527">
          <cell r="M3527" t="str">
            <v>0206634</v>
          </cell>
        </row>
        <row r="3528">
          <cell r="M3528" t="str">
            <v>0206576</v>
          </cell>
        </row>
        <row r="3529">
          <cell r="M3529" t="str">
            <v>0206576</v>
          </cell>
        </row>
        <row r="3530">
          <cell r="M3530" t="str">
            <v>0206576</v>
          </cell>
        </row>
        <row r="3531">
          <cell r="M3531" t="str">
            <v>0206576</v>
          </cell>
        </row>
        <row r="3532">
          <cell r="M3532" t="str">
            <v>0206576</v>
          </cell>
        </row>
        <row r="3533">
          <cell r="M3533" t="str">
            <v>0206576S</v>
          </cell>
        </row>
        <row r="3534">
          <cell r="M3534" t="str">
            <v>0206576OFF</v>
          </cell>
        </row>
        <row r="3535">
          <cell r="M3535" t="str">
            <v>0206576</v>
          </cell>
        </row>
        <row r="3536">
          <cell r="M3536" t="str">
            <v>0206576</v>
          </cell>
        </row>
        <row r="3537">
          <cell r="M3537" t="str">
            <v>0206576</v>
          </cell>
        </row>
        <row r="3538">
          <cell r="M3538" t="str">
            <v>0206576</v>
          </cell>
        </row>
        <row r="3539">
          <cell r="M3539" t="str">
            <v>0206576</v>
          </cell>
        </row>
        <row r="3540">
          <cell r="M3540" t="str">
            <v>0206576L</v>
          </cell>
        </row>
        <row r="3541">
          <cell r="M3541" t="str">
            <v>0206576L</v>
          </cell>
        </row>
        <row r="3542">
          <cell r="M3542" t="str">
            <v>0206576L</v>
          </cell>
        </row>
        <row r="3543">
          <cell r="M3543" t="str">
            <v>0206576</v>
          </cell>
        </row>
        <row r="3544">
          <cell r="M3544" t="str">
            <v>0206576</v>
          </cell>
        </row>
        <row r="3545">
          <cell r="M3545" t="str">
            <v>0206576</v>
          </cell>
        </row>
        <row r="3546">
          <cell r="M3546" t="str">
            <v>0206576</v>
          </cell>
        </row>
        <row r="3547">
          <cell r="M3547" t="str">
            <v>0206576S</v>
          </cell>
        </row>
        <row r="3548">
          <cell r="M3548" t="str">
            <v>0206576OFF</v>
          </cell>
        </row>
        <row r="3549">
          <cell r="M3549" t="str">
            <v>0206576</v>
          </cell>
        </row>
        <row r="3550">
          <cell r="M3550" t="str">
            <v>0206576</v>
          </cell>
        </row>
        <row r="3551">
          <cell r="M3551" t="str">
            <v>0206576</v>
          </cell>
        </row>
        <row r="3552">
          <cell r="M3552" t="str">
            <v>0206576</v>
          </cell>
        </row>
        <row r="3553">
          <cell r="M3553" t="str">
            <v>0206576</v>
          </cell>
        </row>
        <row r="3554">
          <cell r="M3554" t="str">
            <v>0206576S</v>
          </cell>
        </row>
        <row r="3555">
          <cell r="M3555" t="str">
            <v>0206576L</v>
          </cell>
        </row>
        <row r="3556">
          <cell r="M3556" t="str">
            <v>0206576</v>
          </cell>
        </row>
        <row r="3557">
          <cell r="M3557" t="str">
            <v>0206576</v>
          </cell>
        </row>
        <row r="3558">
          <cell r="M3558" t="str">
            <v>0206576</v>
          </cell>
        </row>
        <row r="3559">
          <cell r="M3559" t="str">
            <v>0206576</v>
          </cell>
        </row>
        <row r="3560">
          <cell r="M3560" t="str">
            <v>0206576</v>
          </cell>
        </row>
        <row r="3561">
          <cell r="M3561" t="str">
            <v>0206576S</v>
          </cell>
        </row>
        <row r="3562">
          <cell r="M3562" t="str">
            <v>0206576OFF</v>
          </cell>
        </row>
        <row r="3563">
          <cell r="M3563" t="str">
            <v>0206576</v>
          </cell>
        </row>
        <row r="3564">
          <cell r="M3564" t="str">
            <v>0206576</v>
          </cell>
        </row>
        <row r="3565">
          <cell r="M3565" t="str">
            <v>0206576</v>
          </cell>
        </row>
        <row r="3566">
          <cell r="M3566" t="str">
            <v>0206576</v>
          </cell>
        </row>
        <row r="3567">
          <cell r="M3567" t="str">
            <v>0206576</v>
          </cell>
        </row>
        <row r="3568">
          <cell r="M3568" t="str">
            <v>0206576S</v>
          </cell>
        </row>
        <row r="3569">
          <cell r="M3569" t="str">
            <v>0205588</v>
          </cell>
        </row>
        <row r="3570">
          <cell r="M3570" t="str">
            <v>0205588</v>
          </cell>
        </row>
        <row r="3571">
          <cell r="M3571" t="str">
            <v>0205588</v>
          </cell>
        </row>
        <row r="3572">
          <cell r="M3572" t="str">
            <v>0205588</v>
          </cell>
        </row>
        <row r="3573">
          <cell r="M3573" t="str">
            <v>0205588</v>
          </cell>
        </row>
        <row r="3574">
          <cell r="M3574" t="str">
            <v>0205588S</v>
          </cell>
        </row>
        <row r="3575">
          <cell r="M3575" t="str">
            <v>0205588OFF</v>
          </cell>
        </row>
        <row r="3576">
          <cell r="M3576" t="str">
            <v>0205588</v>
          </cell>
        </row>
        <row r="3577">
          <cell r="M3577" t="str">
            <v>0205588</v>
          </cell>
        </row>
        <row r="3578">
          <cell r="M3578" t="str">
            <v>0205588</v>
          </cell>
        </row>
        <row r="3579">
          <cell r="M3579" t="str">
            <v>0205588</v>
          </cell>
        </row>
        <row r="3580">
          <cell r="M3580" t="str">
            <v>0205588</v>
          </cell>
        </row>
        <row r="3581">
          <cell r="M3581" t="str">
            <v>0205588L</v>
          </cell>
        </row>
        <row r="3582">
          <cell r="M3582" t="str">
            <v>0205588L</v>
          </cell>
        </row>
        <row r="3583">
          <cell r="M3583" t="str">
            <v>0205588L</v>
          </cell>
        </row>
        <row r="3584">
          <cell r="M3584" t="str">
            <v>0205588</v>
          </cell>
        </row>
        <row r="3585">
          <cell r="M3585" t="str">
            <v>0205588</v>
          </cell>
        </row>
        <row r="3586">
          <cell r="M3586" t="str">
            <v>0205588SKT</v>
          </cell>
        </row>
        <row r="3587">
          <cell r="M3587" t="str">
            <v>0205588</v>
          </cell>
        </row>
        <row r="3588">
          <cell r="M3588" t="str">
            <v>0205588S</v>
          </cell>
        </row>
        <row r="3589">
          <cell r="M3589" t="str">
            <v>0205588OFF</v>
          </cell>
        </row>
        <row r="3590">
          <cell r="M3590" t="str">
            <v>0205588</v>
          </cell>
        </row>
        <row r="3591">
          <cell r="M3591" t="str">
            <v>0205588</v>
          </cell>
        </row>
        <row r="3592">
          <cell r="M3592" t="str">
            <v>0205588SKD</v>
          </cell>
        </row>
        <row r="3593">
          <cell r="M3593" t="str">
            <v>0205588</v>
          </cell>
        </row>
        <row r="3594">
          <cell r="M3594" t="str">
            <v>0205588</v>
          </cell>
        </row>
        <row r="3595">
          <cell r="M3595" t="str">
            <v>0205588S</v>
          </cell>
        </row>
        <row r="3596">
          <cell r="M3596" t="str">
            <v>0205588L</v>
          </cell>
        </row>
        <row r="3597">
          <cell r="M3597" t="str">
            <v>0205588</v>
          </cell>
        </row>
        <row r="3598">
          <cell r="M3598" t="str">
            <v>0205588</v>
          </cell>
        </row>
        <row r="3599">
          <cell r="M3599" t="str">
            <v>0205588</v>
          </cell>
        </row>
        <row r="3600">
          <cell r="M3600" t="str">
            <v>0205588</v>
          </cell>
        </row>
        <row r="3601">
          <cell r="M3601" t="str">
            <v>0205588</v>
          </cell>
        </row>
        <row r="3602">
          <cell r="M3602" t="str">
            <v>0205588S</v>
          </cell>
        </row>
        <row r="3603">
          <cell r="M3603" t="str">
            <v>0205588OFF</v>
          </cell>
        </row>
        <row r="3604">
          <cell r="M3604" t="str">
            <v>0205588</v>
          </cell>
        </row>
        <row r="3605">
          <cell r="M3605" t="str">
            <v>0205588</v>
          </cell>
        </row>
        <row r="3606">
          <cell r="M3606" t="str">
            <v>0205588</v>
          </cell>
        </row>
        <row r="3607">
          <cell r="M3607" t="str">
            <v>0205588</v>
          </cell>
        </row>
        <row r="3608">
          <cell r="M3608" t="str">
            <v>0205588</v>
          </cell>
        </row>
        <row r="3609">
          <cell r="M3609" t="str">
            <v>0205588S</v>
          </cell>
        </row>
        <row r="3610">
          <cell r="M3610" t="str">
            <v>0206579L</v>
          </cell>
        </row>
        <row r="3611">
          <cell r="M3611" t="str">
            <v>0206579</v>
          </cell>
        </row>
        <row r="3612">
          <cell r="M3612" t="str">
            <v>0206579</v>
          </cell>
        </row>
        <row r="3613">
          <cell r="M3613" t="str">
            <v>0206579</v>
          </cell>
        </row>
        <row r="3614">
          <cell r="M3614" t="str">
            <v>0206579</v>
          </cell>
        </row>
        <row r="3615">
          <cell r="M3615" t="str">
            <v>0206579</v>
          </cell>
        </row>
        <row r="3616">
          <cell r="M3616" t="str">
            <v>0206579S</v>
          </cell>
        </row>
        <row r="3617">
          <cell r="M3617" t="str">
            <v>0206579L</v>
          </cell>
        </row>
        <row r="3618">
          <cell r="M3618" t="str">
            <v>0206579SKT</v>
          </cell>
        </row>
        <row r="3619">
          <cell r="M3619" t="str">
            <v>0206579SKT</v>
          </cell>
        </row>
        <row r="3620">
          <cell r="M3620" t="str">
            <v>0206579</v>
          </cell>
        </row>
        <row r="3621">
          <cell r="M3621" t="str">
            <v>0206579</v>
          </cell>
        </row>
        <row r="3622">
          <cell r="M3622" t="str">
            <v>0206579L</v>
          </cell>
        </row>
        <row r="3623">
          <cell r="M3623" t="str">
            <v>0206579L</v>
          </cell>
        </row>
        <row r="3624">
          <cell r="M3624" t="str">
            <v>0206579L</v>
          </cell>
        </row>
        <row r="3625">
          <cell r="M3625" t="str">
            <v>0206579</v>
          </cell>
        </row>
        <row r="3626">
          <cell r="M3626" t="str">
            <v>0206579</v>
          </cell>
        </row>
        <row r="3627">
          <cell r="M3627" t="str">
            <v>0206579</v>
          </cell>
        </row>
        <row r="3628">
          <cell r="M3628" t="str">
            <v>0206579SKD</v>
          </cell>
        </row>
        <row r="3629">
          <cell r="M3629" t="str">
            <v>0206579SKD</v>
          </cell>
        </row>
        <row r="3630">
          <cell r="M3630" t="str">
            <v>0206579SKD</v>
          </cell>
        </row>
        <row r="3631">
          <cell r="M3631" t="str">
            <v>0206579SKD</v>
          </cell>
        </row>
        <row r="3632">
          <cell r="M3632" t="str">
            <v>0206579SKD</v>
          </cell>
        </row>
        <row r="3633">
          <cell r="M3633" t="str">
            <v>0206579SKD</v>
          </cell>
        </row>
        <row r="3634">
          <cell r="M3634" t="str">
            <v>0206579</v>
          </cell>
        </row>
        <row r="3635">
          <cell r="M3635" t="str">
            <v>0206579</v>
          </cell>
        </row>
        <row r="3636">
          <cell r="M3636" t="str">
            <v>0206579</v>
          </cell>
        </row>
        <row r="3637">
          <cell r="M3637" t="str">
            <v>0206579S</v>
          </cell>
        </row>
        <row r="3638">
          <cell r="M3638" t="str">
            <v>0206579OFF</v>
          </cell>
        </row>
        <row r="3639">
          <cell r="M3639" t="str">
            <v>0206579</v>
          </cell>
        </row>
        <row r="3640">
          <cell r="M3640" t="str">
            <v>0206579</v>
          </cell>
        </row>
        <row r="3641">
          <cell r="M3641" t="str">
            <v>0206579</v>
          </cell>
        </row>
        <row r="3642">
          <cell r="M3642" t="str">
            <v>0206579</v>
          </cell>
        </row>
        <row r="3643">
          <cell r="M3643" t="str">
            <v>0206579</v>
          </cell>
        </row>
        <row r="3644">
          <cell r="M3644" t="str">
            <v>0206579S</v>
          </cell>
        </row>
        <row r="3645">
          <cell r="M3645" t="str">
            <v>0206579L</v>
          </cell>
        </row>
        <row r="3646">
          <cell r="M3646" t="str">
            <v>0206579</v>
          </cell>
        </row>
        <row r="3647">
          <cell r="M3647" t="str">
            <v>0206579</v>
          </cell>
        </row>
        <row r="3648">
          <cell r="M3648" t="str">
            <v>0206579</v>
          </cell>
        </row>
        <row r="3649">
          <cell r="M3649" t="str">
            <v>0206579SKT</v>
          </cell>
        </row>
        <row r="3650">
          <cell r="M3650" t="str">
            <v>0206579</v>
          </cell>
        </row>
        <row r="3651">
          <cell r="M3651" t="str">
            <v>0205391</v>
          </cell>
        </row>
        <row r="3652">
          <cell r="M3652" t="str">
            <v>0205391S</v>
          </cell>
        </row>
        <row r="3653">
          <cell r="M3653" t="str">
            <v>0205391L</v>
          </cell>
        </row>
        <row r="3654">
          <cell r="M3654" t="str">
            <v>0205391</v>
          </cell>
        </row>
        <row r="3655">
          <cell r="M3655" t="str">
            <v>0205391</v>
          </cell>
        </row>
        <row r="3656">
          <cell r="M3656" t="str">
            <v>0205391</v>
          </cell>
        </row>
        <row r="3657">
          <cell r="M3657" t="str">
            <v>0205391</v>
          </cell>
        </row>
        <row r="3658">
          <cell r="M3658" t="str">
            <v>0205391</v>
          </cell>
        </row>
        <row r="3659">
          <cell r="M3659" t="str">
            <v>0205391S</v>
          </cell>
        </row>
        <row r="3660">
          <cell r="M3660" t="str">
            <v>0205391OFF</v>
          </cell>
        </row>
        <row r="3661">
          <cell r="M3661" t="str">
            <v>0205391CT</v>
          </cell>
        </row>
        <row r="3662">
          <cell r="M3662" t="str">
            <v>0205391CT</v>
          </cell>
        </row>
        <row r="3663">
          <cell r="M3663" t="str">
            <v>0205391L</v>
          </cell>
        </row>
        <row r="3664">
          <cell r="M3664" t="str">
            <v>0205391L</v>
          </cell>
        </row>
        <row r="3665">
          <cell r="M3665" t="str">
            <v>0205391L</v>
          </cell>
        </row>
        <row r="3666">
          <cell r="M3666" t="str">
            <v>0205391CT</v>
          </cell>
        </row>
        <row r="3667">
          <cell r="M3667" t="str">
            <v>0205391CT</v>
          </cell>
        </row>
        <row r="3668">
          <cell r="M3668" t="str">
            <v>0205391CT</v>
          </cell>
        </row>
        <row r="3669">
          <cell r="M3669" t="str">
            <v>0205391CT</v>
          </cell>
        </row>
        <row r="3670">
          <cell r="M3670" t="str">
            <v>0205391CT</v>
          </cell>
        </row>
        <row r="3671">
          <cell r="M3671" t="str">
            <v>0205391CT</v>
          </cell>
        </row>
        <row r="3672">
          <cell r="M3672" t="str">
            <v>0205391CT</v>
          </cell>
        </row>
        <row r="3673">
          <cell r="M3673" t="str">
            <v>0205391CT</v>
          </cell>
        </row>
        <row r="3674">
          <cell r="M3674" t="str">
            <v>0205391L</v>
          </cell>
        </row>
        <row r="3675">
          <cell r="M3675" t="str">
            <v>0205391</v>
          </cell>
        </row>
        <row r="3676">
          <cell r="M3676" t="str">
            <v>0205391</v>
          </cell>
        </row>
        <row r="3677">
          <cell r="M3677" t="str">
            <v>0205391</v>
          </cell>
        </row>
        <row r="3678">
          <cell r="M3678" t="str">
            <v>0205391</v>
          </cell>
        </row>
        <row r="3679">
          <cell r="M3679" t="str">
            <v>0205391</v>
          </cell>
        </row>
        <row r="3680">
          <cell r="M3680" t="str">
            <v>0205391S</v>
          </cell>
        </row>
        <row r="3681">
          <cell r="M3681" t="str">
            <v>0205391L</v>
          </cell>
        </row>
        <row r="3682">
          <cell r="M3682" t="str">
            <v>0205391</v>
          </cell>
        </row>
        <row r="3683">
          <cell r="M3683" t="str">
            <v>0205391</v>
          </cell>
        </row>
        <row r="3684">
          <cell r="M3684" t="str">
            <v>0205391</v>
          </cell>
        </row>
        <row r="3685">
          <cell r="M3685" t="str">
            <v>0205391</v>
          </cell>
        </row>
        <row r="3686">
          <cell r="M3686" t="str">
            <v>0205391</v>
          </cell>
        </row>
        <row r="3687">
          <cell r="M3687" t="str">
            <v>0205391S</v>
          </cell>
        </row>
        <row r="3688">
          <cell r="M3688" t="str">
            <v>0205391OFF</v>
          </cell>
        </row>
        <row r="3689">
          <cell r="M3689" t="str">
            <v>0205391</v>
          </cell>
        </row>
        <row r="3690">
          <cell r="M3690" t="str">
            <v>0205391</v>
          </cell>
        </row>
        <row r="3691">
          <cell r="M3691" t="str">
            <v>0205391</v>
          </cell>
        </row>
        <row r="3692">
          <cell r="M3692" t="str">
            <v>0206463CT</v>
          </cell>
        </row>
        <row r="3693">
          <cell r="M3693" t="str">
            <v>0206463CT</v>
          </cell>
        </row>
        <row r="3694">
          <cell r="M3694" t="str">
            <v>0206463CT</v>
          </cell>
        </row>
        <row r="3695">
          <cell r="M3695" t="str">
            <v>0206463CT</v>
          </cell>
        </row>
        <row r="3696">
          <cell r="M3696" t="str">
            <v>0206463CT</v>
          </cell>
        </row>
        <row r="3697">
          <cell r="M3697" t="str">
            <v>0206463CT</v>
          </cell>
        </row>
        <row r="3698">
          <cell r="M3698" t="str">
            <v>0206463CT</v>
          </cell>
        </row>
        <row r="3699">
          <cell r="M3699" t="str">
            <v>0206463CT</v>
          </cell>
        </row>
        <row r="3700">
          <cell r="M3700" t="str">
            <v>0206463CT</v>
          </cell>
        </row>
        <row r="3701">
          <cell r="M3701" t="str">
            <v>0206463CT</v>
          </cell>
        </row>
        <row r="3702">
          <cell r="M3702" t="str">
            <v>0206463CT</v>
          </cell>
        </row>
        <row r="3703">
          <cell r="M3703" t="str">
            <v>0206463CT</v>
          </cell>
        </row>
        <row r="3704">
          <cell r="M3704" t="str">
            <v>0206463L</v>
          </cell>
        </row>
        <row r="3705">
          <cell r="M3705" t="str">
            <v>0206463L</v>
          </cell>
        </row>
        <row r="3706">
          <cell r="M3706" t="str">
            <v>0206463L</v>
          </cell>
        </row>
        <row r="3707">
          <cell r="M3707" t="str">
            <v>0206463</v>
          </cell>
        </row>
        <row r="3708">
          <cell r="M3708" t="str">
            <v>0206463</v>
          </cell>
        </row>
        <row r="3709">
          <cell r="M3709" t="str">
            <v>0206463</v>
          </cell>
        </row>
        <row r="3710">
          <cell r="M3710" t="str">
            <v>0206463S</v>
          </cell>
        </row>
        <row r="3711">
          <cell r="M3711" t="str">
            <v>0206463L</v>
          </cell>
        </row>
        <row r="3712">
          <cell r="M3712" t="str">
            <v>0206463</v>
          </cell>
        </row>
        <row r="3713">
          <cell r="M3713" t="str">
            <v>0206463</v>
          </cell>
        </row>
        <row r="3714">
          <cell r="M3714" t="str">
            <v>0206463</v>
          </cell>
        </row>
        <row r="3715">
          <cell r="M3715" t="str">
            <v>0206463</v>
          </cell>
        </row>
        <row r="3716">
          <cell r="M3716" t="str">
            <v>0206463</v>
          </cell>
        </row>
        <row r="3717">
          <cell r="M3717" t="str">
            <v>0206463S</v>
          </cell>
        </row>
        <row r="3718">
          <cell r="M3718" t="str">
            <v>0206463OFF</v>
          </cell>
        </row>
        <row r="3719">
          <cell r="M3719" t="str">
            <v>0206463</v>
          </cell>
        </row>
        <row r="3720">
          <cell r="M3720" t="str">
            <v>0206463</v>
          </cell>
        </row>
        <row r="3721">
          <cell r="M3721" t="str">
            <v>0206463</v>
          </cell>
        </row>
        <row r="3722">
          <cell r="M3722" t="str">
            <v>0206463</v>
          </cell>
        </row>
        <row r="3723">
          <cell r="M3723" t="str">
            <v>0206463</v>
          </cell>
        </row>
        <row r="3724">
          <cell r="M3724" t="str">
            <v>0206463S</v>
          </cell>
        </row>
        <row r="3725">
          <cell r="M3725" t="str">
            <v>0206463L</v>
          </cell>
        </row>
        <row r="3726">
          <cell r="M3726" t="str">
            <v>0206463</v>
          </cell>
        </row>
        <row r="3727">
          <cell r="M3727" t="str">
            <v>0206463</v>
          </cell>
        </row>
        <row r="3728">
          <cell r="M3728" t="str">
            <v>0206463</v>
          </cell>
        </row>
        <row r="3729">
          <cell r="M3729" t="str">
            <v>0206463</v>
          </cell>
        </row>
        <row r="3730">
          <cell r="M3730" t="str">
            <v>0206463</v>
          </cell>
        </row>
        <row r="3731">
          <cell r="M3731" t="str">
            <v>0206463S</v>
          </cell>
        </row>
        <row r="3732">
          <cell r="M3732" t="str">
            <v>0206463OFF</v>
          </cell>
        </row>
        <row r="3733">
          <cell r="M3733" t="str">
            <v>0205208OFF</v>
          </cell>
        </row>
        <row r="3734">
          <cell r="M3734" t="str">
            <v>0205208L</v>
          </cell>
        </row>
        <row r="3735">
          <cell r="M3735" t="str">
            <v>0205208</v>
          </cell>
        </row>
        <row r="3736">
          <cell r="M3736" t="str">
            <v>0205208</v>
          </cell>
        </row>
        <row r="3737">
          <cell r="M3737" t="str">
            <v>0205208</v>
          </cell>
        </row>
        <row r="3738">
          <cell r="M3738" t="str">
            <v>0205208</v>
          </cell>
        </row>
        <row r="3739">
          <cell r="M3739" t="str">
            <v>0205208</v>
          </cell>
        </row>
        <row r="3740">
          <cell r="M3740" t="str">
            <v>0205208S</v>
          </cell>
        </row>
        <row r="3741">
          <cell r="M3741" t="str">
            <v>0205208L</v>
          </cell>
        </row>
        <row r="3742">
          <cell r="M3742" t="str">
            <v>0205208I</v>
          </cell>
        </row>
        <row r="3743">
          <cell r="M3743" t="str">
            <v>0205208</v>
          </cell>
        </row>
        <row r="3744">
          <cell r="M3744" t="str">
            <v>0205208</v>
          </cell>
        </row>
        <row r="3745">
          <cell r="M3745" t="str">
            <v>0205208L</v>
          </cell>
        </row>
        <row r="3746">
          <cell r="M3746" t="str">
            <v>0205208L</v>
          </cell>
        </row>
        <row r="3747">
          <cell r="M3747" t="str">
            <v>0205208L</v>
          </cell>
        </row>
        <row r="3748">
          <cell r="M3748" t="str">
            <v>0205208A</v>
          </cell>
        </row>
        <row r="3749">
          <cell r="M3749" t="str">
            <v>0205208</v>
          </cell>
        </row>
        <row r="3750">
          <cell r="M3750" t="str">
            <v>0205208</v>
          </cell>
        </row>
        <row r="3751">
          <cell r="M3751" t="str">
            <v>0205208</v>
          </cell>
        </row>
        <row r="3752">
          <cell r="M3752" t="str">
            <v>0205208</v>
          </cell>
        </row>
        <row r="3753">
          <cell r="M3753" t="str">
            <v>0205208</v>
          </cell>
        </row>
        <row r="3754">
          <cell r="M3754" t="str">
            <v>0205208S</v>
          </cell>
        </row>
        <row r="3755">
          <cell r="M3755" t="str">
            <v>0205208L</v>
          </cell>
        </row>
        <row r="3756">
          <cell r="M3756" t="str">
            <v>0205208</v>
          </cell>
        </row>
        <row r="3757">
          <cell r="M3757" t="str">
            <v>0205208</v>
          </cell>
        </row>
        <row r="3758">
          <cell r="M3758" t="str">
            <v>0205208</v>
          </cell>
        </row>
        <row r="3759">
          <cell r="M3759" t="str">
            <v>0205208</v>
          </cell>
        </row>
        <row r="3760">
          <cell r="M3760" t="str">
            <v>0205208</v>
          </cell>
        </row>
        <row r="3761">
          <cell r="M3761" t="str">
            <v>0205208S</v>
          </cell>
        </row>
        <row r="3762">
          <cell r="M3762" t="str">
            <v>0205208OFF</v>
          </cell>
        </row>
        <row r="3763">
          <cell r="M3763" t="str">
            <v>0205208</v>
          </cell>
        </row>
        <row r="3764">
          <cell r="M3764" t="str">
            <v>0205208</v>
          </cell>
        </row>
        <row r="3765">
          <cell r="M3765" t="str">
            <v>0205208</v>
          </cell>
        </row>
        <row r="3766">
          <cell r="M3766" t="str">
            <v>0205208</v>
          </cell>
        </row>
        <row r="3767">
          <cell r="M3767" t="str">
            <v>0205208</v>
          </cell>
        </row>
        <row r="3768">
          <cell r="M3768" t="str">
            <v>0205208S</v>
          </cell>
        </row>
        <row r="3769">
          <cell r="M3769" t="str">
            <v>0205208L</v>
          </cell>
        </row>
        <row r="3770">
          <cell r="M3770" t="str">
            <v>0205208</v>
          </cell>
        </row>
        <row r="3771">
          <cell r="M3771" t="str">
            <v>0205208</v>
          </cell>
        </row>
        <row r="3772">
          <cell r="M3772" t="str">
            <v>0205208SKT</v>
          </cell>
        </row>
        <row r="3773">
          <cell r="M3773" t="str">
            <v>0205208</v>
          </cell>
        </row>
        <row r="3774">
          <cell r="M3774" t="str">
            <v>0206596</v>
          </cell>
        </row>
        <row r="3775">
          <cell r="M3775" t="str">
            <v>0206596</v>
          </cell>
        </row>
        <row r="3776">
          <cell r="M3776" t="str">
            <v>0206596S</v>
          </cell>
        </row>
        <row r="3777">
          <cell r="M3777" t="str">
            <v>0206596L</v>
          </cell>
        </row>
        <row r="3778">
          <cell r="M3778" t="str">
            <v>0206596</v>
          </cell>
        </row>
        <row r="3779">
          <cell r="M3779" t="str">
            <v>0206596</v>
          </cell>
        </row>
        <row r="3780">
          <cell r="M3780" t="str">
            <v>0206596</v>
          </cell>
        </row>
        <row r="3781">
          <cell r="M3781" t="str">
            <v>0206596</v>
          </cell>
        </row>
        <row r="3782">
          <cell r="M3782" t="str">
            <v>0206596</v>
          </cell>
        </row>
        <row r="3783">
          <cell r="M3783" t="str">
            <v>0206596S</v>
          </cell>
        </row>
        <row r="3784">
          <cell r="M3784" t="str">
            <v>0206596OFF</v>
          </cell>
        </row>
        <row r="3785">
          <cell r="M3785" t="str">
            <v>0206596</v>
          </cell>
        </row>
        <row r="3786">
          <cell r="M3786" t="str">
            <v>0206596L</v>
          </cell>
        </row>
        <row r="3787">
          <cell r="M3787" t="str">
            <v>0206596L</v>
          </cell>
        </row>
        <row r="3788">
          <cell r="M3788" t="str">
            <v>0206596L</v>
          </cell>
        </row>
        <row r="3789">
          <cell r="M3789" t="str">
            <v>0206596</v>
          </cell>
        </row>
        <row r="3790">
          <cell r="M3790" t="str">
            <v>0206596S</v>
          </cell>
        </row>
        <row r="3791">
          <cell r="M3791" t="str">
            <v>0206596L</v>
          </cell>
        </row>
        <row r="3792">
          <cell r="M3792" t="str">
            <v>0206596</v>
          </cell>
        </row>
        <row r="3793">
          <cell r="M3793" t="str">
            <v>0206596</v>
          </cell>
        </row>
        <row r="3794">
          <cell r="M3794" t="str">
            <v>0206596</v>
          </cell>
        </row>
        <row r="3795">
          <cell r="M3795" t="str">
            <v>0206596</v>
          </cell>
        </row>
        <row r="3796">
          <cell r="M3796" t="str">
            <v>0206596</v>
          </cell>
        </row>
        <row r="3797">
          <cell r="M3797" t="str">
            <v>0206596S</v>
          </cell>
        </row>
        <row r="3798">
          <cell r="M3798" t="str">
            <v>0206596OFF</v>
          </cell>
        </row>
        <row r="3799">
          <cell r="M3799" t="str">
            <v>0206596</v>
          </cell>
        </row>
        <row r="3800">
          <cell r="M3800" t="str">
            <v>0206596SKT</v>
          </cell>
        </row>
        <row r="3801">
          <cell r="M3801" t="str">
            <v>0206596CT</v>
          </cell>
        </row>
        <row r="3802">
          <cell r="M3802" t="str">
            <v>0206596CT</v>
          </cell>
        </row>
        <row r="3803">
          <cell r="M3803" t="str">
            <v>0206596CT</v>
          </cell>
        </row>
        <row r="3804">
          <cell r="M3804" t="str">
            <v>0206596CT</v>
          </cell>
        </row>
        <row r="3805">
          <cell r="M3805" t="str">
            <v>0206596CT</v>
          </cell>
        </row>
        <row r="3806">
          <cell r="M3806" t="str">
            <v>0206596CT</v>
          </cell>
        </row>
        <row r="3807">
          <cell r="M3807" t="str">
            <v>0206596CT</v>
          </cell>
        </row>
        <row r="3808">
          <cell r="M3808" t="str">
            <v>0206596CT</v>
          </cell>
        </row>
        <row r="3809">
          <cell r="M3809" t="str">
            <v>0206596CT</v>
          </cell>
        </row>
        <row r="3810">
          <cell r="M3810" t="str">
            <v>0206596CT</v>
          </cell>
        </row>
        <row r="3811">
          <cell r="M3811" t="str">
            <v>0206596CT</v>
          </cell>
        </row>
        <row r="3812">
          <cell r="M3812" t="str">
            <v>0206596CT</v>
          </cell>
        </row>
        <row r="3813">
          <cell r="M3813" t="str">
            <v>0206596CT</v>
          </cell>
        </row>
        <row r="3814">
          <cell r="M3814" t="str">
            <v>0206596CT</v>
          </cell>
        </row>
        <row r="3815">
          <cell r="M3815" t="str">
            <v>0205318</v>
          </cell>
        </row>
        <row r="3816">
          <cell r="M3816" t="str">
            <v>0205318I</v>
          </cell>
        </row>
        <row r="3817">
          <cell r="M3817" t="str">
            <v>0205318</v>
          </cell>
        </row>
        <row r="3818">
          <cell r="M3818" t="str">
            <v>0205318S</v>
          </cell>
        </row>
        <row r="3819">
          <cell r="M3819" t="str">
            <v>0205318OFF</v>
          </cell>
        </row>
        <row r="3820">
          <cell r="M3820" t="str">
            <v>0205318</v>
          </cell>
        </row>
        <row r="3821">
          <cell r="M3821" t="str">
            <v>0205318</v>
          </cell>
        </row>
        <row r="3822">
          <cell r="M3822" t="str">
            <v>0205318A</v>
          </cell>
        </row>
        <row r="3823">
          <cell r="M3823" t="str">
            <v>0205318</v>
          </cell>
        </row>
        <row r="3824">
          <cell r="M3824" t="str">
            <v>0205318</v>
          </cell>
        </row>
        <row r="3825">
          <cell r="M3825" t="str">
            <v>0205318A</v>
          </cell>
        </row>
        <row r="3826">
          <cell r="M3826" t="str">
            <v>0205318A</v>
          </cell>
        </row>
        <row r="3827">
          <cell r="M3827" t="str">
            <v>0205318L</v>
          </cell>
        </row>
        <row r="3828">
          <cell r="M3828" t="str">
            <v>0205318L</v>
          </cell>
        </row>
        <row r="3829">
          <cell r="M3829" t="str">
            <v>0205318L</v>
          </cell>
        </row>
        <row r="3830">
          <cell r="M3830" t="str">
            <v>0205318A</v>
          </cell>
        </row>
        <row r="3831">
          <cell r="M3831" t="str">
            <v>0205318A</v>
          </cell>
        </row>
        <row r="3832">
          <cell r="M3832" t="str">
            <v>0205318A</v>
          </cell>
        </row>
        <row r="3833">
          <cell r="M3833" t="str">
            <v>0205318A</v>
          </cell>
        </row>
        <row r="3834">
          <cell r="M3834" t="str">
            <v>0205318</v>
          </cell>
        </row>
        <row r="3835">
          <cell r="M3835" t="str">
            <v>0205318SKD</v>
          </cell>
        </row>
        <row r="3836">
          <cell r="M3836" t="str">
            <v>0205318SKD</v>
          </cell>
        </row>
        <row r="3837">
          <cell r="M3837" t="str">
            <v>0205318SKD</v>
          </cell>
        </row>
        <row r="3838">
          <cell r="M3838" t="str">
            <v>0205318</v>
          </cell>
        </row>
        <row r="3839">
          <cell r="M3839" t="str">
            <v>0205318CT</v>
          </cell>
        </row>
        <row r="3840">
          <cell r="M3840" t="str">
            <v>0205318CT</v>
          </cell>
        </row>
        <row r="3841">
          <cell r="M3841" t="str">
            <v>0205318CT</v>
          </cell>
        </row>
        <row r="3842">
          <cell r="M3842" t="str">
            <v>0205318CT</v>
          </cell>
        </row>
        <row r="3843">
          <cell r="M3843" t="str">
            <v>0205318CT</v>
          </cell>
        </row>
        <row r="3844">
          <cell r="M3844" t="str">
            <v>0205318CT</v>
          </cell>
        </row>
        <row r="3845">
          <cell r="M3845" t="str">
            <v>0205318CT</v>
          </cell>
        </row>
        <row r="3846">
          <cell r="M3846" t="str">
            <v>0205318CT</v>
          </cell>
        </row>
        <row r="3847">
          <cell r="M3847" t="str">
            <v>0205318CT</v>
          </cell>
        </row>
        <row r="3848">
          <cell r="M3848" t="str">
            <v>0205318CT</v>
          </cell>
        </row>
        <row r="3849">
          <cell r="M3849" t="str">
            <v>0205318CT</v>
          </cell>
        </row>
        <row r="3850">
          <cell r="M3850" t="str">
            <v>0205318CT</v>
          </cell>
        </row>
        <row r="3851">
          <cell r="M3851" t="str">
            <v>0205318CT</v>
          </cell>
        </row>
        <row r="3852">
          <cell r="M3852" t="str">
            <v>0205318CT</v>
          </cell>
        </row>
        <row r="3853">
          <cell r="M3853" t="str">
            <v>0205318CT</v>
          </cell>
        </row>
        <row r="3854">
          <cell r="M3854" t="str">
            <v>0205318CT</v>
          </cell>
        </row>
        <row r="3855">
          <cell r="M3855" t="str">
            <v>0205318</v>
          </cell>
        </row>
        <row r="3856">
          <cell r="M3856" t="str">
            <v>0205311</v>
          </cell>
        </row>
        <row r="3857">
          <cell r="M3857" t="str">
            <v>0205311</v>
          </cell>
        </row>
        <row r="3858">
          <cell r="M3858" t="str">
            <v>0205311</v>
          </cell>
        </row>
        <row r="3859">
          <cell r="M3859" t="str">
            <v>0205311</v>
          </cell>
        </row>
        <row r="3860">
          <cell r="M3860" t="str">
            <v>0205311</v>
          </cell>
        </row>
        <row r="3861">
          <cell r="M3861" t="str">
            <v>0205311S</v>
          </cell>
        </row>
        <row r="3862">
          <cell r="M3862" t="str">
            <v>0205311L</v>
          </cell>
        </row>
        <row r="3863">
          <cell r="M3863" t="str">
            <v>0205311</v>
          </cell>
        </row>
        <row r="3864">
          <cell r="M3864" t="str">
            <v>0205311</v>
          </cell>
        </row>
        <row r="3865">
          <cell r="M3865" t="str">
            <v>0205311</v>
          </cell>
        </row>
        <row r="3866">
          <cell r="M3866" t="str">
            <v>0205311I</v>
          </cell>
        </row>
        <row r="3867">
          <cell r="M3867" t="str">
            <v>0205311</v>
          </cell>
        </row>
        <row r="3868">
          <cell r="M3868" t="str">
            <v>0205311L</v>
          </cell>
        </row>
        <row r="3869">
          <cell r="M3869" t="str">
            <v>0205311L</v>
          </cell>
        </row>
        <row r="3870">
          <cell r="M3870" t="str">
            <v>0205311L</v>
          </cell>
        </row>
        <row r="3871">
          <cell r="M3871" t="str">
            <v>0205311</v>
          </cell>
        </row>
        <row r="3872">
          <cell r="M3872" t="str">
            <v>0205311</v>
          </cell>
        </row>
        <row r="3873">
          <cell r="M3873" t="str">
            <v>0205311</v>
          </cell>
        </row>
        <row r="3874">
          <cell r="M3874" t="str">
            <v>0205311</v>
          </cell>
        </row>
        <row r="3875">
          <cell r="M3875" t="str">
            <v>0205311S</v>
          </cell>
        </row>
        <row r="3876">
          <cell r="M3876" t="str">
            <v>0205311L</v>
          </cell>
        </row>
        <row r="3877">
          <cell r="M3877" t="str">
            <v>0205311</v>
          </cell>
        </row>
        <row r="3878">
          <cell r="M3878" t="str">
            <v>0205311</v>
          </cell>
        </row>
        <row r="3879">
          <cell r="M3879" t="str">
            <v>0205311</v>
          </cell>
        </row>
        <row r="3880">
          <cell r="M3880" t="str">
            <v>0205311</v>
          </cell>
        </row>
        <row r="3881">
          <cell r="M3881" t="str">
            <v>0205311</v>
          </cell>
        </row>
        <row r="3882">
          <cell r="M3882" t="str">
            <v>0205311S</v>
          </cell>
        </row>
        <row r="3883">
          <cell r="M3883" t="str">
            <v>0205311L</v>
          </cell>
        </row>
        <row r="3884">
          <cell r="M3884" t="str">
            <v>0205311</v>
          </cell>
        </row>
        <row r="3885">
          <cell r="M3885" t="str">
            <v>0205311</v>
          </cell>
        </row>
        <row r="3886">
          <cell r="M3886" t="str">
            <v>0205311</v>
          </cell>
        </row>
        <row r="3887">
          <cell r="M3887" t="str">
            <v>0205311</v>
          </cell>
        </row>
        <row r="3888">
          <cell r="M3888" t="str">
            <v>0205311</v>
          </cell>
        </row>
        <row r="3889">
          <cell r="M3889" t="str">
            <v>0205311S</v>
          </cell>
        </row>
        <row r="3890">
          <cell r="M3890" t="str">
            <v>0205311L</v>
          </cell>
        </row>
        <row r="3891">
          <cell r="M3891" t="str">
            <v>0205311</v>
          </cell>
        </row>
        <row r="3892">
          <cell r="M3892" t="str">
            <v>0205311</v>
          </cell>
        </row>
        <row r="3893">
          <cell r="M3893" t="str">
            <v>0205311OFF</v>
          </cell>
        </row>
        <row r="3894">
          <cell r="M3894" t="str">
            <v>0205311</v>
          </cell>
        </row>
        <row r="3895">
          <cell r="M3895" t="str">
            <v>0205311</v>
          </cell>
        </row>
        <row r="3896">
          <cell r="M3896" t="str">
            <v>0205311S</v>
          </cell>
        </row>
        <row r="3897">
          <cell r="M3897" t="str">
            <v>0206095</v>
          </cell>
        </row>
        <row r="3898">
          <cell r="M3898" t="str">
            <v>0206095</v>
          </cell>
        </row>
        <row r="3899">
          <cell r="M3899" t="str">
            <v>0206095</v>
          </cell>
        </row>
        <row r="3900">
          <cell r="M3900" t="str">
            <v>0206095S</v>
          </cell>
        </row>
        <row r="3901">
          <cell r="M3901" t="str">
            <v>0206095L</v>
          </cell>
        </row>
        <row r="3902">
          <cell r="M3902" t="str">
            <v>0206095</v>
          </cell>
        </row>
        <row r="3903">
          <cell r="M3903" t="str">
            <v>0206095</v>
          </cell>
        </row>
        <row r="3904">
          <cell r="M3904" t="str">
            <v>0206095</v>
          </cell>
        </row>
        <row r="3905">
          <cell r="M3905" t="str">
            <v>0206095</v>
          </cell>
        </row>
        <row r="3906">
          <cell r="M3906" t="str">
            <v>0206095SKD</v>
          </cell>
        </row>
        <row r="3907">
          <cell r="M3907" t="str">
            <v>0206095S</v>
          </cell>
        </row>
        <row r="3908">
          <cell r="M3908" t="str">
            <v>0206095L</v>
          </cell>
        </row>
        <row r="3909">
          <cell r="M3909" t="str">
            <v>0206095L</v>
          </cell>
        </row>
        <row r="3910">
          <cell r="M3910" t="str">
            <v>0206095L</v>
          </cell>
        </row>
        <row r="3911">
          <cell r="M3911" t="str">
            <v>0206095L</v>
          </cell>
        </row>
        <row r="3912">
          <cell r="M3912" t="str">
            <v>0206095</v>
          </cell>
        </row>
        <row r="3913">
          <cell r="M3913" t="str">
            <v>0206095</v>
          </cell>
        </row>
        <row r="3914">
          <cell r="M3914" t="str">
            <v>0206095S</v>
          </cell>
        </row>
        <row r="3915">
          <cell r="M3915" t="str">
            <v>0206095OFF</v>
          </cell>
        </row>
        <row r="3916">
          <cell r="M3916" t="str">
            <v>0206095</v>
          </cell>
        </row>
        <row r="3917">
          <cell r="M3917" t="str">
            <v>0206095</v>
          </cell>
        </row>
        <row r="3918">
          <cell r="M3918" t="str">
            <v>0206095</v>
          </cell>
        </row>
        <row r="3919">
          <cell r="M3919" t="str">
            <v>0206095</v>
          </cell>
        </row>
        <row r="3920">
          <cell r="M3920" t="str">
            <v>0206095</v>
          </cell>
        </row>
        <row r="3921">
          <cell r="M3921" t="str">
            <v>0206095S</v>
          </cell>
        </row>
        <row r="3922">
          <cell r="M3922" t="str">
            <v>0206095L</v>
          </cell>
        </row>
        <row r="3923">
          <cell r="M3923" t="str">
            <v>0206095</v>
          </cell>
        </row>
        <row r="3924">
          <cell r="M3924" t="str">
            <v>0206095</v>
          </cell>
        </row>
        <row r="3925">
          <cell r="M3925" t="str">
            <v>0206095</v>
          </cell>
        </row>
        <row r="3926">
          <cell r="M3926" t="str">
            <v>0206095</v>
          </cell>
        </row>
        <row r="3927">
          <cell r="M3927" t="str">
            <v>0206095</v>
          </cell>
        </row>
        <row r="3928">
          <cell r="M3928" t="str">
            <v>0206095S</v>
          </cell>
        </row>
        <row r="3929">
          <cell r="M3929" t="str">
            <v>0206095OFF</v>
          </cell>
        </row>
        <row r="3930">
          <cell r="M3930" t="str">
            <v>0206095</v>
          </cell>
        </row>
        <row r="3931">
          <cell r="M3931" t="str">
            <v>0206095</v>
          </cell>
        </row>
        <row r="3932">
          <cell r="M3932" t="str">
            <v>0206095</v>
          </cell>
        </row>
        <row r="3933">
          <cell r="M3933" t="str">
            <v>0206095</v>
          </cell>
        </row>
        <row r="3934">
          <cell r="M3934" t="str">
            <v>0206095</v>
          </cell>
        </row>
        <row r="3935">
          <cell r="M3935" t="str">
            <v>0206095S</v>
          </cell>
        </row>
        <row r="3936">
          <cell r="M3936" t="str">
            <v>0206095L</v>
          </cell>
        </row>
        <row r="3937">
          <cell r="M3937" t="str">
            <v>0206095</v>
          </cell>
        </row>
        <row r="3938">
          <cell r="M3938" t="str">
            <v>0205352</v>
          </cell>
        </row>
        <row r="3939">
          <cell r="M3939" t="str">
            <v>0205352</v>
          </cell>
        </row>
        <row r="3940">
          <cell r="M3940" t="str">
            <v>0205352S</v>
          </cell>
        </row>
        <row r="3941">
          <cell r="M3941" t="str">
            <v>0205352OFF</v>
          </cell>
        </row>
        <row r="3942">
          <cell r="M3942" t="str">
            <v>0205352</v>
          </cell>
        </row>
        <row r="3943">
          <cell r="M3943" t="str">
            <v>0205352</v>
          </cell>
        </row>
        <row r="3944">
          <cell r="M3944" t="str">
            <v>0205352</v>
          </cell>
        </row>
        <row r="3945">
          <cell r="M3945" t="str">
            <v>0205352</v>
          </cell>
        </row>
        <row r="3946">
          <cell r="M3946" t="str">
            <v>0205352</v>
          </cell>
        </row>
        <row r="3947">
          <cell r="M3947" t="str">
            <v>0205352S</v>
          </cell>
        </row>
        <row r="3948">
          <cell r="M3948" t="str">
            <v>0205352L</v>
          </cell>
        </row>
        <row r="3949">
          <cell r="M3949" t="str">
            <v>0205352</v>
          </cell>
        </row>
        <row r="3950">
          <cell r="M3950" t="str">
            <v>0205352L</v>
          </cell>
        </row>
        <row r="3951">
          <cell r="M3951" t="str">
            <v>0205352L</v>
          </cell>
        </row>
        <row r="3952">
          <cell r="M3952" t="str">
            <v>0205352L</v>
          </cell>
        </row>
        <row r="3953">
          <cell r="M3953" t="str">
            <v>0205352</v>
          </cell>
        </row>
        <row r="3954">
          <cell r="M3954" t="str">
            <v>0205352S</v>
          </cell>
        </row>
        <row r="3955">
          <cell r="M3955" t="str">
            <v>0205352OFF</v>
          </cell>
        </row>
        <row r="3956">
          <cell r="M3956" t="str">
            <v>0205352</v>
          </cell>
        </row>
        <row r="3957">
          <cell r="M3957" t="str">
            <v>0205352</v>
          </cell>
        </row>
        <row r="3958">
          <cell r="M3958" t="str">
            <v>0205352</v>
          </cell>
        </row>
        <row r="3959">
          <cell r="M3959" t="str">
            <v>0205352</v>
          </cell>
        </row>
        <row r="3960">
          <cell r="M3960" t="str">
            <v>0205352</v>
          </cell>
        </row>
        <row r="3961">
          <cell r="M3961" t="str">
            <v>0205352S</v>
          </cell>
        </row>
        <row r="3962">
          <cell r="M3962" t="str">
            <v>0205352L</v>
          </cell>
        </row>
        <row r="3963">
          <cell r="M3963" t="str">
            <v>0205352</v>
          </cell>
        </row>
        <row r="3964">
          <cell r="M3964" t="str">
            <v>0205352</v>
          </cell>
        </row>
        <row r="3965">
          <cell r="M3965" t="str">
            <v>0205352</v>
          </cell>
        </row>
        <row r="3966">
          <cell r="M3966" t="str">
            <v>0205352</v>
          </cell>
        </row>
        <row r="3967">
          <cell r="M3967" t="str">
            <v>0205352</v>
          </cell>
        </row>
        <row r="3968">
          <cell r="M3968" t="str">
            <v>0205352S</v>
          </cell>
        </row>
        <row r="3969">
          <cell r="M3969" t="str">
            <v>0205352OFF</v>
          </cell>
        </row>
        <row r="3970">
          <cell r="M3970" t="str">
            <v>0205352</v>
          </cell>
        </row>
        <row r="3971">
          <cell r="M3971" t="str">
            <v>0205352</v>
          </cell>
        </row>
        <row r="3972">
          <cell r="M3972" t="str">
            <v>0205352</v>
          </cell>
        </row>
        <row r="3973">
          <cell r="M3973" t="str">
            <v>0205352</v>
          </cell>
        </row>
        <row r="3974">
          <cell r="M3974" t="str">
            <v>0205352</v>
          </cell>
        </row>
        <row r="3975">
          <cell r="M3975" t="str">
            <v>0205352S</v>
          </cell>
        </row>
        <row r="3976">
          <cell r="M3976" t="str">
            <v>0205352L</v>
          </cell>
        </row>
        <row r="3977">
          <cell r="M3977" t="str">
            <v>0205352</v>
          </cell>
        </row>
        <row r="3978">
          <cell r="M3978" t="str">
            <v>0205352</v>
          </cell>
        </row>
        <row r="3979">
          <cell r="M3979" t="str">
            <v>0205581</v>
          </cell>
        </row>
        <row r="3980">
          <cell r="M3980" t="str">
            <v>0205581</v>
          </cell>
        </row>
        <row r="3981">
          <cell r="M3981" t="str">
            <v>0205581</v>
          </cell>
        </row>
        <row r="3982">
          <cell r="M3982" t="str">
            <v>0205581</v>
          </cell>
        </row>
        <row r="3983">
          <cell r="M3983" t="str">
            <v>0205581</v>
          </cell>
        </row>
        <row r="3984">
          <cell r="M3984" t="str">
            <v>0205581CT</v>
          </cell>
        </row>
        <row r="3985">
          <cell r="M3985" t="str">
            <v>0205581CT</v>
          </cell>
        </row>
        <row r="3986">
          <cell r="M3986" t="str">
            <v>0205581CT</v>
          </cell>
        </row>
        <row r="3987">
          <cell r="M3987" t="str">
            <v>0205581CT</v>
          </cell>
        </row>
        <row r="3988">
          <cell r="M3988" t="str">
            <v>0205581CT</v>
          </cell>
        </row>
        <row r="3989">
          <cell r="M3989" t="str">
            <v>0205581CT</v>
          </cell>
        </row>
        <row r="3990">
          <cell r="M3990" t="str">
            <v>0205581CT</v>
          </cell>
        </row>
        <row r="3991">
          <cell r="M3991" t="str">
            <v>0205581L</v>
          </cell>
        </row>
        <row r="3992">
          <cell r="M3992" t="str">
            <v>0205581L</v>
          </cell>
        </row>
        <row r="3993">
          <cell r="M3993" t="str">
            <v>0205581L</v>
          </cell>
        </row>
        <row r="3994">
          <cell r="M3994" t="str">
            <v>0205581CT</v>
          </cell>
        </row>
        <row r="3995">
          <cell r="M3995" t="str">
            <v>0205581CT</v>
          </cell>
        </row>
        <row r="3996">
          <cell r="M3996" t="str">
            <v>0205581CT</v>
          </cell>
        </row>
        <row r="3997">
          <cell r="M3997" t="str">
            <v>0205581CT</v>
          </cell>
        </row>
        <row r="3998">
          <cell r="M3998" t="str">
            <v>0205581CT</v>
          </cell>
        </row>
        <row r="3999">
          <cell r="M3999" t="str">
            <v>0205581CT</v>
          </cell>
        </row>
        <row r="4000">
          <cell r="M4000" t="str">
            <v>0205581</v>
          </cell>
        </row>
        <row r="4001">
          <cell r="M4001" t="str">
            <v>0205581</v>
          </cell>
        </row>
        <row r="4002">
          <cell r="M4002" t="str">
            <v>0205581</v>
          </cell>
        </row>
        <row r="4003">
          <cell r="M4003" t="str">
            <v>0205581</v>
          </cell>
        </row>
        <row r="4004">
          <cell r="M4004" t="str">
            <v>0205581</v>
          </cell>
        </row>
        <row r="4005">
          <cell r="M4005" t="str">
            <v>0205581S</v>
          </cell>
        </row>
        <row r="4006">
          <cell r="M4006" t="str">
            <v>0205581OFF</v>
          </cell>
        </row>
        <row r="4007">
          <cell r="M4007" t="str">
            <v>0205581</v>
          </cell>
        </row>
        <row r="4008">
          <cell r="M4008" t="str">
            <v>0205581</v>
          </cell>
        </row>
        <row r="4009">
          <cell r="M4009" t="str">
            <v>0205581</v>
          </cell>
        </row>
        <row r="4010">
          <cell r="M4010" t="str">
            <v>0205581</v>
          </cell>
        </row>
        <row r="4011">
          <cell r="M4011" t="str">
            <v>0205581</v>
          </cell>
        </row>
        <row r="4012">
          <cell r="M4012" t="str">
            <v>0205581S</v>
          </cell>
        </row>
        <row r="4013">
          <cell r="M4013" t="str">
            <v>0205581L</v>
          </cell>
        </row>
        <row r="4014">
          <cell r="M4014" t="str">
            <v>0205581</v>
          </cell>
        </row>
        <row r="4015">
          <cell r="M4015" t="str">
            <v>0205581</v>
          </cell>
        </row>
        <row r="4016">
          <cell r="M4016" t="str">
            <v>0205581</v>
          </cell>
        </row>
        <row r="4017">
          <cell r="M4017" t="str">
            <v>0205581</v>
          </cell>
        </row>
        <row r="4018">
          <cell r="M4018" t="str">
            <v>0205581</v>
          </cell>
        </row>
        <row r="4019">
          <cell r="M4019" t="str">
            <v>0205581S</v>
          </cell>
        </row>
        <row r="4020">
          <cell r="M4020" t="str">
            <v>0205502</v>
          </cell>
        </row>
        <row r="4021">
          <cell r="M4021" t="str">
            <v>0205502</v>
          </cell>
        </row>
        <row r="4022">
          <cell r="M4022" t="str">
            <v>0205502S</v>
          </cell>
        </row>
        <row r="4023">
          <cell r="M4023" t="str">
            <v>0205502I</v>
          </cell>
        </row>
        <row r="4024">
          <cell r="M4024" t="str">
            <v>0205502</v>
          </cell>
        </row>
        <row r="4025">
          <cell r="M4025" t="str">
            <v>0205502</v>
          </cell>
        </row>
        <row r="4026">
          <cell r="M4026" t="str">
            <v>0205502</v>
          </cell>
        </row>
        <row r="4027">
          <cell r="M4027" t="str">
            <v>0205502</v>
          </cell>
        </row>
        <row r="4028">
          <cell r="M4028" t="str">
            <v>0205502</v>
          </cell>
        </row>
        <row r="4029">
          <cell r="M4029" t="str">
            <v>0205502S</v>
          </cell>
        </row>
        <row r="4030">
          <cell r="M4030" t="str">
            <v>0205502OFF</v>
          </cell>
        </row>
        <row r="4031">
          <cell r="M4031" t="str">
            <v>0205502</v>
          </cell>
        </row>
        <row r="4032">
          <cell r="M4032" t="str">
            <v>0205502L</v>
          </cell>
        </row>
        <row r="4033">
          <cell r="M4033" t="str">
            <v>0205502L</v>
          </cell>
        </row>
        <row r="4034">
          <cell r="M4034" t="str">
            <v>0205502L</v>
          </cell>
        </row>
        <row r="4035">
          <cell r="M4035" t="str">
            <v>0205502</v>
          </cell>
        </row>
        <row r="4036">
          <cell r="M4036" t="str">
            <v>0205502I</v>
          </cell>
        </row>
        <row r="4037">
          <cell r="M4037" t="str">
            <v>0205502I</v>
          </cell>
        </row>
        <row r="4038">
          <cell r="M4038" t="str">
            <v>0205502CT</v>
          </cell>
        </row>
        <row r="4039">
          <cell r="M4039" t="str">
            <v>0205502CT</v>
          </cell>
        </row>
        <row r="4040">
          <cell r="M4040" t="str">
            <v>0205502CT</v>
          </cell>
        </row>
        <row r="4041">
          <cell r="M4041" t="str">
            <v>0205502CT</v>
          </cell>
        </row>
        <row r="4042">
          <cell r="M4042" t="str">
            <v>0205502</v>
          </cell>
        </row>
        <row r="4043">
          <cell r="M4043" t="str">
            <v>0205502S</v>
          </cell>
        </row>
        <row r="4044">
          <cell r="M4044" t="str">
            <v>0205502OFF</v>
          </cell>
        </row>
        <row r="4045">
          <cell r="M4045" t="str">
            <v>0205502</v>
          </cell>
        </row>
        <row r="4046">
          <cell r="M4046" t="str">
            <v>0205502</v>
          </cell>
        </row>
        <row r="4047">
          <cell r="M4047" t="str">
            <v>0205502</v>
          </cell>
        </row>
        <row r="4048">
          <cell r="M4048" t="str">
            <v>0205502</v>
          </cell>
        </row>
        <row r="4049">
          <cell r="M4049" t="str">
            <v>0205502</v>
          </cell>
        </row>
        <row r="4050">
          <cell r="M4050" t="str">
            <v>0205502S</v>
          </cell>
        </row>
        <row r="4051">
          <cell r="M4051" t="str">
            <v>0205502L</v>
          </cell>
        </row>
        <row r="4052">
          <cell r="M4052" t="str">
            <v>0205502</v>
          </cell>
        </row>
        <row r="4053">
          <cell r="M4053" t="str">
            <v>0205502</v>
          </cell>
        </row>
        <row r="4054">
          <cell r="M4054" t="str">
            <v>0205502</v>
          </cell>
        </row>
        <row r="4055">
          <cell r="M4055" t="str">
            <v>0205502</v>
          </cell>
        </row>
        <row r="4056">
          <cell r="M4056" t="str">
            <v>0205502</v>
          </cell>
        </row>
        <row r="4057">
          <cell r="M4057" t="str">
            <v>0205502S</v>
          </cell>
        </row>
        <row r="4058">
          <cell r="M4058" t="str">
            <v>0205502OFF</v>
          </cell>
        </row>
        <row r="4059">
          <cell r="M4059" t="str">
            <v>0205502</v>
          </cell>
        </row>
        <row r="4060">
          <cell r="M4060" t="str">
            <v>0205502</v>
          </cell>
        </row>
        <row r="4061">
          <cell r="M4061" t="str">
            <v>0206440</v>
          </cell>
        </row>
        <row r="4062">
          <cell r="M4062" t="str">
            <v>0206440</v>
          </cell>
        </row>
        <row r="4063">
          <cell r="M4063" t="str">
            <v>0206440</v>
          </cell>
        </row>
        <row r="4064">
          <cell r="M4064" t="str">
            <v>0206440</v>
          </cell>
        </row>
        <row r="4065">
          <cell r="M4065" t="str">
            <v>0206440</v>
          </cell>
        </row>
        <row r="4066">
          <cell r="M4066" t="str">
            <v>0206440S</v>
          </cell>
        </row>
        <row r="4067">
          <cell r="M4067" t="str">
            <v>0206440L</v>
          </cell>
        </row>
        <row r="4068">
          <cell r="M4068" t="str">
            <v>0206440I</v>
          </cell>
        </row>
        <row r="4069">
          <cell r="M4069" t="str">
            <v>0206440</v>
          </cell>
        </row>
        <row r="4070">
          <cell r="M4070" t="str">
            <v>0206440</v>
          </cell>
        </row>
        <row r="4071">
          <cell r="M4071" t="str">
            <v>0206440</v>
          </cell>
        </row>
        <row r="4072">
          <cell r="M4072" t="str">
            <v>0206440</v>
          </cell>
        </row>
        <row r="4073">
          <cell r="M4073" t="str">
            <v>0206440L</v>
          </cell>
        </row>
        <row r="4074">
          <cell r="M4074" t="str">
            <v>0206440L</v>
          </cell>
        </row>
        <row r="4075">
          <cell r="M4075" t="str">
            <v>0206440L</v>
          </cell>
        </row>
        <row r="4076">
          <cell r="M4076" t="str">
            <v>0206440</v>
          </cell>
        </row>
        <row r="4077">
          <cell r="M4077" t="str">
            <v>0206440</v>
          </cell>
        </row>
        <row r="4078">
          <cell r="M4078" t="str">
            <v>0206440</v>
          </cell>
        </row>
        <row r="4079">
          <cell r="M4079" t="str">
            <v>0206440</v>
          </cell>
        </row>
        <row r="4080">
          <cell r="M4080" t="str">
            <v>0206440S</v>
          </cell>
        </row>
        <row r="4081">
          <cell r="M4081" t="str">
            <v>0206440CT</v>
          </cell>
        </row>
        <row r="4082">
          <cell r="M4082" t="str">
            <v>0206440CT</v>
          </cell>
        </row>
        <row r="4083">
          <cell r="M4083" t="str">
            <v>0206440CT</v>
          </cell>
        </row>
        <row r="4084">
          <cell r="M4084" t="str">
            <v>0206440CT</v>
          </cell>
        </row>
        <row r="4085">
          <cell r="M4085" t="str">
            <v>0206440CT</v>
          </cell>
        </row>
        <row r="4086">
          <cell r="M4086" t="str">
            <v>0206440CT</v>
          </cell>
        </row>
        <row r="4087">
          <cell r="M4087" t="str">
            <v>0206440CT</v>
          </cell>
        </row>
        <row r="4088">
          <cell r="M4088" t="str">
            <v>0206440CT</v>
          </cell>
        </row>
        <row r="4089">
          <cell r="M4089" t="str">
            <v>0206440CT</v>
          </cell>
        </row>
        <row r="4090">
          <cell r="M4090" t="str">
            <v>0206440CT</v>
          </cell>
        </row>
        <row r="4091">
          <cell r="M4091" t="str">
            <v>0206440CT</v>
          </cell>
        </row>
        <row r="4092">
          <cell r="M4092" t="str">
            <v>0206440CT</v>
          </cell>
        </row>
        <row r="4093">
          <cell r="M4093" t="str">
            <v>0206440CT</v>
          </cell>
        </row>
        <row r="4094">
          <cell r="M4094" t="str">
            <v>0206440CT</v>
          </cell>
        </row>
        <row r="4095">
          <cell r="M4095" t="str">
            <v>0206440L</v>
          </cell>
        </row>
        <row r="4096">
          <cell r="M4096" t="str">
            <v>0206440</v>
          </cell>
        </row>
        <row r="4097">
          <cell r="M4097" t="str">
            <v>0206440</v>
          </cell>
        </row>
        <row r="4098">
          <cell r="M4098" t="str">
            <v>0206440</v>
          </cell>
        </row>
        <row r="4099">
          <cell r="M4099" t="str">
            <v>0206440</v>
          </cell>
        </row>
        <row r="4100">
          <cell r="M4100" t="str">
            <v>0206440</v>
          </cell>
        </row>
        <row r="4101">
          <cell r="M4101" t="str">
            <v>0206440S</v>
          </cell>
        </row>
        <row r="4102">
          <cell r="M4102" t="str">
            <v>0206448S</v>
          </cell>
        </row>
        <row r="4103">
          <cell r="M4103" t="str">
            <v>0206448L</v>
          </cell>
        </row>
        <row r="4104">
          <cell r="M4104" t="str">
            <v>0206448SKT</v>
          </cell>
        </row>
        <row r="4105">
          <cell r="M4105" t="str">
            <v>0206448</v>
          </cell>
        </row>
        <row r="4106">
          <cell r="M4106" t="str">
            <v>0206448</v>
          </cell>
        </row>
        <row r="4107">
          <cell r="M4107" t="str">
            <v>0206448</v>
          </cell>
        </row>
        <row r="4108">
          <cell r="M4108" t="str">
            <v>0206448</v>
          </cell>
        </row>
        <row r="4109">
          <cell r="M4109" t="str">
            <v>0206448S</v>
          </cell>
        </row>
        <row r="4110">
          <cell r="M4110" t="str">
            <v>0206448OFF</v>
          </cell>
        </row>
        <row r="4111">
          <cell r="M4111" t="str">
            <v>0206448</v>
          </cell>
        </row>
        <row r="4112">
          <cell r="M4112" t="str">
            <v>0206448</v>
          </cell>
        </row>
        <row r="4113">
          <cell r="M4113" t="str">
            <v>0206448</v>
          </cell>
        </row>
        <row r="4114">
          <cell r="M4114" t="str">
            <v>0206448L</v>
          </cell>
        </row>
        <row r="4115">
          <cell r="M4115" t="str">
            <v>0206448L</v>
          </cell>
        </row>
        <row r="4116">
          <cell r="M4116" t="str">
            <v>0206448L</v>
          </cell>
        </row>
        <row r="4117">
          <cell r="M4117" t="str">
            <v>0206448I</v>
          </cell>
        </row>
        <row r="4118">
          <cell r="M4118" t="str">
            <v>0206448</v>
          </cell>
        </row>
        <row r="4119">
          <cell r="M4119" t="str">
            <v>0206448</v>
          </cell>
        </row>
        <row r="4120">
          <cell r="M4120" t="str">
            <v>0206448</v>
          </cell>
        </row>
        <row r="4121">
          <cell r="M4121" t="str">
            <v>0206448</v>
          </cell>
        </row>
        <row r="4122">
          <cell r="M4122" t="str">
            <v>0206448</v>
          </cell>
        </row>
        <row r="4123">
          <cell r="M4123" t="str">
            <v>0206448S</v>
          </cell>
        </row>
        <row r="4124">
          <cell r="M4124" t="str">
            <v>0206448OFF</v>
          </cell>
        </row>
        <row r="4125">
          <cell r="M4125" t="str">
            <v>0206448</v>
          </cell>
        </row>
        <row r="4126">
          <cell r="M4126" t="str">
            <v>0206448</v>
          </cell>
        </row>
        <row r="4127">
          <cell r="M4127" t="str">
            <v>0206448</v>
          </cell>
        </row>
        <row r="4128">
          <cell r="M4128" t="str">
            <v>0206448</v>
          </cell>
        </row>
        <row r="4129">
          <cell r="M4129" t="str">
            <v>0206448SKT</v>
          </cell>
        </row>
        <row r="4130">
          <cell r="M4130" t="str">
            <v>0206448SKT</v>
          </cell>
        </row>
        <row r="4131">
          <cell r="M4131" t="str">
            <v>0206448SKT</v>
          </cell>
        </row>
        <row r="4132">
          <cell r="M4132" t="str">
            <v>0206448SKT</v>
          </cell>
        </row>
        <row r="4133">
          <cell r="M4133" t="str">
            <v>0206448</v>
          </cell>
        </row>
        <row r="4134">
          <cell r="M4134" t="str">
            <v>0206448</v>
          </cell>
        </row>
        <row r="4135">
          <cell r="M4135" t="str">
            <v>0206448</v>
          </cell>
        </row>
        <row r="4136">
          <cell r="M4136" t="str">
            <v>0206448</v>
          </cell>
        </row>
        <row r="4137">
          <cell r="M4137" t="str">
            <v>0206448S</v>
          </cell>
        </row>
        <row r="4138">
          <cell r="M4138" t="str">
            <v>0206448OFF</v>
          </cell>
        </row>
        <row r="4139">
          <cell r="M4139" t="str">
            <v>0206448</v>
          </cell>
        </row>
        <row r="4140">
          <cell r="M4140" t="str">
            <v>0206448</v>
          </cell>
        </row>
        <row r="4141">
          <cell r="M4141" t="str">
            <v>0206448</v>
          </cell>
        </row>
        <row r="4142">
          <cell r="M4142" t="str">
            <v>0206448</v>
          </cell>
        </row>
        <row r="4143">
          <cell r="M4143" t="str">
            <v>0205384</v>
          </cell>
        </row>
        <row r="4144">
          <cell r="M4144" t="str">
            <v>0205384S</v>
          </cell>
        </row>
        <row r="4145">
          <cell r="M4145" t="str">
            <v>0205384L</v>
          </cell>
        </row>
        <row r="4146">
          <cell r="M4146" t="str">
            <v>0205384</v>
          </cell>
        </row>
        <row r="4147">
          <cell r="M4147" t="str">
            <v>0205384</v>
          </cell>
        </row>
        <row r="4148">
          <cell r="M4148" t="str">
            <v>0205384</v>
          </cell>
        </row>
        <row r="4149">
          <cell r="M4149" t="str">
            <v>0205384</v>
          </cell>
        </row>
        <row r="4150">
          <cell r="M4150" t="str">
            <v>0205384</v>
          </cell>
        </row>
        <row r="4151">
          <cell r="M4151" t="str">
            <v>0205384S</v>
          </cell>
        </row>
        <row r="4152">
          <cell r="M4152" t="str">
            <v>0205384OFF</v>
          </cell>
        </row>
        <row r="4153">
          <cell r="M4153" t="str">
            <v>0205384CT</v>
          </cell>
        </row>
        <row r="4154">
          <cell r="M4154" t="str">
            <v>0205384CT</v>
          </cell>
        </row>
        <row r="4155">
          <cell r="M4155" t="str">
            <v>0205384L</v>
          </cell>
        </row>
        <row r="4156">
          <cell r="M4156" t="str">
            <v>0205384L</v>
          </cell>
        </row>
        <row r="4157">
          <cell r="M4157" t="str">
            <v>0205384L</v>
          </cell>
        </row>
        <row r="4158">
          <cell r="M4158" t="str">
            <v>0205384CT</v>
          </cell>
        </row>
        <row r="4159">
          <cell r="M4159" t="str">
            <v>0205384CT</v>
          </cell>
        </row>
        <row r="4160">
          <cell r="M4160" t="str">
            <v>0205384CT</v>
          </cell>
        </row>
        <row r="4161">
          <cell r="M4161" t="str">
            <v>0205384CT</v>
          </cell>
        </row>
        <row r="4162">
          <cell r="M4162" t="str">
            <v>0205384CT</v>
          </cell>
        </row>
        <row r="4163">
          <cell r="M4163" t="str">
            <v>0205384CT</v>
          </cell>
        </row>
        <row r="4164">
          <cell r="M4164" t="str">
            <v>0205384CT</v>
          </cell>
        </row>
        <row r="4165">
          <cell r="M4165" t="str">
            <v>0205384CT</v>
          </cell>
        </row>
        <row r="4166">
          <cell r="M4166" t="str">
            <v>0205384CT</v>
          </cell>
        </row>
        <row r="4167">
          <cell r="M4167" t="str">
            <v>0205384CT</v>
          </cell>
        </row>
        <row r="4168">
          <cell r="M4168" t="str">
            <v>0205384</v>
          </cell>
        </row>
        <row r="4169">
          <cell r="M4169" t="str">
            <v>0205384</v>
          </cell>
        </row>
        <row r="4170">
          <cell r="M4170" t="str">
            <v>0205384</v>
          </cell>
        </row>
        <row r="4171">
          <cell r="M4171" t="str">
            <v>0205384</v>
          </cell>
        </row>
        <row r="4172">
          <cell r="M4172" t="str">
            <v>0205384S</v>
          </cell>
        </row>
        <row r="4173">
          <cell r="M4173" t="str">
            <v>0205384L</v>
          </cell>
        </row>
        <row r="4174">
          <cell r="M4174" t="str">
            <v>0205384</v>
          </cell>
        </row>
        <row r="4175">
          <cell r="M4175" t="str">
            <v>0205384</v>
          </cell>
        </row>
        <row r="4176">
          <cell r="M4176" t="str">
            <v>0205384</v>
          </cell>
        </row>
        <row r="4177">
          <cell r="M4177" t="str">
            <v>0205384</v>
          </cell>
        </row>
        <row r="4178">
          <cell r="M4178" t="str">
            <v>0205384S</v>
          </cell>
        </row>
        <row r="4179">
          <cell r="M4179" t="str">
            <v>0205384OFF</v>
          </cell>
        </row>
        <row r="4180">
          <cell r="M4180" t="str">
            <v>0205384</v>
          </cell>
        </row>
        <row r="4181">
          <cell r="M4181" t="str">
            <v>0205384</v>
          </cell>
        </row>
        <row r="4182">
          <cell r="M4182" t="str">
            <v>0205384</v>
          </cell>
        </row>
        <row r="4183">
          <cell r="M4183" t="str">
            <v>0205384</v>
          </cell>
        </row>
        <row r="4184">
          <cell r="M4184" t="str">
            <v>0205306L</v>
          </cell>
        </row>
        <row r="4185">
          <cell r="M4185" t="str">
            <v>0205306SKD</v>
          </cell>
        </row>
        <row r="4186">
          <cell r="M4186" t="str">
            <v>0205306</v>
          </cell>
        </row>
        <row r="4187">
          <cell r="M4187" t="str">
            <v>0205306</v>
          </cell>
        </row>
        <row r="4188">
          <cell r="M4188" t="str">
            <v>0205306</v>
          </cell>
        </row>
        <row r="4189">
          <cell r="M4189" t="str">
            <v>0205306</v>
          </cell>
        </row>
        <row r="4190">
          <cell r="M4190" t="str">
            <v>0205306S</v>
          </cell>
        </row>
        <row r="4191">
          <cell r="M4191" t="str">
            <v>0205306OFF</v>
          </cell>
        </row>
        <row r="4192">
          <cell r="M4192" t="str">
            <v>0205306</v>
          </cell>
        </row>
        <row r="4193">
          <cell r="M4193" t="str">
            <v>0205306</v>
          </cell>
        </row>
        <row r="4194">
          <cell r="M4194" t="str">
            <v>0205306</v>
          </cell>
        </row>
        <row r="4195">
          <cell r="M4195" t="str">
            <v>0205306</v>
          </cell>
        </row>
        <row r="4196">
          <cell r="M4196" t="str">
            <v>0205306L</v>
          </cell>
        </row>
        <row r="4197">
          <cell r="M4197" t="str">
            <v>0205306L</v>
          </cell>
        </row>
        <row r="4198">
          <cell r="M4198" t="str">
            <v>0205306L</v>
          </cell>
        </row>
        <row r="4199">
          <cell r="M4199" t="str">
            <v>0205306</v>
          </cell>
        </row>
        <row r="4200">
          <cell r="M4200" t="str">
            <v>0205306</v>
          </cell>
        </row>
        <row r="4201">
          <cell r="M4201" t="str">
            <v>0205306</v>
          </cell>
        </row>
        <row r="4202">
          <cell r="M4202" t="str">
            <v>0205306</v>
          </cell>
        </row>
        <row r="4203">
          <cell r="M4203" t="str">
            <v>0205306</v>
          </cell>
        </row>
        <row r="4204">
          <cell r="M4204" t="str">
            <v>0205306A</v>
          </cell>
        </row>
        <row r="4205">
          <cell r="M4205" t="str">
            <v>0205306OFF</v>
          </cell>
        </row>
        <row r="4206">
          <cell r="M4206" t="str">
            <v>0205306</v>
          </cell>
        </row>
        <row r="4207">
          <cell r="M4207" t="str">
            <v>0205306I</v>
          </cell>
        </row>
        <row r="4208">
          <cell r="M4208" t="str">
            <v>0205306</v>
          </cell>
        </row>
        <row r="4209">
          <cell r="M4209" t="str">
            <v>0205306</v>
          </cell>
        </row>
        <row r="4210">
          <cell r="M4210" t="str">
            <v>0205306</v>
          </cell>
        </row>
        <row r="4211">
          <cell r="M4211" t="str">
            <v>0205306S</v>
          </cell>
        </row>
        <row r="4212">
          <cell r="M4212" t="str">
            <v>0205306L</v>
          </cell>
        </row>
        <row r="4213">
          <cell r="M4213" t="str">
            <v>0205306</v>
          </cell>
        </row>
        <row r="4214">
          <cell r="M4214" t="str">
            <v>0205306</v>
          </cell>
        </row>
        <row r="4215">
          <cell r="M4215" t="str">
            <v>0205306</v>
          </cell>
        </row>
        <row r="4216">
          <cell r="M4216" t="str">
            <v>0205306</v>
          </cell>
        </row>
        <row r="4217">
          <cell r="M4217" t="str">
            <v>0205306</v>
          </cell>
        </row>
        <row r="4218">
          <cell r="M4218" t="str">
            <v>0205306S</v>
          </cell>
        </row>
        <row r="4219">
          <cell r="M4219" t="str">
            <v>0205306OFF</v>
          </cell>
        </row>
        <row r="4220">
          <cell r="M4220" t="str">
            <v>0205306</v>
          </cell>
        </row>
        <row r="4221">
          <cell r="M4221" t="str">
            <v>0205306</v>
          </cell>
        </row>
        <row r="4222">
          <cell r="M4222" t="str">
            <v>0205306</v>
          </cell>
        </row>
        <row r="4223">
          <cell r="M4223" t="str">
            <v>0205306</v>
          </cell>
        </row>
        <row r="4224">
          <cell r="M4224" t="str">
            <v>0205306</v>
          </cell>
        </row>
        <row r="4225">
          <cell r="M4225" t="str">
            <v>0205304</v>
          </cell>
        </row>
        <row r="4226">
          <cell r="M4226" t="str">
            <v>0205304</v>
          </cell>
        </row>
        <row r="4227">
          <cell r="M4227" t="str">
            <v>0205304</v>
          </cell>
        </row>
        <row r="4228">
          <cell r="M4228" t="str">
            <v>0205304</v>
          </cell>
        </row>
        <row r="4229">
          <cell r="M4229" t="str">
            <v>0205304</v>
          </cell>
        </row>
        <row r="4230">
          <cell r="M4230" t="str">
            <v>0205304S</v>
          </cell>
        </row>
        <row r="4231">
          <cell r="M4231" t="str">
            <v>0205304SKD</v>
          </cell>
        </row>
        <row r="4232">
          <cell r="M4232" t="str">
            <v>0205304</v>
          </cell>
        </row>
        <row r="4233">
          <cell r="M4233" t="str">
            <v>0205304</v>
          </cell>
        </row>
        <row r="4234">
          <cell r="M4234" t="str">
            <v>0205304</v>
          </cell>
        </row>
        <row r="4235">
          <cell r="M4235" t="str">
            <v>0205304</v>
          </cell>
        </row>
        <row r="4236">
          <cell r="M4236" t="str">
            <v>0205304</v>
          </cell>
        </row>
        <row r="4237">
          <cell r="M4237" t="str">
            <v>0205304L</v>
          </cell>
        </row>
        <row r="4238">
          <cell r="M4238" t="str">
            <v>0205304L</v>
          </cell>
        </row>
        <row r="4239">
          <cell r="M4239" t="str">
            <v>0205304L</v>
          </cell>
        </row>
        <row r="4240">
          <cell r="M4240" t="str">
            <v>0205304CT</v>
          </cell>
        </row>
        <row r="4241">
          <cell r="M4241" t="str">
            <v>0205304CT</v>
          </cell>
        </row>
        <row r="4242">
          <cell r="M4242" t="str">
            <v>0205304CT</v>
          </cell>
        </row>
        <row r="4243">
          <cell r="M4243" t="str">
            <v>0205304CT</v>
          </cell>
        </row>
        <row r="4244">
          <cell r="M4244" t="str">
            <v>0205304CT</v>
          </cell>
        </row>
        <row r="4245">
          <cell r="M4245" t="str">
            <v>0205304CT</v>
          </cell>
        </row>
        <row r="4246">
          <cell r="M4246" t="str">
            <v>0205304CT</v>
          </cell>
        </row>
        <row r="4247">
          <cell r="M4247" t="str">
            <v>0205304CT</v>
          </cell>
        </row>
        <row r="4248">
          <cell r="M4248" t="str">
            <v>0205304CT</v>
          </cell>
        </row>
        <row r="4249">
          <cell r="M4249" t="str">
            <v>0205304CT</v>
          </cell>
        </row>
        <row r="4250">
          <cell r="M4250" t="str">
            <v>0205304CT</v>
          </cell>
        </row>
        <row r="4251">
          <cell r="M4251" t="str">
            <v>0205304S</v>
          </cell>
        </row>
        <row r="4252">
          <cell r="M4252" t="str">
            <v>0205304L</v>
          </cell>
        </row>
        <row r="4253">
          <cell r="M4253" t="str">
            <v>0205304</v>
          </cell>
        </row>
        <row r="4254">
          <cell r="M4254" t="str">
            <v>0205304</v>
          </cell>
        </row>
        <row r="4255">
          <cell r="M4255" t="str">
            <v>0205304</v>
          </cell>
        </row>
        <row r="4256">
          <cell r="M4256" t="str">
            <v>0205304</v>
          </cell>
        </row>
        <row r="4257">
          <cell r="M4257" t="str">
            <v>0205304OFF</v>
          </cell>
        </row>
        <row r="4258">
          <cell r="M4258" t="str">
            <v>0205304S</v>
          </cell>
        </row>
        <row r="4259">
          <cell r="M4259" t="str">
            <v>0205304L</v>
          </cell>
        </row>
        <row r="4260">
          <cell r="M4260" t="str">
            <v>0205304</v>
          </cell>
        </row>
        <row r="4261">
          <cell r="M4261" t="str">
            <v>0205304</v>
          </cell>
        </row>
        <row r="4262">
          <cell r="M4262" t="str">
            <v>0205304</v>
          </cell>
        </row>
        <row r="4263">
          <cell r="M4263" t="str">
            <v>0205304</v>
          </cell>
        </row>
        <row r="4264">
          <cell r="M4264" t="str">
            <v>0205304</v>
          </cell>
        </row>
        <row r="4265">
          <cell r="M4265" t="str">
            <v>0205304S</v>
          </cell>
        </row>
        <row r="4266">
          <cell r="M4266" t="str">
            <v>0206285CT</v>
          </cell>
        </row>
        <row r="4267">
          <cell r="M4267" t="str">
            <v>0206285CT</v>
          </cell>
        </row>
        <row r="4268">
          <cell r="M4268" t="str">
            <v>0206285CT</v>
          </cell>
        </row>
        <row r="4269">
          <cell r="M4269" t="str">
            <v>0206285CT</v>
          </cell>
        </row>
        <row r="4270">
          <cell r="M4270" t="str">
            <v>0206285CT</v>
          </cell>
        </row>
        <row r="4271">
          <cell r="M4271" t="str">
            <v>0206285S</v>
          </cell>
        </row>
        <row r="4272">
          <cell r="M4272" t="str">
            <v>0206285L</v>
          </cell>
        </row>
        <row r="4273">
          <cell r="M4273" t="str">
            <v>0206285</v>
          </cell>
        </row>
        <row r="4274">
          <cell r="M4274" t="str">
            <v>0206285</v>
          </cell>
        </row>
        <row r="4275">
          <cell r="M4275" t="str">
            <v>0206285</v>
          </cell>
        </row>
        <row r="4276">
          <cell r="M4276" t="str">
            <v>0206285</v>
          </cell>
        </row>
        <row r="4277">
          <cell r="M4277" t="str">
            <v>0206285</v>
          </cell>
        </row>
        <row r="4278">
          <cell r="M4278" t="str">
            <v>0206285L</v>
          </cell>
        </row>
        <row r="4279">
          <cell r="M4279" t="str">
            <v>0206285L</v>
          </cell>
        </row>
        <row r="4280">
          <cell r="M4280" t="str">
            <v>0206285L</v>
          </cell>
        </row>
        <row r="4281">
          <cell r="M4281" t="str">
            <v>0206285SKT</v>
          </cell>
        </row>
        <row r="4282">
          <cell r="M4282" t="str">
            <v>0206285</v>
          </cell>
        </row>
        <row r="4283">
          <cell r="M4283" t="str">
            <v>0206285</v>
          </cell>
        </row>
        <row r="4284">
          <cell r="M4284" t="str">
            <v>0206285</v>
          </cell>
        </row>
        <row r="4285">
          <cell r="M4285" t="str">
            <v>0206285S</v>
          </cell>
        </row>
        <row r="4286">
          <cell r="M4286" t="str">
            <v>0206285L</v>
          </cell>
        </row>
        <row r="4287">
          <cell r="M4287" t="str">
            <v>0206285</v>
          </cell>
        </row>
        <row r="4288">
          <cell r="M4288" t="str">
            <v>0206285</v>
          </cell>
        </row>
        <row r="4289">
          <cell r="M4289" t="str">
            <v>0206285</v>
          </cell>
        </row>
        <row r="4290">
          <cell r="M4290" t="str">
            <v>0206285</v>
          </cell>
        </row>
        <row r="4291">
          <cell r="M4291" t="str">
            <v>0206285</v>
          </cell>
        </row>
        <row r="4292">
          <cell r="M4292" t="str">
            <v>0206285S</v>
          </cell>
        </row>
        <row r="4293">
          <cell r="M4293" t="str">
            <v>0206285OFF</v>
          </cell>
        </row>
        <row r="4294">
          <cell r="M4294" t="str">
            <v>0206285</v>
          </cell>
        </row>
        <row r="4295">
          <cell r="M4295" t="str">
            <v>0206285</v>
          </cell>
        </row>
        <row r="4296">
          <cell r="M4296" t="str">
            <v>0206285</v>
          </cell>
        </row>
        <row r="4297">
          <cell r="M4297" t="str">
            <v>0206285</v>
          </cell>
        </row>
        <row r="4298">
          <cell r="M4298" t="str">
            <v>0206285</v>
          </cell>
        </row>
        <row r="4299">
          <cell r="M4299" t="str">
            <v>0206285S</v>
          </cell>
        </row>
        <row r="4300">
          <cell r="M4300" t="str">
            <v>0206285L</v>
          </cell>
        </row>
        <row r="4301">
          <cell r="M4301" t="str">
            <v>0206285</v>
          </cell>
        </row>
        <row r="4302">
          <cell r="M4302" t="str">
            <v>0206285</v>
          </cell>
        </row>
        <row r="4303">
          <cell r="M4303" t="str">
            <v>0206285</v>
          </cell>
        </row>
        <row r="4304">
          <cell r="M4304" t="str">
            <v>0206285</v>
          </cell>
        </row>
        <row r="4305">
          <cell r="M4305" t="str">
            <v>0206285</v>
          </cell>
        </row>
        <row r="4306">
          <cell r="M4306" t="str">
            <v>0206285S</v>
          </cell>
        </row>
        <row r="4307">
          <cell r="M4307" t="str">
            <v>0205217S</v>
          </cell>
        </row>
        <row r="4308">
          <cell r="M4308" t="str">
            <v>0205217OFF</v>
          </cell>
        </row>
        <row r="4309">
          <cell r="M4309" t="str">
            <v>0205217</v>
          </cell>
        </row>
        <row r="4310">
          <cell r="M4310" t="str">
            <v>0205217</v>
          </cell>
        </row>
        <row r="4311">
          <cell r="M4311" t="str">
            <v>0205217</v>
          </cell>
        </row>
        <row r="4312">
          <cell r="M4312" t="str">
            <v>0205217</v>
          </cell>
        </row>
        <row r="4313">
          <cell r="M4313" t="str">
            <v>0205217</v>
          </cell>
        </row>
        <row r="4314">
          <cell r="M4314" t="str">
            <v>0205217S</v>
          </cell>
        </row>
        <row r="4315">
          <cell r="M4315" t="str">
            <v>0205217L</v>
          </cell>
        </row>
        <row r="4316">
          <cell r="M4316" t="str">
            <v>0205217</v>
          </cell>
        </row>
        <row r="4317">
          <cell r="M4317" t="str">
            <v>0205217</v>
          </cell>
        </row>
        <row r="4318">
          <cell r="M4318" t="str">
            <v>0205217</v>
          </cell>
        </row>
        <row r="4319">
          <cell r="M4319" t="str">
            <v>0205217L</v>
          </cell>
        </row>
        <row r="4320">
          <cell r="M4320" t="str">
            <v>0205217L</v>
          </cell>
        </row>
        <row r="4321">
          <cell r="M4321" t="str">
            <v>0205217L</v>
          </cell>
        </row>
        <row r="4322">
          <cell r="M4322" t="str">
            <v>0205217OFF</v>
          </cell>
        </row>
        <row r="4323">
          <cell r="M4323" t="str">
            <v>0205217</v>
          </cell>
        </row>
        <row r="4324">
          <cell r="M4324" t="str">
            <v>0205217</v>
          </cell>
        </row>
        <row r="4325">
          <cell r="M4325" t="str">
            <v>0205217</v>
          </cell>
        </row>
        <row r="4326">
          <cell r="M4326" t="str">
            <v>0205217</v>
          </cell>
        </row>
        <row r="4327">
          <cell r="M4327" t="str">
            <v>0205217</v>
          </cell>
        </row>
        <row r="4328">
          <cell r="M4328" t="str">
            <v>0205217S</v>
          </cell>
        </row>
        <row r="4329">
          <cell r="M4329" t="str">
            <v>0205217L</v>
          </cell>
        </row>
        <row r="4330">
          <cell r="M4330" t="str">
            <v>0205217</v>
          </cell>
        </row>
        <row r="4331">
          <cell r="M4331" t="str">
            <v>0205217</v>
          </cell>
        </row>
        <row r="4332">
          <cell r="M4332" t="str">
            <v>0205217</v>
          </cell>
        </row>
        <row r="4333">
          <cell r="M4333" t="str">
            <v>0205217</v>
          </cell>
        </row>
        <row r="4334">
          <cell r="M4334" t="str">
            <v>0205217</v>
          </cell>
        </row>
        <row r="4335">
          <cell r="M4335" t="str">
            <v>0205217S</v>
          </cell>
        </row>
        <row r="4336">
          <cell r="M4336" t="str">
            <v>0205217OFF</v>
          </cell>
        </row>
        <row r="4337">
          <cell r="M4337" t="str">
            <v>0205217CT</v>
          </cell>
        </row>
        <row r="4338">
          <cell r="M4338" t="str">
            <v>0205217CT</v>
          </cell>
        </row>
        <row r="4339">
          <cell r="M4339" t="str">
            <v>0205217CT</v>
          </cell>
        </row>
        <row r="4340">
          <cell r="M4340" t="str">
            <v>0205217CT</v>
          </cell>
        </row>
        <row r="4341">
          <cell r="M4341" t="str">
            <v>0205217CT</v>
          </cell>
        </row>
        <row r="4342">
          <cell r="M4342" t="str">
            <v>0205217CT</v>
          </cell>
        </row>
        <row r="4343">
          <cell r="M4343" t="str">
            <v>0205217CT</v>
          </cell>
        </row>
        <row r="4344">
          <cell r="M4344" t="str">
            <v>0205217CT</v>
          </cell>
        </row>
        <row r="4345">
          <cell r="M4345" t="str">
            <v>0205217CT</v>
          </cell>
        </row>
        <row r="4346">
          <cell r="M4346" t="str">
            <v>0205217CT</v>
          </cell>
        </row>
        <row r="4347">
          <cell r="M4347" t="str">
            <v>0205217CT</v>
          </cell>
        </row>
        <row r="4348">
          <cell r="M4348" t="str">
            <v>0206578</v>
          </cell>
        </row>
        <row r="4349">
          <cell r="M4349" t="str">
            <v>0206578S</v>
          </cell>
        </row>
        <row r="4350">
          <cell r="M4350" t="str">
            <v>0206578L</v>
          </cell>
        </row>
        <row r="4351">
          <cell r="M4351" t="str">
            <v>0206578</v>
          </cell>
        </row>
        <row r="4352">
          <cell r="M4352" t="str">
            <v>0206578</v>
          </cell>
        </row>
        <row r="4353">
          <cell r="M4353" t="str">
            <v>0206578</v>
          </cell>
        </row>
        <row r="4354">
          <cell r="M4354" t="str">
            <v>0206578</v>
          </cell>
        </row>
        <row r="4355">
          <cell r="M4355" t="str">
            <v>0206578</v>
          </cell>
        </row>
        <row r="4356">
          <cell r="M4356" t="str">
            <v>0206578S</v>
          </cell>
        </row>
        <row r="4357">
          <cell r="M4357" t="str">
            <v>0206578OFF</v>
          </cell>
        </row>
        <row r="4358">
          <cell r="M4358" t="str">
            <v>0206578</v>
          </cell>
        </row>
        <row r="4359">
          <cell r="M4359" t="str">
            <v>0206578</v>
          </cell>
        </row>
        <row r="4360">
          <cell r="M4360" t="str">
            <v>0206578L</v>
          </cell>
        </row>
        <row r="4361">
          <cell r="M4361" t="str">
            <v>0206578L</v>
          </cell>
        </row>
        <row r="4362">
          <cell r="M4362" t="str">
            <v>0206578L</v>
          </cell>
        </row>
        <row r="4363">
          <cell r="M4363" t="str">
            <v>0206578S</v>
          </cell>
        </row>
        <row r="4364">
          <cell r="M4364" t="str">
            <v>0206578L</v>
          </cell>
        </row>
        <row r="4365">
          <cell r="M4365" t="str">
            <v>0206578</v>
          </cell>
        </row>
        <row r="4366">
          <cell r="M4366" t="str">
            <v>0206578</v>
          </cell>
        </row>
        <row r="4367">
          <cell r="M4367" t="str">
            <v>0206578</v>
          </cell>
        </row>
        <row r="4368">
          <cell r="M4368" t="str">
            <v>0206578</v>
          </cell>
        </row>
        <row r="4369">
          <cell r="M4369" t="str">
            <v>0206578</v>
          </cell>
        </row>
        <row r="4370">
          <cell r="M4370" t="str">
            <v>0206578S</v>
          </cell>
        </row>
        <row r="4371">
          <cell r="M4371" t="str">
            <v>0206578OFF</v>
          </cell>
        </row>
        <row r="4372">
          <cell r="M4372" t="str">
            <v>0206578</v>
          </cell>
        </row>
        <row r="4373">
          <cell r="M4373" t="str">
            <v>0206578</v>
          </cell>
        </row>
        <row r="4374">
          <cell r="M4374" t="str">
            <v>0206578</v>
          </cell>
        </row>
        <row r="4375">
          <cell r="M4375" t="str">
            <v>0206578</v>
          </cell>
        </row>
        <row r="4376">
          <cell r="M4376" t="str">
            <v>0206578</v>
          </cell>
        </row>
        <row r="4377">
          <cell r="M4377" t="str">
            <v>0206578S</v>
          </cell>
        </row>
        <row r="4378">
          <cell r="M4378" t="str">
            <v>0206578L</v>
          </cell>
        </row>
        <row r="4379">
          <cell r="M4379" t="str">
            <v>0206578</v>
          </cell>
        </row>
        <row r="4380">
          <cell r="M4380" t="str">
            <v>0206578</v>
          </cell>
        </row>
        <row r="4381">
          <cell r="M4381" t="str">
            <v>0206578</v>
          </cell>
        </row>
        <row r="4382">
          <cell r="M4382" t="str">
            <v>0206578</v>
          </cell>
        </row>
        <row r="4383">
          <cell r="M4383" t="str">
            <v>0206578</v>
          </cell>
        </row>
        <row r="4384">
          <cell r="M4384" t="str">
            <v>0206578S</v>
          </cell>
        </row>
        <row r="4385">
          <cell r="M4385" t="str">
            <v>0206578OFF</v>
          </cell>
        </row>
        <row r="4386">
          <cell r="M4386" t="str">
            <v>0206578</v>
          </cell>
        </row>
        <row r="4387">
          <cell r="M4387" t="str">
            <v>0206578</v>
          </cell>
        </row>
        <row r="4388">
          <cell r="M4388" t="str">
            <v>0206578</v>
          </cell>
        </row>
        <row r="4389">
          <cell r="M4389" t="str">
            <v>0205542CT</v>
          </cell>
        </row>
        <row r="4390">
          <cell r="M4390" t="str">
            <v>0205542CT</v>
          </cell>
        </row>
        <row r="4391">
          <cell r="M4391" t="str">
            <v>0205542CT</v>
          </cell>
        </row>
        <row r="4392">
          <cell r="M4392" t="str">
            <v>0205542CT</v>
          </cell>
        </row>
        <row r="4393">
          <cell r="M4393" t="str">
            <v>0205542CT</v>
          </cell>
        </row>
        <row r="4394">
          <cell r="M4394" t="str">
            <v>0205542CT</v>
          </cell>
        </row>
        <row r="4395">
          <cell r="M4395" t="str">
            <v>0205542CT</v>
          </cell>
        </row>
        <row r="4396">
          <cell r="M4396" t="str">
            <v>0205542CT</v>
          </cell>
        </row>
        <row r="4397">
          <cell r="M4397" t="str">
            <v>0205542CT</v>
          </cell>
        </row>
        <row r="4398">
          <cell r="M4398" t="str">
            <v>0205542CT</v>
          </cell>
        </row>
        <row r="4399">
          <cell r="M4399" t="str">
            <v>0205542CT</v>
          </cell>
        </row>
        <row r="4400">
          <cell r="M4400" t="str">
            <v>0205542CT</v>
          </cell>
        </row>
        <row r="4401">
          <cell r="M4401" t="str">
            <v>0205542L</v>
          </cell>
        </row>
        <row r="4402">
          <cell r="M4402" t="str">
            <v>0205542L</v>
          </cell>
        </row>
        <row r="4403">
          <cell r="M4403" t="str">
            <v>0205542L</v>
          </cell>
        </row>
        <row r="4404">
          <cell r="M4404" t="str">
            <v>0205542S</v>
          </cell>
        </row>
        <row r="4405">
          <cell r="M4405" t="str">
            <v>0205542L</v>
          </cell>
        </row>
        <row r="4406">
          <cell r="M4406" t="str">
            <v>0205542</v>
          </cell>
        </row>
        <row r="4407">
          <cell r="M4407" t="str">
            <v>0205542</v>
          </cell>
        </row>
        <row r="4408">
          <cell r="M4408" t="str">
            <v>0205542</v>
          </cell>
        </row>
        <row r="4409">
          <cell r="M4409" t="str">
            <v>0205542</v>
          </cell>
        </row>
        <row r="4410">
          <cell r="M4410" t="str">
            <v>0205542</v>
          </cell>
        </row>
        <row r="4411">
          <cell r="M4411" t="str">
            <v>0205542S</v>
          </cell>
        </row>
        <row r="4412">
          <cell r="M4412" t="str">
            <v>0205542OFF</v>
          </cell>
        </row>
        <row r="4413">
          <cell r="M4413" t="str">
            <v>0205542</v>
          </cell>
        </row>
        <row r="4414">
          <cell r="M4414" t="str">
            <v>0205542</v>
          </cell>
        </row>
        <row r="4415">
          <cell r="M4415" t="str">
            <v>0205542</v>
          </cell>
        </row>
        <row r="4416">
          <cell r="M4416" t="str">
            <v>0205542</v>
          </cell>
        </row>
        <row r="4417">
          <cell r="M4417" t="str">
            <v>0205542</v>
          </cell>
        </row>
        <row r="4418">
          <cell r="M4418" t="str">
            <v>0205542S</v>
          </cell>
        </row>
        <row r="4419">
          <cell r="M4419" t="str">
            <v>0205542L</v>
          </cell>
        </row>
        <row r="4420">
          <cell r="M4420" t="str">
            <v>0205542</v>
          </cell>
        </row>
        <row r="4421">
          <cell r="M4421" t="str">
            <v>0205542</v>
          </cell>
        </row>
        <row r="4422">
          <cell r="M4422" t="str">
            <v>0205542</v>
          </cell>
        </row>
        <row r="4423">
          <cell r="M4423" t="str">
            <v>0205542</v>
          </cell>
        </row>
        <row r="4424">
          <cell r="M4424" t="str">
            <v>0205542</v>
          </cell>
        </row>
        <row r="4425">
          <cell r="M4425" t="str">
            <v>0205542S</v>
          </cell>
        </row>
        <row r="4426">
          <cell r="M4426" t="str">
            <v>0205542OFF</v>
          </cell>
        </row>
        <row r="4427">
          <cell r="M4427" t="str">
            <v>0205542</v>
          </cell>
        </row>
        <row r="4428">
          <cell r="M4428" t="str">
            <v>0205542</v>
          </cell>
        </row>
        <row r="4429">
          <cell r="M4429" t="str">
            <v>0205542</v>
          </cell>
        </row>
        <row r="4430">
          <cell r="M4430" t="str">
            <v>0205389CT</v>
          </cell>
        </row>
        <row r="4431">
          <cell r="M4431" t="str">
            <v>0205389CT</v>
          </cell>
        </row>
        <row r="4432">
          <cell r="M4432" t="str">
            <v>0205389CT</v>
          </cell>
        </row>
        <row r="4433">
          <cell r="M4433" t="str">
            <v>0205389CT</v>
          </cell>
        </row>
        <row r="4434">
          <cell r="M4434" t="str">
            <v>0205389CT</v>
          </cell>
        </row>
        <row r="4435">
          <cell r="M4435" t="str">
            <v>0205389CT</v>
          </cell>
        </row>
        <row r="4436">
          <cell r="M4436" t="str">
            <v>0205389CT</v>
          </cell>
        </row>
        <row r="4437">
          <cell r="M4437" t="str">
            <v>0205389CT</v>
          </cell>
        </row>
        <row r="4438">
          <cell r="M4438" t="str">
            <v>0205389CT</v>
          </cell>
        </row>
        <row r="4439">
          <cell r="M4439" t="str">
            <v>0205389CT</v>
          </cell>
        </row>
        <row r="4440">
          <cell r="M4440" t="str">
            <v>0205389CT</v>
          </cell>
        </row>
        <row r="4441">
          <cell r="M4441" t="str">
            <v>0205389CT</v>
          </cell>
        </row>
        <row r="4442">
          <cell r="M4442" t="str">
            <v>0205389L</v>
          </cell>
        </row>
        <row r="4443">
          <cell r="M4443" t="str">
            <v>0205389L</v>
          </cell>
        </row>
        <row r="4444">
          <cell r="M4444" t="str">
            <v>0205389L</v>
          </cell>
        </row>
        <row r="4445">
          <cell r="M4445" t="str">
            <v>0205389CT</v>
          </cell>
        </row>
        <row r="4446">
          <cell r="M4446" t="str">
            <v>0205389CT</v>
          </cell>
        </row>
        <row r="4447">
          <cell r="M4447" t="str">
            <v>0205389CT</v>
          </cell>
        </row>
        <row r="4448">
          <cell r="M4448" t="str">
            <v>0205389CT</v>
          </cell>
        </row>
        <row r="4449">
          <cell r="M4449" t="str">
            <v>0205389CT</v>
          </cell>
        </row>
        <row r="4450">
          <cell r="M4450" t="str">
            <v>0205389CT</v>
          </cell>
        </row>
        <row r="4451">
          <cell r="M4451" t="str">
            <v>0205389</v>
          </cell>
        </row>
        <row r="4452">
          <cell r="M4452" t="str">
            <v>0205389</v>
          </cell>
        </row>
        <row r="4453">
          <cell r="M4453" t="str">
            <v>0205389</v>
          </cell>
        </row>
        <row r="4454">
          <cell r="M4454" t="str">
            <v>0205389</v>
          </cell>
        </row>
        <row r="4455">
          <cell r="M4455" t="str">
            <v>0205389S</v>
          </cell>
        </row>
        <row r="4456">
          <cell r="M4456" t="str">
            <v>0205389L</v>
          </cell>
        </row>
        <row r="4457">
          <cell r="M4457" t="str">
            <v>0205389SKT</v>
          </cell>
        </row>
        <row r="4458">
          <cell r="M4458" t="str">
            <v>0205389SKT</v>
          </cell>
        </row>
        <row r="4459">
          <cell r="M4459" t="str">
            <v>0205389SKT</v>
          </cell>
        </row>
        <row r="4460">
          <cell r="M4460" t="str">
            <v>0205389SKD</v>
          </cell>
        </row>
        <row r="4461">
          <cell r="M4461" t="str">
            <v>0205389SKD</v>
          </cell>
        </row>
        <row r="4462">
          <cell r="M4462" t="str">
            <v>0205389S</v>
          </cell>
        </row>
        <row r="4463">
          <cell r="M4463" t="str">
            <v>0205389OFF</v>
          </cell>
        </row>
        <row r="4464">
          <cell r="M4464" t="str">
            <v>0205389</v>
          </cell>
        </row>
        <row r="4465">
          <cell r="M4465" t="str">
            <v>0205389</v>
          </cell>
        </row>
        <row r="4466">
          <cell r="M4466" t="str">
            <v>0205389</v>
          </cell>
        </row>
        <row r="4467">
          <cell r="M4467" t="str">
            <v>0205389</v>
          </cell>
        </row>
        <row r="4468">
          <cell r="M4468" t="str">
            <v>0205389</v>
          </cell>
        </row>
        <row r="4469">
          <cell r="M4469" t="str">
            <v>0205389S</v>
          </cell>
        </row>
        <row r="4470">
          <cell r="M4470" t="str">
            <v>0205389L</v>
          </cell>
        </row>
        <row r="4471">
          <cell r="M4471" t="str">
            <v>0206597</v>
          </cell>
        </row>
        <row r="4472">
          <cell r="M4472" t="str">
            <v>0206597</v>
          </cell>
        </row>
        <row r="4473">
          <cell r="M4473" t="str">
            <v>0206597S</v>
          </cell>
        </row>
        <row r="4474">
          <cell r="M4474" t="str">
            <v>0206597OFF</v>
          </cell>
        </row>
        <row r="4475">
          <cell r="M4475" t="str">
            <v>0206597</v>
          </cell>
        </row>
        <row r="4476">
          <cell r="M4476" t="str">
            <v>0206597</v>
          </cell>
        </row>
        <row r="4477">
          <cell r="M4477" t="str">
            <v>0206597</v>
          </cell>
        </row>
        <row r="4478">
          <cell r="M4478" t="str">
            <v>0206597</v>
          </cell>
        </row>
        <row r="4479">
          <cell r="M4479" t="str">
            <v>0206597</v>
          </cell>
        </row>
        <row r="4480">
          <cell r="M4480" t="str">
            <v>0206597S</v>
          </cell>
        </row>
        <row r="4481">
          <cell r="M4481" t="str">
            <v>0206597I</v>
          </cell>
        </row>
        <row r="4482">
          <cell r="M4482" t="str">
            <v>0206597</v>
          </cell>
        </row>
        <row r="4483">
          <cell r="M4483" t="str">
            <v>0206597L</v>
          </cell>
        </row>
        <row r="4484">
          <cell r="M4484" t="str">
            <v>0206597L</v>
          </cell>
        </row>
        <row r="4485">
          <cell r="M4485" t="str">
            <v>0206597L</v>
          </cell>
        </row>
        <row r="4486">
          <cell r="M4486" t="str">
            <v>0206597</v>
          </cell>
        </row>
        <row r="4487">
          <cell r="M4487" t="str">
            <v>0206597S</v>
          </cell>
        </row>
        <row r="4488">
          <cell r="M4488" t="str">
            <v>0206597OFF</v>
          </cell>
        </row>
        <row r="4489">
          <cell r="M4489" t="str">
            <v>0206597</v>
          </cell>
        </row>
        <row r="4490">
          <cell r="M4490" t="str">
            <v>0206597</v>
          </cell>
        </row>
        <row r="4491">
          <cell r="M4491" t="str">
            <v>0206597</v>
          </cell>
        </row>
        <row r="4492">
          <cell r="M4492" t="str">
            <v>0206597SKD</v>
          </cell>
        </row>
        <row r="4493">
          <cell r="M4493" t="str">
            <v>0206597SKD</v>
          </cell>
        </row>
        <row r="4494">
          <cell r="M4494" t="str">
            <v>0206597SKD</v>
          </cell>
        </row>
        <row r="4495">
          <cell r="M4495" t="str">
            <v>0206597L</v>
          </cell>
        </row>
        <row r="4496">
          <cell r="M4496" t="str">
            <v>0206597</v>
          </cell>
        </row>
        <row r="4497">
          <cell r="M4497" t="str">
            <v>0206597</v>
          </cell>
        </row>
        <row r="4498">
          <cell r="M4498" t="str">
            <v>0206597</v>
          </cell>
        </row>
        <row r="4499">
          <cell r="M4499" t="str">
            <v>0206597</v>
          </cell>
        </row>
        <row r="4500">
          <cell r="M4500" t="str">
            <v>0206597</v>
          </cell>
        </row>
        <row r="4501">
          <cell r="M4501" t="str">
            <v>0206597S</v>
          </cell>
        </row>
        <row r="4502">
          <cell r="M4502" t="str">
            <v>0206597OFF</v>
          </cell>
        </row>
        <row r="4503">
          <cell r="M4503" t="str">
            <v>0206597</v>
          </cell>
        </row>
        <row r="4504">
          <cell r="M4504" t="str">
            <v>0206597</v>
          </cell>
        </row>
        <row r="4505">
          <cell r="M4505" t="str">
            <v>0206597</v>
          </cell>
        </row>
        <row r="4506">
          <cell r="M4506" t="str">
            <v>0206597</v>
          </cell>
        </row>
        <row r="4507">
          <cell r="M4507" t="str">
            <v>0206597</v>
          </cell>
        </row>
        <row r="4508">
          <cell r="M4508" t="str">
            <v>0206597S</v>
          </cell>
        </row>
        <row r="4509">
          <cell r="M4509" t="str">
            <v>0206597L</v>
          </cell>
        </row>
        <row r="4510">
          <cell r="M4510" t="str">
            <v>0206597</v>
          </cell>
        </row>
        <row r="4511">
          <cell r="M4511" t="str">
            <v>0206597</v>
          </cell>
        </row>
        <row r="4512">
          <cell r="M4512" t="str">
            <v>0205222I</v>
          </cell>
        </row>
        <row r="4513">
          <cell r="M4513" t="str">
            <v>0205222</v>
          </cell>
        </row>
        <row r="4514">
          <cell r="M4514" t="str">
            <v>0205222</v>
          </cell>
        </row>
        <row r="4515">
          <cell r="M4515" t="str">
            <v>0205222</v>
          </cell>
        </row>
        <row r="4516">
          <cell r="M4516" t="str">
            <v>0205222</v>
          </cell>
        </row>
        <row r="4517">
          <cell r="M4517" t="str">
            <v>0205222S</v>
          </cell>
        </row>
        <row r="4518">
          <cell r="M4518" t="str">
            <v>0205222L</v>
          </cell>
        </row>
        <row r="4519">
          <cell r="M4519" t="str">
            <v>0205222</v>
          </cell>
        </row>
        <row r="4520">
          <cell r="M4520" t="str">
            <v>0205222</v>
          </cell>
        </row>
        <row r="4521">
          <cell r="M4521" t="str">
            <v>0205222</v>
          </cell>
        </row>
        <row r="4522">
          <cell r="M4522" t="str">
            <v>0205222</v>
          </cell>
        </row>
        <row r="4523">
          <cell r="M4523" t="str">
            <v>0205222</v>
          </cell>
        </row>
        <row r="4524">
          <cell r="M4524" t="str">
            <v>0205222L</v>
          </cell>
        </row>
        <row r="4525">
          <cell r="M4525" t="str">
            <v>0205222L</v>
          </cell>
        </row>
        <row r="4526">
          <cell r="M4526" t="str">
            <v>0205222L</v>
          </cell>
        </row>
        <row r="4527">
          <cell r="M4527" t="str">
            <v>0205222</v>
          </cell>
        </row>
        <row r="4528">
          <cell r="M4528" t="str">
            <v>0205222</v>
          </cell>
        </row>
        <row r="4529">
          <cell r="M4529" t="str">
            <v>0205222I</v>
          </cell>
        </row>
        <row r="4530">
          <cell r="M4530" t="str">
            <v>0205222</v>
          </cell>
        </row>
        <row r="4531">
          <cell r="M4531" t="str">
            <v>0205222S</v>
          </cell>
        </row>
        <row r="4532">
          <cell r="M4532" t="str">
            <v>0205222L</v>
          </cell>
        </row>
        <row r="4533">
          <cell r="M4533" t="str">
            <v>0205222</v>
          </cell>
        </row>
        <row r="4534">
          <cell r="M4534" t="str">
            <v>0205222</v>
          </cell>
        </row>
        <row r="4535">
          <cell r="M4535" t="str">
            <v>0205222</v>
          </cell>
        </row>
        <row r="4536">
          <cell r="M4536" t="str">
            <v>0205222</v>
          </cell>
        </row>
        <row r="4537">
          <cell r="M4537" t="str">
            <v>0205222</v>
          </cell>
        </row>
        <row r="4538">
          <cell r="M4538" t="str">
            <v>0205222S</v>
          </cell>
        </row>
        <row r="4539">
          <cell r="M4539" t="str">
            <v>0205222OFF</v>
          </cell>
        </row>
        <row r="4540">
          <cell r="M4540" t="str">
            <v>0205222</v>
          </cell>
        </row>
        <row r="4541">
          <cell r="M4541" t="str">
            <v>0205222</v>
          </cell>
        </row>
        <row r="4542">
          <cell r="M4542" t="str">
            <v>0205222</v>
          </cell>
        </row>
        <row r="4543">
          <cell r="M4543" t="str">
            <v>0205222</v>
          </cell>
        </row>
        <row r="4544">
          <cell r="M4544" t="str">
            <v>0205222</v>
          </cell>
        </row>
        <row r="4545">
          <cell r="M4545" t="str">
            <v>0205222S</v>
          </cell>
        </row>
        <row r="4546">
          <cell r="M4546" t="str">
            <v>0205222L</v>
          </cell>
        </row>
        <row r="4547">
          <cell r="M4547" t="str">
            <v>0205222</v>
          </cell>
        </row>
        <row r="4548">
          <cell r="M4548" t="str">
            <v>0205222</v>
          </cell>
        </row>
        <row r="4549">
          <cell r="M4549" t="str">
            <v>0205222</v>
          </cell>
        </row>
        <row r="4550">
          <cell r="M4550" t="str">
            <v>0205222</v>
          </cell>
        </row>
        <row r="4551">
          <cell r="M4551" t="str">
            <v>0205222</v>
          </cell>
        </row>
        <row r="4552">
          <cell r="M4552" t="str">
            <v>0205222S</v>
          </cell>
        </row>
        <row r="4553">
          <cell r="M4553" t="str">
            <v>0206346L</v>
          </cell>
        </row>
        <row r="4554">
          <cell r="M4554" t="str">
            <v>0206346</v>
          </cell>
        </row>
        <row r="4555">
          <cell r="M4555" t="str">
            <v>0206346</v>
          </cell>
        </row>
        <row r="4556">
          <cell r="M4556" t="str">
            <v>0206346</v>
          </cell>
        </row>
        <row r="4557">
          <cell r="M4557" t="str">
            <v>0206346</v>
          </cell>
        </row>
        <row r="4558">
          <cell r="M4558" t="str">
            <v>0206346</v>
          </cell>
        </row>
        <row r="4559">
          <cell r="M4559" t="str">
            <v>0206346S</v>
          </cell>
        </row>
        <row r="4560">
          <cell r="M4560" t="str">
            <v>0206346OFF</v>
          </cell>
        </row>
        <row r="4561">
          <cell r="M4561" t="str">
            <v>0206346</v>
          </cell>
        </row>
        <row r="4562">
          <cell r="M4562" t="str">
            <v>0206346</v>
          </cell>
        </row>
        <row r="4563">
          <cell r="M4563" t="str">
            <v>0206346</v>
          </cell>
        </row>
        <row r="4564">
          <cell r="M4564" t="str">
            <v>0206346</v>
          </cell>
        </row>
        <row r="4565">
          <cell r="M4565" t="str">
            <v>0206346L</v>
          </cell>
        </row>
        <row r="4566">
          <cell r="M4566" t="str">
            <v>0206346L</v>
          </cell>
        </row>
        <row r="4567">
          <cell r="M4567" t="str">
            <v>0206346L</v>
          </cell>
        </row>
        <row r="4568">
          <cell r="M4568" t="str">
            <v>0206346L</v>
          </cell>
        </row>
        <row r="4569">
          <cell r="M4569" t="str">
            <v>0206346</v>
          </cell>
        </row>
        <row r="4570">
          <cell r="M4570" t="str">
            <v>0206346</v>
          </cell>
        </row>
        <row r="4571">
          <cell r="M4571" t="str">
            <v>0206346</v>
          </cell>
        </row>
        <row r="4572">
          <cell r="M4572" t="str">
            <v>0206346</v>
          </cell>
        </row>
        <row r="4573">
          <cell r="M4573" t="str">
            <v>0206346</v>
          </cell>
        </row>
        <row r="4574">
          <cell r="M4574" t="str">
            <v>0206346S</v>
          </cell>
        </row>
        <row r="4575">
          <cell r="M4575" t="str">
            <v>0206346OFF</v>
          </cell>
        </row>
        <row r="4576">
          <cell r="M4576" t="str">
            <v>0206346</v>
          </cell>
        </row>
        <row r="4577">
          <cell r="M4577" t="str">
            <v>0206346</v>
          </cell>
        </row>
        <row r="4578">
          <cell r="M4578" t="str">
            <v>0206346</v>
          </cell>
        </row>
        <row r="4579">
          <cell r="M4579" t="str">
            <v>0206346</v>
          </cell>
        </row>
        <row r="4580">
          <cell r="M4580" t="str">
            <v>0206346</v>
          </cell>
        </row>
        <row r="4581">
          <cell r="M4581" t="str">
            <v>0206346S</v>
          </cell>
        </row>
        <row r="4582">
          <cell r="M4582" t="str">
            <v>0206346L</v>
          </cell>
        </row>
        <row r="4583">
          <cell r="M4583" t="str">
            <v>0206346CT</v>
          </cell>
        </row>
        <row r="4584">
          <cell r="M4584" t="str">
            <v>0206346CT</v>
          </cell>
        </row>
        <row r="4585">
          <cell r="M4585" t="str">
            <v>0206346CT</v>
          </cell>
        </row>
        <row r="4586">
          <cell r="M4586" t="str">
            <v>0206346CT</v>
          </cell>
        </row>
        <row r="4587">
          <cell r="M4587" t="str">
            <v>0206346CT</v>
          </cell>
        </row>
        <row r="4588">
          <cell r="M4588" t="str">
            <v>0206346CT</v>
          </cell>
        </row>
        <row r="4589">
          <cell r="M4589" t="str">
            <v>0206346CT</v>
          </cell>
        </row>
        <row r="4590">
          <cell r="M4590" t="str">
            <v>0206346CT</v>
          </cell>
        </row>
        <row r="4591">
          <cell r="M4591" t="str">
            <v>0206346CT</v>
          </cell>
        </row>
        <row r="4592">
          <cell r="M4592" t="str">
            <v>0206346CT</v>
          </cell>
        </row>
        <row r="4593">
          <cell r="M4593" t="str">
            <v>0206346CT</v>
          </cell>
        </row>
        <row r="4594">
          <cell r="M4594" t="str">
            <v>0205582S</v>
          </cell>
        </row>
        <row r="4595">
          <cell r="M4595" t="str">
            <v>0205582OFF</v>
          </cell>
        </row>
        <row r="4596">
          <cell r="M4596" t="str">
            <v>0205582I</v>
          </cell>
        </row>
        <row r="4597">
          <cell r="M4597" t="str">
            <v>0205582</v>
          </cell>
        </row>
        <row r="4598">
          <cell r="M4598" t="str">
            <v>0205582</v>
          </cell>
        </row>
        <row r="4599">
          <cell r="M4599" t="str">
            <v>0205582</v>
          </cell>
        </row>
        <row r="4600">
          <cell r="M4600" t="str">
            <v>0205582</v>
          </cell>
        </row>
        <row r="4601">
          <cell r="M4601" t="str">
            <v>0205582S</v>
          </cell>
        </row>
        <row r="4602">
          <cell r="M4602" t="str">
            <v>0205582L</v>
          </cell>
        </row>
        <row r="4603">
          <cell r="M4603" t="str">
            <v>0205582</v>
          </cell>
        </row>
        <row r="4604">
          <cell r="M4604" t="str">
            <v>0205582SKT</v>
          </cell>
        </row>
        <row r="4605">
          <cell r="M4605" t="str">
            <v>0205582</v>
          </cell>
        </row>
        <row r="4606">
          <cell r="M4606" t="str">
            <v>0205582L</v>
          </cell>
        </row>
        <row r="4607">
          <cell r="M4607" t="str">
            <v>0205582L</v>
          </cell>
        </row>
        <row r="4608">
          <cell r="M4608" t="str">
            <v>0205582L</v>
          </cell>
        </row>
        <row r="4609">
          <cell r="M4609" t="str">
            <v>0205582CT</v>
          </cell>
        </row>
        <row r="4610">
          <cell r="M4610" t="str">
            <v>0205582CT</v>
          </cell>
        </row>
        <row r="4611">
          <cell r="M4611" t="str">
            <v>0205582CT</v>
          </cell>
        </row>
        <row r="4612">
          <cell r="M4612" t="str">
            <v>0205582CT</v>
          </cell>
        </row>
        <row r="4613">
          <cell r="M4613" t="str">
            <v>0205582CT</v>
          </cell>
        </row>
        <row r="4614">
          <cell r="M4614" t="str">
            <v>0205582CT</v>
          </cell>
        </row>
        <row r="4615">
          <cell r="M4615" t="str">
            <v>0205582S</v>
          </cell>
        </row>
        <row r="4616">
          <cell r="M4616" t="str">
            <v>0205582SKD</v>
          </cell>
        </row>
        <row r="4617">
          <cell r="M4617" t="str">
            <v>0205582</v>
          </cell>
        </row>
        <row r="4618">
          <cell r="M4618" t="str">
            <v>0205582</v>
          </cell>
        </row>
        <row r="4619">
          <cell r="M4619" t="str">
            <v>0205582</v>
          </cell>
        </row>
        <row r="4620">
          <cell r="M4620" t="str">
            <v>0205582I</v>
          </cell>
        </row>
        <row r="4621">
          <cell r="M4621" t="str">
            <v>0205582I</v>
          </cell>
        </row>
        <row r="4622">
          <cell r="M4622" t="str">
            <v>0205582S</v>
          </cell>
        </row>
        <row r="4623">
          <cell r="M4623" t="str">
            <v>0205582OFF</v>
          </cell>
        </row>
        <row r="4624">
          <cell r="M4624" t="str">
            <v>0205582</v>
          </cell>
        </row>
        <row r="4625">
          <cell r="M4625" t="str">
            <v>0205582</v>
          </cell>
        </row>
        <row r="4626">
          <cell r="M4626" t="str">
            <v>0205582</v>
          </cell>
        </row>
        <row r="4627">
          <cell r="M4627" t="str">
            <v>0205582</v>
          </cell>
        </row>
        <row r="4628">
          <cell r="M4628" t="str">
            <v>0205582</v>
          </cell>
        </row>
        <row r="4629">
          <cell r="M4629" t="str">
            <v>0205582S</v>
          </cell>
        </row>
        <row r="4630">
          <cell r="M4630" t="str">
            <v>0205582L</v>
          </cell>
        </row>
        <row r="4631">
          <cell r="M4631" t="str">
            <v>0205582</v>
          </cell>
        </row>
        <row r="4632">
          <cell r="M4632" t="str">
            <v>0205582</v>
          </cell>
        </row>
        <row r="4633">
          <cell r="M4633" t="str">
            <v>0205582SKD</v>
          </cell>
        </row>
        <row r="4634">
          <cell r="M4634" t="str">
            <v>0205582</v>
          </cell>
        </row>
        <row r="4635">
          <cell r="M4635" t="str">
            <v>0206455</v>
          </cell>
        </row>
        <row r="4636">
          <cell r="M4636" t="str">
            <v>0206455S</v>
          </cell>
        </row>
        <row r="4637">
          <cell r="M4637" t="str">
            <v>0206455OFF</v>
          </cell>
        </row>
        <row r="4638">
          <cell r="M4638" t="str">
            <v>0206455</v>
          </cell>
        </row>
        <row r="4639">
          <cell r="M4639" t="str">
            <v>0206455</v>
          </cell>
        </row>
        <row r="4640">
          <cell r="M4640" t="str">
            <v>0206455</v>
          </cell>
        </row>
        <row r="4641">
          <cell r="M4641" t="str">
            <v>0206455</v>
          </cell>
        </row>
        <row r="4642">
          <cell r="M4642" t="str">
            <v>0206455</v>
          </cell>
        </row>
        <row r="4643">
          <cell r="M4643" t="str">
            <v>0206455S</v>
          </cell>
        </row>
        <row r="4644">
          <cell r="M4644" t="str">
            <v>0206455L</v>
          </cell>
        </row>
        <row r="4645">
          <cell r="M4645" t="str">
            <v>0206455</v>
          </cell>
        </row>
        <row r="4646">
          <cell r="M4646" t="str">
            <v>0206455</v>
          </cell>
        </row>
        <row r="4647">
          <cell r="M4647" t="str">
            <v>0206455L</v>
          </cell>
        </row>
        <row r="4648">
          <cell r="M4648" t="str">
            <v>0206455L</v>
          </cell>
        </row>
        <row r="4649">
          <cell r="M4649" t="str">
            <v>0206455L</v>
          </cell>
        </row>
        <row r="4650">
          <cell r="M4650" t="str">
            <v>0206455SKT</v>
          </cell>
        </row>
        <row r="4651">
          <cell r="M4651" t="str">
            <v>0206455OFF</v>
          </cell>
        </row>
        <row r="4652">
          <cell r="M4652" t="str">
            <v>0206455</v>
          </cell>
        </row>
        <row r="4653">
          <cell r="M4653" t="str">
            <v>0206455</v>
          </cell>
        </row>
        <row r="4654">
          <cell r="M4654" t="str">
            <v>0206455</v>
          </cell>
        </row>
        <row r="4655">
          <cell r="M4655" t="str">
            <v>0206455</v>
          </cell>
        </row>
        <row r="4656">
          <cell r="M4656" t="str">
            <v>0206455</v>
          </cell>
        </row>
        <row r="4657">
          <cell r="M4657" t="str">
            <v>0206455S</v>
          </cell>
        </row>
        <row r="4658">
          <cell r="M4658" t="str">
            <v>0206455L</v>
          </cell>
        </row>
        <row r="4659">
          <cell r="M4659" t="str">
            <v>0206455</v>
          </cell>
        </row>
        <row r="4660">
          <cell r="M4660" t="str">
            <v>0206455</v>
          </cell>
        </row>
        <row r="4661">
          <cell r="M4661" t="str">
            <v>0206455</v>
          </cell>
        </row>
        <row r="4662">
          <cell r="M4662" t="str">
            <v>0206455</v>
          </cell>
        </row>
        <row r="4663">
          <cell r="M4663" t="str">
            <v>0206455</v>
          </cell>
        </row>
        <row r="4664">
          <cell r="M4664" t="str">
            <v>0206455SKT</v>
          </cell>
        </row>
        <row r="4665">
          <cell r="M4665" t="str">
            <v>0206455OFF</v>
          </cell>
        </row>
        <row r="4666">
          <cell r="M4666" t="str">
            <v>0206455</v>
          </cell>
        </row>
        <row r="4667">
          <cell r="M4667" t="str">
            <v>0206455I</v>
          </cell>
        </row>
        <row r="4668">
          <cell r="M4668" t="str">
            <v>0206455</v>
          </cell>
        </row>
        <row r="4669">
          <cell r="M4669" t="str">
            <v>0206455</v>
          </cell>
        </row>
        <row r="4670">
          <cell r="M4670" t="str">
            <v>0206455</v>
          </cell>
        </row>
        <row r="4671">
          <cell r="M4671" t="str">
            <v>0206455I</v>
          </cell>
        </row>
        <row r="4672">
          <cell r="M4672" t="str">
            <v>0206455L</v>
          </cell>
        </row>
        <row r="4673">
          <cell r="M4673" t="str">
            <v>0206455SKT</v>
          </cell>
        </row>
        <row r="4674">
          <cell r="M4674" t="str">
            <v>0206455</v>
          </cell>
        </row>
        <row r="4675">
          <cell r="M4675" t="str">
            <v>0206455</v>
          </cell>
        </row>
        <row r="4676">
          <cell r="M4676" t="str">
            <v>0205543</v>
          </cell>
        </row>
        <row r="4677">
          <cell r="M4677" t="str">
            <v>0205543S</v>
          </cell>
        </row>
        <row r="4678">
          <cell r="M4678" t="str">
            <v>0205543OFF</v>
          </cell>
        </row>
        <row r="4679">
          <cell r="M4679" t="str">
            <v>0205543</v>
          </cell>
        </row>
        <row r="4680">
          <cell r="M4680" t="str">
            <v>0205543</v>
          </cell>
        </row>
        <row r="4681">
          <cell r="M4681" t="str">
            <v>0205543</v>
          </cell>
        </row>
        <row r="4682">
          <cell r="M4682" t="str">
            <v>0205543</v>
          </cell>
        </row>
        <row r="4683">
          <cell r="M4683" t="str">
            <v>0205543</v>
          </cell>
        </row>
        <row r="4684">
          <cell r="M4684" t="str">
            <v>0205543S</v>
          </cell>
        </row>
        <row r="4685">
          <cell r="M4685" t="str">
            <v>0205543L</v>
          </cell>
        </row>
        <row r="4686">
          <cell r="M4686" t="str">
            <v>0205543</v>
          </cell>
        </row>
        <row r="4687">
          <cell r="M4687" t="str">
            <v>0205543</v>
          </cell>
        </row>
        <row r="4688">
          <cell r="M4688" t="str">
            <v>0205543L</v>
          </cell>
        </row>
        <row r="4689">
          <cell r="M4689" t="str">
            <v>0205543L</v>
          </cell>
        </row>
        <row r="4690">
          <cell r="M4690" t="str">
            <v>0205543L</v>
          </cell>
        </row>
        <row r="4691">
          <cell r="M4691" t="str">
            <v>0205543CT</v>
          </cell>
        </row>
        <row r="4692">
          <cell r="M4692" t="str">
            <v>0205543CT</v>
          </cell>
        </row>
        <row r="4693">
          <cell r="M4693" t="str">
            <v>0205543CT</v>
          </cell>
        </row>
        <row r="4694">
          <cell r="M4694" t="str">
            <v>0205543CT</v>
          </cell>
        </row>
        <row r="4695">
          <cell r="M4695" t="str">
            <v>0205543CT</v>
          </cell>
        </row>
        <row r="4696">
          <cell r="M4696" t="str">
            <v>0205543CT</v>
          </cell>
        </row>
        <row r="4697">
          <cell r="M4697" t="str">
            <v>0205543CT</v>
          </cell>
        </row>
        <row r="4698">
          <cell r="M4698" t="str">
            <v>0205543CT</v>
          </cell>
        </row>
        <row r="4699">
          <cell r="M4699" t="str">
            <v>0205543CT</v>
          </cell>
        </row>
        <row r="4700">
          <cell r="M4700" t="str">
            <v>0205543CT</v>
          </cell>
        </row>
        <row r="4701">
          <cell r="M4701" t="str">
            <v>0205543CT</v>
          </cell>
        </row>
        <row r="4702">
          <cell r="M4702" t="str">
            <v>0205543CT</v>
          </cell>
        </row>
        <row r="4703">
          <cell r="M4703" t="str">
            <v>0205543CT</v>
          </cell>
        </row>
        <row r="4704">
          <cell r="M4704" t="str">
            <v>0205543</v>
          </cell>
        </row>
        <row r="4705">
          <cell r="M4705" t="str">
            <v>0205543S</v>
          </cell>
        </row>
        <row r="4706">
          <cell r="M4706" t="str">
            <v>0205543L</v>
          </cell>
        </row>
        <row r="4707">
          <cell r="M4707" t="str">
            <v>0205543</v>
          </cell>
        </row>
        <row r="4708">
          <cell r="M4708" t="str">
            <v>0205543</v>
          </cell>
        </row>
        <row r="4709">
          <cell r="M4709" t="str">
            <v>0205543</v>
          </cell>
        </row>
        <row r="4710">
          <cell r="M4710" t="str">
            <v>0205543</v>
          </cell>
        </row>
        <row r="4711">
          <cell r="M4711" t="str">
            <v>0205543</v>
          </cell>
        </row>
        <row r="4712">
          <cell r="M4712" t="str">
            <v>0205543S</v>
          </cell>
        </row>
        <row r="4713">
          <cell r="M4713" t="str">
            <v>0205543L</v>
          </cell>
        </row>
        <row r="4714">
          <cell r="M4714" t="str">
            <v>0205543</v>
          </cell>
        </row>
        <row r="4715">
          <cell r="M4715" t="str">
            <v>0205543</v>
          </cell>
        </row>
        <row r="4716">
          <cell r="M4716" t="str">
            <v>0205543</v>
          </cell>
        </row>
        <row r="4717">
          <cell r="M4717" t="str">
            <v>0205218</v>
          </cell>
        </row>
        <row r="4718">
          <cell r="M4718" t="str">
            <v>0205218</v>
          </cell>
        </row>
        <row r="4719">
          <cell r="M4719" t="str">
            <v>0205218S</v>
          </cell>
        </row>
        <row r="4720">
          <cell r="M4720" t="str">
            <v>0205218L</v>
          </cell>
        </row>
        <row r="4721">
          <cell r="M4721" t="str">
            <v>0205218</v>
          </cell>
        </row>
        <row r="4722">
          <cell r="M4722" t="str">
            <v>0205218</v>
          </cell>
        </row>
        <row r="4723">
          <cell r="M4723" t="str">
            <v>0205218</v>
          </cell>
        </row>
        <row r="4724">
          <cell r="M4724" t="str">
            <v>0205218</v>
          </cell>
        </row>
        <row r="4725">
          <cell r="M4725" t="str">
            <v>0205218</v>
          </cell>
        </row>
        <row r="4726">
          <cell r="M4726" t="str">
            <v>0205218S</v>
          </cell>
        </row>
        <row r="4727">
          <cell r="M4727" t="str">
            <v>0205218OFF</v>
          </cell>
        </row>
        <row r="4728">
          <cell r="M4728" t="str">
            <v>0205218</v>
          </cell>
        </row>
        <row r="4729">
          <cell r="M4729" t="str">
            <v>0205218L</v>
          </cell>
        </row>
        <row r="4730">
          <cell r="M4730" t="str">
            <v>0205218L</v>
          </cell>
        </row>
        <row r="4731">
          <cell r="M4731" t="str">
            <v>0205218L</v>
          </cell>
        </row>
        <row r="4732">
          <cell r="M4732" t="str">
            <v>0205218</v>
          </cell>
        </row>
        <row r="4733">
          <cell r="M4733" t="str">
            <v>0205218S</v>
          </cell>
        </row>
        <row r="4734">
          <cell r="M4734" t="str">
            <v>0205218L</v>
          </cell>
        </row>
        <row r="4735">
          <cell r="M4735" t="str">
            <v>0205218</v>
          </cell>
        </row>
        <row r="4736">
          <cell r="M4736" t="str">
            <v>0205218SKT</v>
          </cell>
        </row>
        <row r="4737">
          <cell r="M4737" t="str">
            <v>0205218</v>
          </cell>
        </row>
        <row r="4738">
          <cell r="M4738" t="str">
            <v>0205218SKT</v>
          </cell>
        </row>
        <row r="4739">
          <cell r="M4739" t="str">
            <v>0205218</v>
          </cell>
        </row>
        <row r="4740">
          <cell r="M4740" t="str">
            <v>0205218S</v>
          </cell>
        </row>
        <row r="4741">
          <cell r="M4741" t="str">
            <v>0205218OFF</v>
          </cell>
        </row>
        <row r="4742">
          <cell r="M4742" t="str">
            <v>0205218</v>
          </cell>
        </row>
        <row r="4743">
          <cell r="M4743" t="str">
            <v>0205218</v>
          </cell>
        </row>
        <row r="4744">
          <cell r="M4744" t="str">
            <v>0205218</v>
          </cell>
        </row>
        <row r="4745">
          <cell r="M4745" t="str">
            <v>0205218</v>
          </cell>
        </row>
        <row r="4746">
          <cell r="M4746" t="str">
            <v>0205218</v>
          </cell>
        </row>
        <row r="4747">
          <cell r="M4747" t="str">
            <v>0205218S</v>
          </cell>
        </row>
        <row r="4748">
          <cell r="M4748" t="str">
            <v>0205218L</v>
          </cell>
        </row>
        <row r="4749">
          <cell r="M4749" t="str">
            <v>0205218</v>
          </cell>
        </row>
        <row r="4750">
          <cell r="M4750" t="str">
            <v>0205218</v>
          </cell>
        </row>
        <row r="4751">
          <cell r="M4751" t="str">
            <v>0205218</v>
          </cell>
        </row>
        <row r="4752">
          <cell r="M4752" t="str">
            <v>0205218</v>
          </cell>
        </row>
        <row r="4753">
          <cell r="M4753" t="str">
            <v>0205218</v>
          </cell>
        </row>
        <row r="4754">
          <cell r="M4754" t="str">
            <v>0205218S</v>
          </cell>
        </row>
        <row r="4755">
          <cell r="M4755" t="str">
            <v>0205218OFF</v>
          </cell>
        </row>
        <row r="4756">
          <cell r="M4756" t="str">
            <v>0205218SKT</v>
          </cell>
        </row>
        <row r="4757">
          <cell r="M4757" t="str">
            <v>0205218</v>
          </cell>
        </row>
        <row r="4758">
          <cell r="M4758" t="str">
            <v>0206453</v>
          </cell>
        </row>
        <row r="4759">
          <cell r="M4759" t="str">
            <v>0206453S</v>
          </cell>
        </row>
        <row r="4760">
          <cell r="M4760" t="str">
            <v>0206453L</v>
          </cell>
        </row>
        <row r="4761">
          <cell r="M4761" t="str">
            <v>0206453</v>
          </cell>
        </row>
        <row r="4762">
          <cell r="M4762" t="str">
            <v>0206453</v>
          </cell>
        </row>
        <row r="4763">
          <cell r="M4763" t="str">
            <v>0206453</v>
          </cell>
        </row>
        <row r="4764">
          <cell r="M4764" t="str">
            <v>0206453</v>
          </cell>
        </row>
        <row r="4765">
          <cell r="M4765" t="str">
            <v>0206453</v>
          </cell>
        </row>
        <row r="4766">
          <cell r="M4766" t="str">
            <v>0206453S</v>
          </cell>
        </row>
        <row r="4767">
          <cell r="M4767" t="str">
            <v>0206453OFF</v>
          </cell>
        </row>
        <row r="4768">
          <cell r="M4768" t="str">
            <v>0206453</v>
          </cell>
        </row>
        <row r="4769">
          <cell r="M4769" t="str">
            <v>0206453</v>
          </cell>
        </row>
        <row r="4770">
          <cell r="M4770" t="str">
            <v>0206453L</v>
          </cell>
        </row>
        <row r="4771">
          <cell r="M4771" t="str">
            <v>0206453L</v>
          </cell>
        </row>
        <row r="4772">
          <cell r="M4772" t="str">
            <v>0206453L</v>
          </cell>
        </row>
        <row r="4773">
          <cell r="M4773" t="str">
            <v>0206453</v>
          </cell>
        </row>
        <row r="4774">
          <cell r="M4774" t="str">
            <v>0206453S</v>
          </cell>
        </row>
        <row r="4775">
          <cell r="M4775" t="str">
            <v>0206453L</v>
          </cell>
        </row>
        <row r="4776">
          <cell r="M4776" t="str">
            <v>0206453</v>
          </cell>
        </row>
        <row r="4777">
          <cell r="M4777" t="str">
            <v>0206453</v>
          </cell>
        </row>
        <row r="4778">
          <cell r="M4778" t="str">
            <v>0206453</v>
          </cell>
        </row>
        <row r="4779">
          <cell r="M4779" t="str">
            <v>0206453</v>
          </cell>
        </row>
        <row r="4780">
          <cell r="M4780" t="str">
            <v>0206453</v>
          </cell>
        </row>
        <row r="4781">
          <cell r="M4781" t="str">
            <v>0206453S</v>
          </cell>
        </row>
        <row r="4782">
          <cell r="M4782" t="str">
            <v>0206453OFF</v>
          </cell>
        </row>
        <row r="4783">
          <cell r="M4783" t="str">
            <v>0206453</v>
          </cell>
        </row>
        <row r="4784">
          <cell r="M4784" t="str">
            <v>0206453</v>
          </cell>
        </row>
        <row r="4785">
          <cell r="M4785" t="str">
            <v>0206453</v>
          </cell>
        </row>
        <row r="4786">
          <cell r="M4786" t="str">
            <v>0206453</v>
          </cell>
        </row>
        <row r="4787">
          <cell r="M4787" t="str">
            <v>0206453S</v>
          </cell>
        </row>
        <row r="4788">
          <cell r="M4788" t="str">
            <v>0206453L</v>
          </cell>
        </row>
        <row r="4789">
          <cell r="M4789" t="str">
            <v>0206453OFF</v>
          </cell>
        </row>
        <row r="4790">
          <cell r="M4790" t="str">
            <v>0206453</v>
          </cell>
        </row>
        <row r="4791">
          <cell r="M4791" t="str">
            <v>0206453</v>
          </cell>
        </row>
        <row r="4792">
          <cell r="M4792" t="str">
            <v>0206453</v>
          </cell>
        </row>
        <row r="4793">
          <cell r="M4793" t="str">
            <v>0206453</v>
          </cell>
        </row>
        <row r="4794">
          <cell r="M4794" t="str">
            <v>0206453S</v>
          </cell>
        </row>
        <row r="4795">
          <cell r="M4795" t="str">
            <v>0206453L</v>
          </cell>
        </row>
        <row r="4796">
          <cell r="M4796" t="str">
            <v>0206453</v>
          </cell>
        </row>
        <row r="4797">
          <cell r="M4797" t="str">
            <v>0206453</v>
          </cell>
        </row>
        <row r="4798">
          <cell r="M4798" t="str">
            <v>0206453</v>
          </cell>
        </row>
        <row r="4799">
          <cell r="M4799" t="str">
            <v>0206441</v>
          </cell>
        </row>
        <row r="4800">
          <cell r="M4800" t="str">
            <v>0206441</v>
          </cell>
        </row>
        <row r="4801">
          <cell r="M4801" t="str">
            <v>0206441</v>
          </cell>
        </row>
        <row r="4802">
          <cell r="M4802" t="str">
            <v>0206441</v>
          </cell>
        </row>
        <row r="4803">
          <cell r="M4803" t="str">
            <v>0206441S</v>
          </cell>
        </row>
        <row r="4804">
          <cell r="M4804" t="str">
            <v>0206441L</v>
          </cell>
        </row>
        <row r="4805">
          <cell r="M4805" t="str">
            <v>0206441</v>
          </cell>
        </row>
        <row r="4806">
          <cell r="M4806" t="str">
            <v>0206441</v>
          </cell>
        </row>
        <row r="4807">
          <cell r="M4807" t="str">
            <v>0206441</v>
          </cell>
        </row>
        <row r="4808">
          <cell r="M4808" t="str">
            <v>0206441</v>
          </cell>
        </row>
        <row r="4809">
          <cell r="M4809" t="str">
            <v>0206441</v>
          </cell>
        </row>
        <row r="4810">
          <cell r="M4810" t="str">
            <v>0206441S</v>
          </cell>
        </row>
        <row r="4811">
          <cell r="M4811" t="str">
            <v>0206441L</v>
          </cell>
        </row>
        <row r="4812">
          <cell r="M4812" t="str">
            <v>0206441L</v>
          </cell>
        </row>
        <row r="4813">
          <cell r="M4813" t="str">
            <v>0206441L</v>
          </cell>
        </row>
        <row r="4814">
          <cell r="M4814" t="str">
            <v>0206441</v>
          </cell>
        </row>
        <row r="4815">
          <cell r="M4815" t="str">
            <v>0206441</v>
          </cell>
        </row>
        <row r="4816">
          <cell r="M4816" t="str">
            <v>0206441</v>
          </cell>
        </row>
        <row r="4817">
          <cell r="M4817" t="str">
            <v>0206441S</v>
          </cell>
        </row>
        <row r="4818">
          <cell r="M4818" t="str">
            <v>0206441L</v>
          </cell>
        </row>
        <row r="4819">
          <cell r="M4819" t="str">
            <v>0206441</v>
          </cell>
        </row>
        <row r="4820">
          <cell r="M4820" t="str">
            <v>0206441</v>
          </cell>
        </row>
        <row r="4821">
          <cell r="M4821" t="str">
            <v>0206441</v>
          </cell>
        </row>
        <row r="4822">
          <cell r="M4822" t="str">
            <v>0206441</v>
          </cell>
        </row>
        <row r="4823">
          <cell r="M4823" t="str">
            <v>0206441I</v>
          </cell>
        </row>
        <row r="4824">
          <cell r="M4824" t="str">
            <v>0206441I</v>
          </cell>
        </row>
        <row r="4825">
          <cell r="M4825" t="str">
            <v>0206441OFF</v>
          </cell>
        </row>
        <row r="4826">
          <cell r="M4826" t="str">
            <v>0206441</v>
          </cell>
        </row>
        <row r="4827">
          <cell r="M4827" t="str">
            <v>0206441</v>
          </cell>
        </row>
        <row r="4828">
          <cell r="M4828" t="str">
            <v>0206441</v>
          </cell>
        </row>
        <row r="4829">
          <cell r="M4829" t="str">
            <v>0206441</v>
          </cell>
        </row>
        <row r="4830">
          <cell r="M4830" t="str">
            <v>0206441</v>
          </cell>
        </row>
        <row r="4831">
          <cell r="M4831" t="str">
            <v>0206441S</v>
          </cell>
        </row>
        <row r="4832">
          <cell r="M4832" t="str">
            <v>0206441L</v>
          </cell>
        </row>
        <row r="4833">
          <cell r="M4833" t="str">
            <v>0206441</v>
          </cell>
        </row>
        <row r="4834">
          <cell r="M4834" t="str">
            <v>0206441</v>
          </cell>
        </row>
        <row r="4835">
          <cell r="M4835" t="str">
            <v>0206441</v>
          </cell>
        </row>
        <row r="4836">
          <cell r="M4836" t="str">
            <v>0206441CT</v>
          </cell>
        </row>
        <row r="4837">
          <cell r="M4837" t="str">
            <v>0206441CT</v>
          </cell>
        </row>
        <row r="4838">
          <cell r="M4838" t="str">
            <v>0206441CT</v>
          </cell>
        </row>
        <row r="4839">
          <cell r="M4839" t="str">
            <v>0206441CT</v>
          </cell>
        </row>
        <row r="4840">
          <cell r="M4840" t="str">
            <v>0206153</v>
          </cell>
        </row>
        <row r="4841">
          <cell r="M4841" t="str">
            <v>0206153</v>
          </cell>
        </row>
        <row r="4842">
          <cell r="M4842" t="str">
            <v>0206153</v>
          </cell>
        </row>
        <row r="4843">
          <cell r="M4843" t="str">
            <v>0206153</v>
          </cell>
        </row>
        <row r="4844">
          <cell r="M4844" t="str">
            <v>0206153</v>
          </cell>
        </row>
        <row r="4845">
          <cell r="M4845" t="str">
            <v>0206153S</v>
          </cell>
        </row>
        <row r="4846">
          <cell r="M4846" t="str">
            <v>0206153L</v>
          </cell>
        </row>
        <row r="4847">
          <cell r="M4847" t="str">
            <v>0206153</v>
          </cell>
        </row>
        <row r="4848">
          <cell r="M4848" t="str">
            <v>0206153</v>
          </cell>
        </row>
        <row r="4849">
          <cell r="M4849" t="str">
            <v>0206153</v>
          </cell>
        </row>
        <row r="4850">
          <cell r="M4850" t="str">
            <v>0206153</v>
          </cell>
        </row>
        <row r="4851">
          <cell r="M4851" t="str">
            <v>0206153</v>
          </cell>
        </row>
        <row r="4852">
          <cell r="M4852" t="str">
            <v>0206153L</v>
          </cell>
        </row>
        <row r="4853">
          <cell r="M4853" t="str">
            <v>0206153L</v>
          </cell>
        </row>
        <row r="4854">
          <cell r="M4854" t="str">
            <v>0206153L</v>
          </cell>
        </row>
        <row r="4855">
          <cell r="M4855" t="str">
            <v>0206153</v>
          </cell>
        </row>
        <row r="4856">
          <cell r="M4856" t="str">
            <v>0206153</v>
          </cell>
        </row>
        <row r="4857">
          <cell r="M4857" t="str">
            <v>0206153</v>
          </cell>
        </row>
        <row r="4858">
          <cell r="M4858" t="str">
            <v>0206153</v>
          </cell>
        </row>
        <row r="4859">
          <cell r="M4859" t="str">
            <v>0206153S</v>
          </cell>
        </row>
        <row r="4860">
          <cell r="M4860" t="str">
            <v>0206153L</v>
          </cell>
        </row>
        <row r="4861">
          <cell r="M4861" t="str">
            <v>0206153</v>
          </cell>
        </row>
        <row r="4862">
          <cell r="M4862" t="str">
            <v>0206153</v>
          </cell>
        </row>
        <row r="4863">
          <cell r="M4863" t="str">
            <v>0206153</v>
          </cell>
        </row>
        <row r="4864">
          <cell r="M4864" t="str">
            <v>0206153</v>
          </cell>
        </row>
        <row r="4865">
          <cell r="M4865" t="str">
            <v>0206153</v>
          </cell>
        </row>
        <row r="4866">
          <cell r="M4866" t="str">
            <v>0206153S</v>
          </cell>
        </row>
        <row r="4867">
          <cell r="M4867" t="str">
            <v>0206153L</v>
          </cell>
        </row>
        <row r="4868">
          <cell r="M4868" t="str">
            <v>0206153</v>
          </cell>
        </row>
        <row r="4869">
          <cell r="M4869" t="str">
            <v>0206153</v>
          </cell>
        </row>
        <row r="4870">
          <cell r="M4870" t="str">
            <v>0206153</v>
          </cell>
        </row>
        <row r="4871">
          <cell r="M4871" t="str">
            <v>0206153</v>
          </cell>
        </row>
        <row r="4872">
          <cell r="M4872" t="str">
            <v>0206153</v>
          </cell>
        </row>
        <row r="4873">
          <cell r="M4873" t="str">
            <v>0206153S</v>
          </cell>
        </row>
        <row r="4874">
          <cell r="M4874" t="str">
            <v>0206153OFF</v>
          </cell>
        </row>
        <row r="4875">
          <cell r="M4875" t="str">
            <v>0206153</v>
          </cell>
        </row>
        <row r="4876">
          <cell r="M4876" t="str">
            <v>0206153I</v>
          </cell>
        </row>
        <row r="4877">
          <cell r="M4877" t="str">
            <v>0206153</v>
          </cell>
        </row>
        <row r="4878">
          <cell r="M4878" t="str">
            <v>0206153</v>
          </cell>
        </row>
        <row r="4879">
          <cell r="M4879" t="str">
            <v>0206153S</v>
          </cell>
        </row>
        <row r="4880">
          <cell r="M4880" t="str">
            <v>0206153OFF</v>
          </cell>
        </row>
        <row r="4881">
          <cell r="M4881" t="str">
            <v>0205219</v>
          </cell>
        </row>
        <row r="4882">
          <cell r="M4882" t="str">
            <v>0205219</v>
          </cell>
        </row>
        <row r="4883">
          <cell r="M4883" t="str">
            <v>0205219</v>
          </cell>
        </row>
        <row r="4884">
          <cell r="M4884" t="str">
            <v>0205219SKT</v>
          </cell>
        </row>
        <row r="4885">
          <cell r="M4885" t="str">
            <v>0205219</v>
          </cell>
        </row>
        <row r="4886">
          <cell r="M4886" t="str">
            <v>0205219S</v>
          </cell>
        </row>
        <row r="4887">
          <cell r="M4887" t="str">
            <v>0205219I</v>
          </cell>
        </row>
        <row r="4888">
          <cell r="M4888" t="str">
            <v>0205219</v>
          </cell>
        </row>
        <row r="4889">
          <cell r="M4889" t="str">
            <v>0205219</v>
          </cell>
        </row>
        <row r="4890">
          <cell r="M4890" t="str">
            <v>0205219</v>
          </cell>
        </row>
        <row r="4891">
          <cell r="M4891" t="str">
            <v>0205219</v>
          </cell>
        </row>
        <row r="4892">
          <cell r="M4892" t="str">
            <v>0205219</v>
          </cell>
        </row>
        <row r="4893">
          <cell r="M4893" t="str">
            <v>0205219L</v>
          </cell>
        </row>
        <row r="4894">
          <cell r="M4894" t="str">
            <v>0205219L</v>
          </cell>
        </row>
        <row r="4895">
          <cell r="M4895" t="str">
            <v>0205219L</v>
          </cell>
        </row>
        <row r="4896">
          <cell r="M4896" t="str">
            <v>0205219SKT</v>
          </cell>
        </row>
        <row r="4897">
          <cell r="M4897" t="str">
            <v>0205219</v>
          </cell>
        </row>
        <row r="4898">
          <cell r="M4898" t="str">
            <v>0205219</v>
          </cell>
        </row>
        <row r="4899">
          <cell r="M4899" t="str">
            <v>0205219</v>
          </cell>
        </row>
        <row r="4900">
          <cell r="M4900" t="str">
            <v>0205219SKT</v>
          </cell>
        </row>
        <row r="4901">
          <cell r="M4901" t="str">
            <v>0205219SKT</v>
          </cell>
        </row>
        <row r="4902">
          <cell r="M4902" t="str">
            <v>0205219</v>
          </cell>
        </row>
        <row r="4903">
          <cell r="M4903" t="str">
            <v>0205219</v>
          </cell>
        </row>
        <row r="4904">
          <cell r="M4904" t="str">
            <v>0205219</v>
          </cell>
        </row>
        <row r="4905">
          <cell r="M4905" t="str">
            <v>0205219</v>
          </cell>
        </row>
        <row r="4906">
          <cell r="M4906" t="str">
            <v>0205219</v>
          </cell>
        </row>
        <row r="4907">
          <cell r="M4907" t="str">
            <v>0205219I</v>
          </cell>
        </row>
        <row r="4908">
          <cell r="M4908" t="str">
            <v>0205219OFF</v>
          </cell>
        </row>
        <row r="4909">
          <cell r="M4909" t="str">
            <v>0205219</v>
          </cell>
        </row>
        <row r="4910">
          <cell r="M4910" t="str">
            <v>0205219</v>
          </cell>
        </row>
        <row r="4911">
          <cell r="M4911" t="str">
            <v>0205219</v>
          </cell>
        </row>
        <row r="4912">
          <cell r="M4912" t="str">
            <v>0205219</v>
          </cell>
        </row>
        <row r="4913">
          <cell r="M4913" t="str">
            <v>0205219</v>
          </cell>
        </row>
        <row r="4914">
          <cell r="M4914" t="str">
            <v>0205219S</v>
          </cell>
        </row>
        <row r="4915">
          <cell r="M4915" t="str">
            <v>0205219L</v>
          </cell>
        </row>
        <row r="4916">
          <cell r="M4916" t="str">
            <v>0205219</v>
          </cell>
        </row>
        <row r="4917">
          <cell r="M4917" t="str">
            <v>0205219SKT</v>
          </cell>
        </row>
        <row r="4918">
          <cell r="M4918" t="str">
            <v>0205219</v>
          </cell>
        </row>
        <row r="4919">
          <cell r="M4919" t="str">
            <v>0205219</v>
          </cell>
        </row>
        <row r="4920">
          <cell r="M4920" t="str">
            <v>0205219</v>
          </cell>
        </row>
        <row r="4921">
          <cell r="M4921" t="str">
            <v>0205219S</v>
          </cell>
        </row>
        <row r="4922">
          <cell r="M4922" t="str">
            <v>0205220</v>
          </cell>
        </row>
        <row r="4923">
          <cell r="M4923" t="str">
            <v>0205220</v>
          </cell>
        </row>
        <row r="4924">
          <cell r="M4924" t="str">
            <v>0205220S</v>
          </cell>
        </row>
        <row r="4925">
          <cell r="M4925" t="str">
            <v>0205220OFF</v>
          </cell>
        </row>
        <row r="4926">
          <cell r="M4926" t="str">
            <v>0205220</v>
          </cell>
        </row>
        <row r="4927">
          <cell r="M4927" t="str">
            <v>0205220</v>
          </cell>
        </row>
        <row r="4928">
          <cell r="M4928" t="str">
            <v>0205220</v>
          </cell>
        </row>
        <row r="4929">
          <cell r="M4929" t="str">
            <v>0205220</v>
          </cell>
        </row>
        <row r="4930">
          <cell r="M4930" t="str">
            <v>0205220</v>
          </cell>
        </row>
        <row r="4931">
          <cell r="M4931" t="str">
            <v>0205220S</v>
          </cell>
        </row>
        <row r="4932">
          <cell r="M4932" t="str">
            <v>0205220L</v>
          </cell>
        </row>
        <row r="4933">
          <cell r="M4933" t="str">
            <v>0205220</v>
          </cell>
        </row>
        <row r="4934">
          <cell r="M4934" t="str">
            <v>0205220L</v>
          </cell>
        </row>
        <row r="4935">
          <cell r="M4935" t="str">
            <v>0205220L</v>
          </cell>
        </row>
        <row r="4936">
          <cell r="M4936" t="str">
            <v>0205220L</v>
          </cell>
        </row>
        <row r="4937">
          <cell r="M4937" t="str">
            <v>0205220</v>
          </cell>
        </row>
        <row r="4938">
          <cell r="M4938" t="str">
            <v>0205220S</v>
          </cell>
        </row>
        <row r="4939">
          <cell r="M4939" t="str">
            <v>0205220OFF</v>
          </cell>
        </row>
        <row r="4940">
          <cell r="M4940" t="str">
            <v>0205220</v>
          </cell>
        </row>
        <row r="4941">
          <cell r="M4941" t="str">
            <v>0205220</v>
          </cell>
        </row>
        <row r="4942">
          <cell r="M4942" t="str">
            <v>0205220</v>
          </cell>
        </row>
        <row r="4943">
          <cell r="M4943" t="str">
            <v>0205220</v>
          </cell>
        </row>
        <row r="4944">
          <cell r="M4944" t="str">
            <v>0205220</v>
          </cell>
        </row>
        <row r="4945">
          <cell r="M4945" t="str">
            <v>0205220S</v>
          </cell>
        </row>
        <row r="4946">
          <cell r="M4946" t="str">
            <v>0205220CT</v>
          </cell>
        </row>
        <row r="4947">
          <cell r="M4947" t="str">
            <v>0205220CT</v>
          </cell>
        </row>
        <row r="4948">
          <cell r="M4948" t="str">
            <v>0205220CT</v>
          </cell>
        </row>
        <row r="4949">
          <cell r="M4949" t="str">
            <v>0205220CT</v>
          </cell>
        </row>
        <row r="4950">
          <cell r="M4950" t="str">
            <v>0205220CT</v>
          </cell>
        </row>
        <row r="4951">
          <cell r="M4951" t="str">
            <v>0205220CT</v>
          </cell>
        </row>
        <row r="4952">
          <cell r="M4952" t="str">
            <v>0205220CT</v>
          </cell>
        </row>
        <row r="4953">
          <cell r="M4953" t="str">
            <v>0205220CT</v>
          </cell>
        </row>
        <row r="4954">
          <cell r="M4954" t="str">
            <v>0205220CT</v>
          </cell>
        </row>
        <row r="4955">
          <cell r="M4955" t="str">
            <v>0205220CT</v>
          </cell>
        </row>
        <row r="4956">
          <cell r="M4956" t="str">
            <v>0205220CT</v>
          </cell>
        </row>
        <row r="4957">
          <cell r="M4957" t="str">
            <v>0205220CT</v>
          </cell>
        </row>
        <row r="4958">
          <cell r="M4958" t="str">
            <v>0205220CT</v>
          </cell>
        </row>
        <row r="4959">
          <cell r="M4959" t="str">
            <v>0205220CT</v>
          </cell>
        </row>
        <row r="4960">
          <cell r="M4960" t="str">
            <v>0205220CT</v>
          </cell>
        </row>
        <row r="4961">
          <cell r="M4961" t="str">
            <v>0205220CT</v>
          </cell>
        </row>
        <row r="4962">
          <cell r="M4962" t="str">
            <v>0205220CT</v>
          </cell>
        </row>
        <row r="4963">
          <cell r="M4963" t="str">
            <v>0205221OFF</v>
          </cell>
        </row>
        <row r="4964">
          <cell r="M4964" t="str">
            <v>0205221</v>
          </cell>
        </row>
        <row r="4965">
          <cell r="M4965" t="str">
            <v>0205221</v>
          </cell>
        </row>
        <row r="4966">
          <cell r="M4966" t="str">
            <v>0205221</v>
          </cell>
        </row>
        <row r="4967">
          <cell r="M4967" t="str">
            <v>0205221</v>
          </cell>
        </row>
        <row r="4968">
          <cell r="M4968" t="str">
            <v>0205221</v>
          </cell>
        </row>
        <row r="4969">
          <cell r="M4969" t="str">
            <v>0205221S</v>
          </cell>
        </row>
        <row r="4970">
          <cell r="M4970" t="str">
            <v>0205221L</v>
          </cell>
        </row>
        <row r="4971">
          <cell r="M4971" t="str">
            <v>0205221</v>
          </cell>
        </row>
        <row r="4972">
          <cell r="M4972" t="str">
            <v>0205221</v>
          </cell>
        </row>
        <row r="4973">
          <cell r="M4973" t="str">
            <v>0205221</v>
          </cell>
        </row>
        <row r="4974">
          <cell r="M4974" t="str">
            <v>0205221</v>
          </cell>
        </row>
        <row r="4975">
          <cell r="M4975" t="str">
            <v>0205221L</v>
          </cell>
        </row>
        <row r="4976">
          <cell r="M4976" t="str">
            <v>0205221L</v>
          </cell>
        </row>
        <row r="4977">
          <cell r="M4977" t="str">
            <v>0205221L</v>
          </cell>
        </row>
        <row r="4978">
          <cell r="M4978" t="str">
            <v>0205221</v>
          </cell>
        </row>
        <row r="4979">
          <cell r="M4979" t="str">
            <v>0205221</v>
          </cell>
        </row>
        <row r="4980">
          <cell r="M4980" t="str">
            <v>0205221</v>
          </cell>
        </row>
        <row r="4981">
          <cell r="M4981" t="str">
            <v>0205221CT</v>
          </cell>
        </row>
        <row r="4982">
          <cell r="M4982" t="str">
            <v>0205221CT</v>
          </cell>
        </row>
        <row r="4983">
          <cell r="M4983" t="str">
            <v>0205221CT</v>
          </cell>
        </row>
        <row r="4984">
          <cell r="M4984" t="str">
            <v>0205221CT</v>
          </cell>
        </row>
        <row r="4985">
          <cell r="M4985" t="str">
            <v>0205221CT</v>
          </cell>
        </row>
        <row r="4986">
          <cell r="M4986" t="str">
            <v>0205221CT</v>
          </cell>
        </row>
        <row r="4987">
          <cell r="M4987" t="str">
            <v>0205221</v>
          </cell>
        </row>
        <row r="4988">
          <cell r="M4988" t="str">
            <v>0205221</v>
          </cell>
        </row>
        <row r="4989">
          <cell r="M4989" t="str">
            <v>0205221</v>
          </cell>
        </row>
        <row r="4990">
          <cell r="M4990" t="str">
            <v>0205221S</v>
          </cell>
        </row>
        <row r="4991">
          <cell r="M4991" t="str">
            <v>0205221OFF</v>
          </cell>
        </row>
        <row r="4992">
          <cell r="M4992" t="str">
            <v>0205221</v>
          </cell>
        </row>
        <row r="4993">
          <cell r="M4993" t="str">
            <v>0205221</v>
          </cell>
        </row>
        <row r="4994">
          <cell r="M4994" t="str">
            <v>0205221</v>
          </cell>
        </row>
        <row r="4995">
          <cell r="M4995" t="str">
            <v>0205221</v>
          </cell>
        </row>
        <row r="4996">
          <cell r="M4996" t="str">
            <v>0205221</v>
          </cell>
        </row>
        <row r="4997">
          <cell r="M4997" t="str">
            <v>0205221S</v>
          </cell>
        </row>
        <row r="4998">
          <cell r="M4998" t="str">
            <v>0205221L</v>
          </cell>
        </row>
        <row r="4999">
          <cell r="M4999" t="str">
            <v>0205221</v>
          </cell>
        </row>
        <row r="5000">
          <cell r="M5000" t="str">
            <v>0205221</v>
          </cell>
        </row>
        <row r="5001">
          <cell r="M5001" t="str">
            <v>0205221</v>
          </cell>
        </row>
        <row r="5002">
          <cell r="M5002" t="str">
            <v>0205221</v>
          </cell>
        </row>
        <row r="5003">
          <cell r="M5003" t="str">
            <v>0205221</v>
          </cell>
        </row>
        <row r="5004">
          <cell r="M5004" t="str">
            <v>0206583</v>
          </cell>
        </row>
        <row r="5005">
          <cell r="M5005" t="str">
            <v>0206583</v>
          </cell>
        </row>
        <row r="5006">
          <cell r="M5006" t="str">
            <v>0206583SKT</v>
          </cell>
        </row>
        <row r="5007">
          <cell r="M5007" t="str">
            <v>0206583</v>
          </cell>
        </row>
        <row r="5008">
          <cell r="M5008" t="str">
            <v>0206583</v>
          </cell>
        </row>
        <row r="5009">
          <cell r="M5009" t="str">
            <v>0206583S</v>
          </cell>
        </row>
        <row r="5010">
          <cell r="M5010" t="str">
            <v>0206583L</v>
          </cell>
        </row>
        <row r="5011">
          <cell r="M5011" t="str">
            <v>0206583</v>
          </cell>
        </row>
        <row r="5012">
          <cell r="M5012" t="str">
            <v>0206583</v>
          </cell>
        </row>
        <row r="5013">
          <cell r="M5013" t="str">
            <v>0206583</v>
          </cell>
        </row>
        <row r="5014">
          <cell r="M5014" t="str">
            <v>0206583</v>
          </cell>
        </row>
        <row r="5015">
          <cell r="M5015" t="str">
            <v>0206583</v>
          </cell>
        </row>
        <row r="5016">
          <cell r="M5016" t="str">
            <v>0206583L</v>
          </cell>
        </row>
        <row r="5017">
          <cell r="M5017" t="str">
            <v>0206583L</v>
          </cell>
        </row>
        <row r="5018">
          <cell r="M5018" t="str">
            <v>0206583L</v>
          </cell>
        </row>
        <row r="5019">
          <cell r="M5019" t="str">
            <v>0206583</v>
          </cell>
        </row>
        <row r="5020">
          <cell r="M5020" t="str">
            <v>0206583</v>
          </cell>
        </row>
        <row r="5021">
          <cell r="M5021" t="str">
            <v>0206583</v>
          </cell>
        </row>
        <row r="5022">
          <cell r="M5022" t="str">
            <v>0206583</v>
          </cell>
        </row>
        <row r="5023">
          <cell r="M5023" t="str">
            <v>0206583S</v>
          </cell>
        </row>
        <row r="5024">
          <cell r="M5024" t="str">
            <v>0206583L</v>
          </cell>
        </row>
        <row r="5025">
          <cell r="M5025" t="str">
            <v>0206583</v>
          </cell>
        </row>
        <row r="5026">
          <cell r="M5026" t="str">
            <v>0206583</v>
          </cell>
        </row>
        <row r="5027">
          <cell r="M5027" t="str">
            <v>0206583</v>
          </cell>
        </row>
        <row r="5028">
          <cell r="M5028" t="str">
            <v>0206583</v>
          </cell>
        </row>
        <row r="5029">
          <cell r="M5029" t="str">
            <v>0206583</v>
          </cell>
        </row>
        <row r="5030">
          <cell r="M5030" t="str">
            <v>0206583S</v>
          </cell>
        </row>
        <row r="5031">
          <cell r="M5031" t="str">
            <v>0206583L</v>
          </cell>
        </row>
        <row r="5032">
          <cell r="M5032" t="str">
            <v>0206583</v>
          </cell>
        </row>
        <row r="5033">
          <cell r="M5033" t="str">
            <v>0206583</v>
          </cell>
        </row>
        <row r="5034">
          <cell r="M5034" t="str">
            <v>0206583</v>
          </cell>
        </row>
        <row r="5035">
          <cell r="M5035" t="str">
            <v>0206583</v>
          </cell>
        </row>
        <row r="5036">
          <cell r="M5036" t="str">
            <v>0206583OFF</v>
          </cell>
        </row>
        <row r="5037">
          <cell r="M5037" t="str">
            <v>0206583S</v>
          </cell>
        </row>
        <row r="5038">
          <cell r="M5038" t="str">
            <v>0206583L</v>
          </cell>
        </row>
        <row r="5039">
          <cell r="M5039" t="str">
            <v>0206583</v>
          </cell>
        </row>
        <row r="5040">
          <cell r="M5040" t="str">
            <v>0206583</v>
          </cell>
        </row>
        <row r="5041">
          <cell r="M5041" t="str">
            <v>0206583</v>
          </cell>
        </row>
        <row r="5042">
          <cell r="M5042" t="str">
            <v>0206583</v>
          </cell>
        </row>
        <row r="5043">
          <cell r="M5043" t="str">
            <v>0206583</v>
          </cell>
        </row>
        <row r="5044">
          <cell r="M5044" t="str">
            <v>0206583S</v>
          </cell>
        </row>
        <row r="5045">
          <cell r="M5045" t="str">
            <v>0206152</v>
          </cell>
        </row>
        <row r="5046">
          <cell r="M5046" t="str">
            <v>0206152</v>
          </cell>
        </row>
        <row r="5047">
          <cell r="M5047" t="str">
            <v>0206152</v>
          </cell>
        </row>
        <row r="5048">
          <cell r="M5048" t="str">
            <v>0206152I</v>
          </cell>
        </row>
        <row r="5049">
          <cell r="M5049" t="str">
            <v>0206152S</v>
          </cell>
        </row>
        <row r="5050">
          <cell r="M5050" t="str">
            <v>0206152OFF</v>
          </cell>
        </row>
        <row r="5051">
          <cell r="M5051" t="str">
            <v>0206152</v>
          </cell>
        </row>
        <row r="5052">
          <cell r="M5052" t="str">
            <v>0206152I</v>
          </cell>
        </row>
        <row r="5053">
          <cell r="M5053" t="str">
            <v>0206152</v>
          </cell>
        </row>
        <row r="5054">
          <cell r="M5054" t="str">
            <v>0206152</v>
          </cell>
        </row>
        <row r="5055">
          <cell r="M5055" t="str">
            <v>0206152</v>
          </cell>
        </row>
        <row r="5056">
          <cell r="M5056" t="str">
            <v>0206152S</v>
          </cell>
        </row>
        <row r="5057">
          <cell r="M5057" t="str">
            <v>0206152L</v>
          </cell>
        </row>
        <row r="5058">
          <cell r="M5058" t="str">
            <v>0206152L</v>
          </cell>
        </row>
        <row r="5059">
          <cell r="M5059" t="str">
            <v>0206152L</v>
          </cell>
        </row>
        <row r="5060">
          <cell r="M5060" t="str">
            <v>0206152A</v>
          </cell>
        </row>
        <row r="5061">
          <cell r="M5061" t="str">
            <v>0206152</v>
          </cell>
        </row>
        <row r="5062">
          <cell r="M5062" t="str">
            <v>0206152</v>
          </cell>
        </row>
        <row r="5063">
          <cell r="M5063" t="str">
            <v>0206152S</v>
          </cell>
        </row>
        <row r="5064">
          <cell r="M5064" t="str">
            <v>0206152OFF</v>
          </cell>
        </row>
        <row r="5065">
          <cell r="M5065" t="str">
            <v>0206152</v>
          </cell>
        </row>
        <row r="5066">
          <cell r="M5066" t="str">
            <v>0206152</v>
          </cell>
        </row>
        <row r="5067">
          <cell r="M5067" t="str">
            <v>0206152</v>
          </cell>
        </row>
        <row r="5068">
          <cell r="M5068" t="str">
            <v>0206152</v>
          </cell>
        </row>
        <row r="5069">
          <cell r="M5069" t="str">
            <v>0206152</v>
          </cell>
        </row>
        <row r="5070">
          <cell r="M5070" t="str">
            <v>0206152S</v>
          </cell>
        </row>
        <row r="5071">
          <cell r="M5071" t="str">
            <v>0206152L</v>
          </cell>
        </row>
        <row r="5072">
          <cell r="M5072" t="str">
            <v>0206152</v>
          </cell>
        </row>
        <row r="5073">
          <cell r="M5073" t="str">
            <v>0206152</v>
          </cell>
        </row>
        <row r="5074">
          <cell r="M5074" t="str">
            <v>0206152</v>
          </cell>
        </row>
        <row r="5075">
          <cell r="M5075" t="str">
            <v>0206152</v>
          </cell>
        </row>
        <row r="5076">
          <cell r="M5076" t="str">
            <v>0206152</v>
          </cell>
        </row>
        <row r="5077">
          <cell r="M5077" t="str">
            <v>0206152S</v>
          </cell>
        </row>
        <row r="5078">
          <cell r="M5078" t="str">
            <v>0206152OFF</v>
          </cell>
        </row>
        <row r="5079">
          <cell r="M5079" t="str">
            <v>0206152</v>
          </cell>
        </row>
        <row r="5080">
          <cell r="M5080" t="str">
            <v>0206152</v>
          </cell>
        </row>
        <row r="5081">
          <cell r="M5081" t="str">
            <v>0206152</v>
          </cell>
        </row>
        <row r="5082">
          <cell r="M5082" t="str">
            <v>0206152</v>
          </cell>
        </row>
        <row r="5083">
          <cell r="M5083" t="str">
            <v>0206152</v>
          </cell>
        </row>
        <row r="5084">
          <cell r="M5084" t="str">
            <v>0206152S</v>
          </cell>
        </row>
        <row r="5085">
          <cell r="M5085" t="str">
            <v>0206152L</v>
          </cell>
        </row>
        <row r="5086">
          <cell r="M5086" t="str">
            <v>0205307</v>
          </cell>
        </row>
        <row r="5087">
          <cell r="M5087" t="str">
            <v>0205307</v>
          </cell>
        </row>
        <row r="5088">
          <cell r="M5088" t="str">
            <v>0205307SKT</v>
          </cell>
        </row>
        <row r="5089">
          <cell r="M5089" t="str">
            <v>0205307OFF</v>
          </cell>
        </row>
        <row r="5090">
          <cell r="M5090" t="str">
            <v>0205307</v>
          </cell>
        </row>
        <row r="5091">
          <cell r="M5091" t="str">
            <v>0205307</v>
          </cell>
        </row>
        <row r="5092">
          <cell r="M5092" t="str">
            <v>0205307</v>
          </cell>
        </row>
        <row r="5093">
          <cell r="M5093" t="str">
            <v>0205307</v>
          </cell>
        </row>
        <row r="5094">
          <cell r="M5094" t="str">
            <v>0205307</v>
          </cell>
        </row>
        <row r="5095">
          <cell r="M5095" t="str">
            <v>0205307S</v>
          </cell>
        </row>
        <row r="5096">
          <cell r="M5096" t="str">
            <v>0205307SKT</v>
          </cell>
        </row>
        <row r="5097">
          <cell r="M5097" t="str">
            <v>0205307</v>
          </cell>
        </row>
        <row r="5098">
          <cell r="M5098" t="str">
            <v>0205307L</v>
          </cell>
        </row>
        <row r="5099">
          <cell r="M5099" t="str">
            <v>0205307L</v>
          </cell>
        </row>
        <row r="5100">
          <cell r="M5100" t="str">
            <v>0205307L</v>
          </cell>
        </row>
        <row r="5101">
          <cell r="M5101" t="str">
            <v>0205307</v>
          </cell>
        </row>
        <row r="5102">
          <cell r="M5102" t="str">
            <v>0205307I</v>
          </cell>
        </row>
        <row r="5103">
          <cell r="M5103" t="str">
            <v>0205307OFF</v>
          </cell>
        </row>
        <row r="5104">
          <cell r="M5104" t="str">
            <v>0205307</v>
          </cell>
        </row>
        <row r="5105">
          <cell r="M5105" t="str">
            <v>0205307</v>
          </cell>
        </row>
        <row r="5106">
          <cell r="M5106" t="str">
            <v>0205307</v>
          </cell>
        </row>
        <row r="5107">
          <cell r="M5107" t="str">
            <v>0205307</v>
          </cell>
        </row>
        <row r="5108">
          <cell r="M5108" t="str">
            <v>0205307</v>
          </cell>
        </row>
        <row r="5109">
          <cell r="M5109" t="str">
            <v>0205307S</v>
          </cell>
        </row>
        <row r="5110">
          <cell r="M5110" t="str">
            <v>0205307L</v>
          </cell>
        </row>
        <row r="5111">
          <cell r="M5111" t="str">
            <v>0205307</v>
          </cell>
        </row>
        <row r="5112">
          <cell r="M5112" t="str">
            <v>0205307I</v>
          </cell>
        </row>
        <row r="5113">
          <cell r="M5113" t="str">
            <v>0205307</v>
          </cell>
        </row>
        <row r="5114">
          <cell r="M5114" t="str">
            <v>0205307</v>
          </cell>
        </row>
        <row r="5115">
          <cell r="M5115" t="str">
            <v>0205307</v>
          </cell>
        </row>
        <row r="5116">
          <cell r="M5116" t="str">
            <v>0205307S</v>
          </cell>
        </row>
        <row r="5117">
          <cell r="M5117" t="str">
            <v>0205307OFF</v>
          </cell>
        </row>
        <row r="5118">
          <cell r="M5118" t="str">
            <v>0205307</v>
          </cell>
        </row>
        <row r="5119">
          <cell r="M5119" t="str">
            <v>0205307</v>
          </cell>
        </row>
        <row r="5120">
          <cell r="M5120" t="str">
            <v>0205307</v>
          </cell>
        </row>
        <row r="5121">
          <cell r="M5121" t="str">
            <v>0205307</v>
          </cell>
        </row>
        <row r="5122">
          <cell r="M5122" t="str">
            <v>0205307</v>
          </cell>
        </row>
        <row r="5123">
          <cell r="M5123" t="str">
            <v>0205307S</v>
          </cell>
        </row>
        <row r="5124">
          <cell r="M5124" t="str">
            <v>0205307L</v>
          </cell>
        </row>
        <row r="5125">
          <cell r="M5125" t="str">
            <v>0205307</v>
          </cell>
        </row>
        <row r="5126">
          <cell r="M5126" t="str">
            <v>0205307</v>
          </cell>
        </row>
        <row r="5127">
          <cell r="M5127" t="str">
            <v>0205540</v>
          </cell>
        </row>
        <row r="5128">
          <cell r="M5128" t="str">
            <v>0205540</v>
          </cell>
        </row>
        <row r="5129">
          <cell r="M5129" t="str">
            <v>0205540</v>
          </cell>
        </row>
        <row r="5130">
          <cell r="M5130" t="str">
            <v>0205540</v>
          </cell>
        </row>
        <row r="5131">
          <cell r="M5131" t="str">
            <v>0205540</v>
          </cell>
        </row>
        <row r="5132">
          <cell r="M5132" t="str">
            <v>0205540S</v>
          </cell>
        </row>
        <row r="5133">
          <cell r="M5133" t="str">
            <v>0205540L</v>
          </cell>
        </row>
        <row r="5134">
          <cell r="M5134" t="str">
            <v>0205540</v>
          </cell>
        </row>
        <row r="5135">
          <cell r="M5135" t="str">
            <v>0205540</v>
          </cell>
        </row>
        <row r="5136">
          <cell r="M5136" t="str">
            <v>0205540</v>
          </cell>
        </row>
        <row r="5137">
          <cell r="M5137" t="str">
            <v>0205540</v>
          </cell>
        </row>
        <row r="5138">
          <cell r="M5138" t="str">
            <v>0205540</v>
          </cell>
        </row>
        <row r="5139">
          <cell r="M5139" t="str">
            <v>0205540L</v>
          </cell>
        </row>
        <row r="5140">
          <cell r="M5140" t="str">
            <v>0205540L</v>
          </cell>
        </row>
        <row r="5141">
          <cell r="M5141" t="str">
            <v>0205540L</v>
          </cell>
        </row>
        <row r="5142">
          <cell r="M5142" t="str">
            <v>0205540</v>
          </cell>
        </row>
        <row r="5143">
          <cell r="M5143" t="str">
            <v>0205540</v>
          </cell>
        </row>
        <row r="5144">
          <cell r="M5144" t="str">
            <v>0205540</v>
          </cell>
        </row>
        <row r="5145">
          <cell r="M5145" t="str">
            <v>0205540</v>
          </cell>
        </row>
        <row r="5146">
          <cell r="M5146" t="str">
            <v>0205540I</v>
          </cell>
        </row>
        <row r="5147">
          <cell r="M5147" t="str">
            <v>0205540OFF</v>
          </cell>
        </row>
        <row r="5148">
          <cell r="M5148" t="str">
            <v>0205540</v>
          </cell>
        </row>
        <row r="5149">
          <cell r="M5149" t="str">
            <v>0205540</v>
          </cell>
        </row>
        <row r="5150">
          <cell r="M5150" t="str">
            <v>0205540</v>
          </cell>
        </row>
        <row r="5151">
          <cell r="M5151" t="str">
            <v>0205540</v>
          </cell>
        </row>
        <row r="5152">
          <cell r="M5152" t="str">
            <v>0205540</v>
          </cell>
        </row>
        <row r="5153">
          <cell r="M5153" t="str">
            <v>0205540S</v>
          </cell>
        </row>
        <row r="5154">
          <cell r="M5154" t="str">
            <v>0205540CT</v>
          </cell>
        </row>
        <row r="5155">
          <cell r="M5155" t="str">
            <v>0205540CT</v>
          </cell>
        </row>
        <row r="5156">
          <cell r="M5156" t="str">
            <v>0205540CT</v>
          </cell>
        </row>
        <row r="5157">
          <cell r="M5157" t="str">
            <v>0205540CT</v>
          </cell>
        </row>
        <row r="5158">
          <cell r="M5158" t="str">
            <v>0205540CT</v>
          </cell>
        </row>
        <row r="5159">
          <cell r="M5159" t="str">
            <v>0205540CT</v>
          </cell>
        </row>
        <row r="5160">
          <cell r="M5160" t="str">
            <v>0205540CT</v>
          </cell>
        </row>
        <row r="5161">
          <cell r="M5161" t="str">
            <v>0205540CT</v>
          </cell>
        </row>
        <row r="5162">
          <cell r="M5162" t="str">
            <v>0205540CT</v>
          </cell>
        </row>
        <row r="5163">
          <cell r="M5163" t="str">
            <v>0205540CT</v>
          </cell>
        </row>
        <row r="5164">
          <cell r="M5164" t="str">
            <v>0205540CT</v>
          </cell>
        </row>
        <row r="5165">
          <cell r="M5165" t="str">
            <v>0205540CT</v>
          </cell>
        </row>
        <row r="5166">
          <cell r="M5166" t="str">
            <v>0205540CT</v>
          </cell>
        </row>
        <row r="5167">
          <cell r="M5167" t="str">
            <v>0205540S</v>
          </cell>
        </row>
        <row r="5168">
          <cell r="M5168" t="str">
            <v>0206096</v>
          </cell>
        </row>
        <row r="5169">
          <cell r="M5169" t="str">
            <v>0206096SKT</v>
          </cell>
        </row>
        <row r="5170">
          <cell r="M5170" t="str">
            <v>0206096OFF</v>
          </cell>
        </row>
        <row r="5171">
          <cell r="M5171" t="str">
            <v>0206096</v>
          </cell>
        </row>
        <row r="5172">
          <cell r="M5172" t="str">
            <v>0206096</v>
          </cell>
        </row>
        <row r="5173">
          <cell r="M5173" t="str">
            <v>0206096</v>
          </cell>
        </row>
        <row r="5174">
          <cell r="M5174" t="str">
            <v>0206096</v>
          </cell>
        </row>
        <row r="5175">
          <cell r="M5175" t="str">
            <v>0206096</v>
          </cell>
        </row>
        <row r="5176">
          <cell r="M5176" t="str">
            <v>0206096S</v>
          </cell>
        </row>
        <row r="5177">
          <cell r="M5177" t="str">
            <v>0206096L</v>
          </cell>
        </row>
        <row r="5178">
          <cell r="M5178" t="str">
            <v>0206096</v>
          </cell>
        </row>
        <row r="5179">
          <cell r="M5179" t="str">
            <v>0206096</v>
          </cell>
        </row>
        <row r="5180">
          <cell r="M5180" t="str">
            <v>0206096L</v>
          </cell>
        </row>
        <row r="5181">
          <cell r="M5181" t="str">
            <v>0206096L</v>
          </cell>
        </row>
        <row r="5182">
          <cell r="M5182" t="str">
            <v>0206096L</v>
          </cell>
        </row>
        <row r="5183">
          <cell r="M5183" t="str">
            <v>0206096S</v>
          </cell>
        </row>
        <row r="5184">
          <cell r="M5184" t="str">
            <v>0206096OFF</v>
          </cell>
        </row>
        <row r="5185">
          <cell r="M5185" t="str">
            <v>0206096</v>
          </cell>
        </row>
        <row r="5186">
          <cell r="M5186" t="str">
            <v>0206096</v>
          </cell>
        </row>
        <row r="5187">
          <cell r="M5187" t="str">
            <v>0206096</v>
          </cell>
        </row>
        <row r="5188">
          <cell r="M5188" t="str">
            <v>0206096</v>
          </cell>
        </row>
        <row r="5189">
          <cell r="M5189" t="str">
            <v>0206096</v>
          </cell>
        </row>
        <row r="5190">
          <cell r="M5190" t="str">
            <v>0206096S</v>
          </cell>
        </row>
        <row r="5191">
          <cell r="M5191" t="str">
            <v>0206096L</v>
          </cell>
        </row>
        <row r="5192">
          <cell r="M5192" t="str">
            <v>0206096</v>
          </cell>
        </row>
        <row r="5193">
          <cell r="M5193" t="str">
            <v>0206096</v>
          </cell>
        </row>
        <row r="5194">
          <cell r="M5194" t="str">
            <v>0206096</v>
          </cell>
        </row>
        <row r="5195">
          <cell r="M5195" t="str">
            <v>0206096I</v>
          </cell>
        </row>
        <row r="5196">
          <cell r="M5196" t="str">
            <v>0206096</v>
          </cell>
        </row>
        <row r="5197">
          <cell r="M5197" t="str">
            <v>0206096S</v>
          </cell>
        </row>
        <row r="5198">
          <cell r="M5198" t="str">
            <v>0206096OFF</v>
          </cell>
        </row>
        <row r="5199">
          <cell r="M5199" t="str">
            <v>0206096</v>
          </cell>
        </row>
        <row r="5200">
          <cell r="M5200" t="str">
            <v>0206096</v>
          </cell>
        </row>
        <row r="5201">
          <cell r="M5201" t="str">
            <v>0206096</v>
          </cell>
        </row>
        <row r="5202">
          <cell r="M5202" t="str">
            <v>0206096</v>
          </cell>
        </row>
        <row r="5203">
          <cell r="M5203" t="str">
            <v>0206096</v>
          </cell>
        </row>
        <row r="5204">
          <cell r="M5204" t="str">
            <v>0206096S</v>
          </cell>
        </row>
        <row r="5205">
          <cell r="M5205" t="str">
            <v>0206096L</v>
          </cell>
        </row>
        <row r="5206">
          <cell r="M5206" t="str">
            <v>0206096</v>
          </cell>
        </row>
        <row r="5207">
          <cell r="M5207" t="str">
            <v>0206096</v>
          </cell>
        </row>
        <row r="5208">
          <cell r="M5208" t="str">
            <v>0206096</v>
          </cell>
        </row>
        <row r="5209">
          <cell r="M5209" t="str">
            <v>0205535CT</v>
          </cell>
        </row>
        <row r="5210">
          <cell r="M5210" t="str">
            <v>0205535CT</v>
          </cell>
        </row>
        <row r="5211">
          <cell r="M5211" t="str">
            <v>0205535CT</v>
          </cell>
        </row>
        <row r="5212">
          <cell r="M5212" t="str">
            <v>0205535CT</v>
          </cell>
        </row>
        <row r="5213">
          <cell r="M5213" t="str">
            <v>0205535CT</v>
          </cell>
        </row>
        <row r="5214">
          <cell r="M5214" t="str">
            <v>0205535CT</v>
          </cell>
        </row>
        <row r="5215">
          <cell r="M5215" t="str">
            <v>0205535CT</v>
          </cell>
        </row>
        <row r="5216">
          <cell r="M5216" t="str">
            <v>0205535CT</v>
          </cell>
        </row>
        <row r="5217">
          <cell r="M5217" t="str">
            <v>0205535CT</v>
          </cell>
        </row>
        <row r="5218">
          <cell r="M5218" t="str">
            <v>0205535CT</v>
          </cell>
        </row>
        <row r="5219">
          <cell r="M5219" t="str">
            <v>0205535CT</v>
          </cell>
        </row>
        <row r="5220">
          <cell r="M5220" t="str">
            <v>0205535CT</v>
          </cell>
        </row>
        <row r="5221">
          <cell r="M5221" t="str">
            <v>0205535L</v>
          </cell>
        </row>
        <row r="5222">
          <cell r="M5222" t="str">
            <v>0205535L</v>
          </cell>
        </row>
        <row r="5223">
          <cell r="M5223" t="str">
            <v>0205535L</v>
          </cell>
        </row>
        <row r="5224">
          <cell r="M5224" t="str">
            <v>0205535A</v>
          </cell>
        </row>
        <row r="5225">
          <cell r="M5225" t="str">
            <v>0205535A</v>
          </cell>
        </row>
        <row r="5226">
          <cell r="M5226" t="str">
            <v>0205535</v>
          </cell>
        </row>
        <row r="5227">
          <cell r="M5227" t="str">
            <v>0205535</v>
          </cell>
        </row>
        <row r="5228">
          <cell r="M5228" t="str">
            <v>0205535</v>
          </cell>
        </row>
        <row r="5229">
          <cell r="M5229" t="str">
            <v>0205535</v>
          </cell>
        </row>
        <row r="5230">
          <cell r="M5230" t="str">
            <v>0205535</v>
          </cell>
        </row>
        <row r="5231">
          <cell r="M5231" t="str">
            <v>0205535S</v>
          </cell>
        </row>
        <row r="5232">
          <cell r="M5232" t="str">
            <v>0205535OFF</v>
          </cell>
        </row>
        <row r="5233">
          <cell r="M5233" t="str">
            <v>0205535</v>
          </cell>
        </row>
        <row r="5234">
          <cell r="M5234" t="str">
            <v>0205535</v>
          </cell>
        </row>
        <row r="5235">
          <cell r="M5235" t="str">
            <v>0205535</v>
          </cell>
        </row>
        <row r="5236">
          <cell r="M5236" t="str">
            <v>0205535</v>
          </cell>
        </row>
        <row r="5237">
          <cell r="M5237" t="str">
            <v>0205535</v>
          </cell>
        </row>
        <row r="5238">
          <cell r="M5238" t="str">
            <v>0205535S</v>
          </cell>
        </row>
        <row r="5239">
          <cell r="M5239" t="str">
            <v>0205535L</v>
          </cell>
        </row>
        <row r="5240">
          <cell r="M5240" t="str">
            <v>0205535</v>
          </cell>
        </row>
        <row r="5241">
          <cell r="M5241" t="str">
            <v>0205535</v>
          </cell>
        </row>
        <row r="5242">
          <cell r="M5242" t="str">
            <v>0205535</v>
          </cell>
        </row>
        <row r="5243">
          <cell r="M5243" t="str">
            <v>0205535</v>
          </cell>
        </row>
        <row r="5244">
          <cell r="M5244" t="str">
            <v>0205535</v>
          </cell>
        </row>
        <row r="5245">
          <cell r="M5245" t="str">
            <v>0205535S</v>
          </cell>
        </row>
        <row r="5246">
          <cell r="M5246" t="str">
            <v>0205535OFF</v>
          </cell>
        </row>
        <row r="5247">
          <cell r="M5247" t="str">
            <v>0205535</v>
          </cell>
        </row>
        <row r="5248">
          <cell r="M5248" t="str">
            <v>0205535</v>
          </cell>
        </row>
        <row r="5249">
          <cell r="M5249" t="str">
            <v>0205535</v>
          </cell>
        </row>
        <row r="5250">
          <cell r="M5250" t="str">
            <v>0205431</v>
          </cell>
        </row>
        <row r="5251">
          <cell r="M5251" t="str">
            <v>0205431</v>
          </cell>
        </row>
        <row r="5252">
          <cell r="M5252" t="str">
            <v>0205431S</v>
          </cell>
        </row>
        <row r="5253">
          <cell r="M5253" t="str">
            <v>0205431L</v>
          </cell>
        </row>
        <row r="5254">
          <cell r="M5254" t="str">
            <v>0205431</v>
          </cell>
        </row>
        <row r="5255">
          <cell r="M5255" t="str">
            <v>0205431</v>
          </cell>
        </row>
        <row r="5256">
          <cell r="M5256" t="str">
            <v>0205431</v>
          </cell>
        </row>
        <row r="5257">
          <cell r="M5257" t="str">
            <v>0205431</v>
          </cell>
        </row>
        <row r="5258">
          <cell r="M5258" t="str">
            <v>0205431</v>
          </cell>
        </row>
        <row r="5259">
          <cell r="M5259" t="str">
            <v>0205431S</v>
          </cell>
        </row>
        <row r="5260">
          <cell r="M5260" t="str">
            <v>0205431OFF</v>
          </cell>
        </row>
        <row r="5261">
          <cell r="M5261" t="str">
            <v>0205431</v>
          </cell>
        </row>
        <row r="5262">
          <cell r="M5262" t="str">
            <v>0205431L</v>
          </cell>
        </row>
        <row r="5263">
          <cell r="M5263" t="str">
            <v>0205431L</v>
          </cell>
        </row>
        <row r="5264">
          <cell r="M5264" t="str">
            <v>0205431L</v>
          </cell>
        </row>
        <row r="5265">
          <cell r="M5265" t="str">
            <v>0205431</v>
          </cell>
        </row>
        <row r="5266">
          <cell r="M5266" t="str">
            <v>0205431S</v>
          </cell>
        </row>
        <row r="5267">
          <cell r="M5267" t="str">
            <v>0205431L</v>
          </cell>
        </row>
        <row r="5268">
          <cell r="M5268" t="str">
            <v>0205431</v>
          </cell>
        </row>
        <row r="5269">
          <cell r="M5269" t="str">
            <v>0205431</v>
          </cell>
        </row>
        <row r="5270">
          <cell r="M5270" t="str">
            <v>0205431</v>
          </cell>
        </row>
        <row r="5271">
          <cell r="M5271" t="str">
            <v>0205431</v>
          </cell>
        </row>
        <row r="5272">
          <cell r="M5272" t="str">
            <v>0205431</v>
          </cell>
        </row>
        <row r="5273">
          <cell r="M5273" t="str">
            <v>0205431S</v>
          </cell>
        </row>
        <row r="5274">
          <cell r="M5274" t="str">
            <v>0205431OFF</v>
          </cell>
        </row>
        <row r="5275">
          <cell r="M5275" t="str">
            <v>0205431</v>
          </cell>
        </row>
        <row r="5276">
          <cell r="M5276" t="str">
            <v>0205431</v>
          </cell>
        </row>
        <row r="5277">
          <cell r="M5277" t="str">
            <v>0205431</v>
          </cell>
        </row>
        <row r="5278">
          <cell r="M5278" t="str">
            <v>0205431</v>
          </cell>
        </row>
        <row r="5279">
          <cell r="M5279" t="str">
            <v>0205431</v>
          </cell>
        </row>
        <row r="5280">
          <cell r="M5280" t="str">
            <v>0205431S</v>
          </cell>
        </row>
        <row r="5281">
          <cell r="M5281" t="str">
            <v>0205431L</v>
          </cell>
        </row>
        <row r="5282">
          <cell r="M5282" t="str">
            <v>0205431</v>
          </cell>
        </row>
        <row r="5283">
          <cell r="M5283" t="str">
            <v>0205431</v>
          </cell>
        </row>
        <row r="5284">
          <cell r="M5284" t="str">
            <v>0205431</v>
          </cell>
        </row>
        <row r="5285">
          <cell r="M5285" t="str">
            <v>0205431</v>
          </cell>
        </row>
        <row r="5286">
          <cell r="M5286" t="str">
            <v>0205431</v>
          </cell>
        </row>
        <row r="5287">
          <cell r="M5287" t="str">
            <v>0205431S</v>
          </cell>
        </row>
        <row r="5288">
          <cell r="M5288" t="str">
            <v>0205431OFF</v>
          </cell>
        </row>
        <row r="5289">
          <cell r="M5289" t="str">
            <v>0205431</v>
          </cell>
        </row>
        <row r="5290">
          <cell r="M5290" t="str">
            <v>0205431</v>
          </cell>
        </row>
        <row r="5291">
          <cell r="M5291" t="str">
            <v>0206462A</v>
          </cell>
        </row>
        <row r="5292">
          <cell r="M5292" t="str">
            <v>0206462A</v>
          </cell>
        </row>
        <row r="5293">
          <cell r="M5293" t="str">
            <v>0206462A</v>
          </cell>
        </row>
        <row r="5294">
          <cell r="M5294" t="str">
            <v>0206462A</v>
          </cell>
        </row>
        <row r="5295">
          <cell r="M5295" t="str">
            <v>0206462A</v>
          </cell>
        </row>
        <row r="5296">
          <cell r="M5296" t="str">
            <v>0206462A</v>
          </cell>
        </row>
        <row r="5297">
          <cell r="M5297" t="str">
            <v>0206462A</v>
          </cell>
        </row>
        <row r="5298">
          <cell r="M5298" t="str">
            <v>0206462A</v>
          </cell>
        </row>
        <row r="5299">
          <cell r="M5299" t="str">
            <v>0206462A</v>
          </cell>
        </row>
        <row r="5300">
          <cell r="M5300" t="str">
            <v>0206462A</v>
          </cell>
        </row>
        <row r="5301">
          <cell r="M5301" t="str">
            <v>0206462A</v>
          </cell>
        </row>
        <row r="5302">
          <cell r="M5302" t="str">
            <v>0206462A</v>
          </cell>
        </row>
        <row r="5303">
          <cell r="M5303" t="str">
            <v>0206462L</v>
          </cell>
        </row>
        <row r="5304">
          <cell r="M5304" t="str">
            <v>0206462L</v>
          </cell>
        </row>
        <row r="5305">
          <cell r="M5305" t="str">
            <v>0206462L</v>
          </cell>
        </row>
        <row r="5306">
          <cell r="M5306" t="str">
            <v>0206462A</v>
          </cell>
        </row>
        <row r="5307">
          <cell r="M5307" t="str">
            <v>0206462A</v>
          </cell>
        </row>
        <row r="5308">
          <cell r="M5308" t="str">
            <v>0206462A</v>
          </cell>
        </row>
        <row r="5309">
          <cell r="M5309" t="str">
            <v>0206462A</v>
          </cell>
        </row>
        <row r="5310">
          <cell r="M5310" t="str">
            <v>0206462A</v>
          </cell>
        </row>
        <row r="5311">
          <cell r="M5311" t="str">
            <v>0206462A</v>
          </cell>
        </row>
        <row r="5312">
          <cell r="M5312" t="str">
            <v>0206462A</v>
          </cell>
        </row>
        <row r="5313">
          <cell r="M5313" t="str">
            <v>0206462A</v>
          </cell>
        </row>
        <row r="5314">
          <cell r="M5314" t="str">
            <v>0206462A</v>
          </cell>
        </row>
        <row r="5315">
          <cell r="M5315" t="str">
            <v>0206462A</v>
          </cell>
        </row>
        <row r="5316">
          <cell r="M5316" t="str">
            <v>0206462A</v>
          </cell>
        </row>
        <row r="5317">
          <cell r="M5317" t="str">
            <v>0206462A</v>
          </cell>
        </row>
        <row r="5318">
          <cell r="M5318" t="str">
            <v>0206462A</v>
          </cell>
        </row>
        <row r="5319">
          <cell r="M5319" t="str">
            <v>0206462A</v>
          </cell>
        </row>
        <row r="5320">
          <cell r="M5320" t="str">
            <v>0206462A</v>
          </cell>
        </row>
        <row r="5321">
          <cell r="M5321" t="str">
            <v>0206462A</v>
          </cell>
        </row>
        <row r="5322">
          <cell r="M5322" t="str">
            <v>0206462A</v>
          </cell>
        </row>
        <row r="5323">
          <cell r="M5323" t="str">
            <v>0206462A</v>
          </cell>
        </row>
        <row r="5324">
          <cell r="M5324" t="str">
            <v>0206462A</v>
          </cell>
        </row>
        <row r="5325">
          <cell r="M5325" t="str">
            <v>0206462A</v>
          </cell>
        </row>
        <row r="5326">
          <cell r="M5326" t="str">
            <v>0206462A</v>
          </cell>
        </row>
        <row r="5327">
          <cell r="M5327" t="str">
            <v>0206462A</v>
          </cell>
        </row>
        <row r="5328">
          <cell r="M5328" t="str">
            <v>0206462A</v>
          </cell>
        </row>
        <row r="5329">
          <cell r="M5329" t="str">
            <v>0206462A</v>
          </cell>
        </row>
        <row r="5330">
          <cell r="M5330" t="str">
            <v>0206462A</v>
          </cell>
        </row>
        <row r="5331">
          <cell r="M5331" t="str">
            <v>0206462A</v>
          </cell>
        </row>
        <row r="5332">
          <cell r="M5332" t="str">
            <v>0206405</v>
          </cell>
        </row>
        <row r="5333">
          <cell r="M5333" t="str">
            <v>0206405</v>
          </cell>
        </row>
        <row r="5334">
          <cell r="M5334" t="str">
            <v>0206405</v>
          </cell>
        </row>
        <row r="5335">
          <cell r="M5335" t="str">
            <v>0206405</v>
          </cell>
        </row>
        <row r="5336">
          <cell r="M5336" t="str">
            <v>0206405S</v>
          </cell>
        </row>
        <row r="5337">
          <cell r="M5337" t="str">
            <v>0206405OFF</v>
          </cell>
        </row>
        <row r="5338">
          <cell r="M5338" t="str">
            <v>0206405</v>
          </cell>
        </row>
        <row r="5339">
          <cell r="M5339" t="str">
            <v>0206405</v>
          </cell>
        </row>
        <row r="5340">
          <cell r="M5340" t="str">
            <v>0206405</v>
          </cell>
        </row>
        <row r="5341">
          <cell r="M5341" t="str">
            <v>0206405</v>
          </cell>
        </row>
        <row r="5342">
          <cell r="M5342" t="str">
            <v>0206405</v>
          </cell>
        </row>
        <row r="5343">
          <cell r="M5343" t="str">
            <v>0206405</v>
          </cell>
        </row>
        <row r="5344">
          <cell r="M5344" t="str">
            <v>0206405L</v>
          </cell>
        </row>
        <row r="5345">
          <cell r="M5345" t="str">
            <v>0206405L</v>
          </cell>
        </row>
        <row r="5346">
          <cell r="M5346" t="str">
            <v>0206405L</v>
          </cell>
        </row>
        <row r="5347">
          <cell r="M5347" t="str">
            <v>0206405</v>
          </cell>
        </row>
        <row r="5348">
          <cell r="M5348" t="str">
            <v>0206405</v>
          </cell>
        </row>
        <row r="5349">
          <cell r="M5349" t="str">
            <v>0206405</v>
          </cell>
        </row>
        <row r="5350">
          <cell r="M5350" t="str">
            <v>0206405S</v>
          </cell>
        </row>
        <row r="5351">
          <cell r="M5351" t="str">
            <v>0206405OFF</v>
          </cell>
        </row>
        <row r="5352">
          <cell r="M5352" t="str">
            <v>0206405</v>
          </cell>
        </row>
        <row r="5353">
          <cell r="M5353" t="str">
            <v>0206405</v>
          </cell>
        </row>
        <row r="5354">
          <cell r="M5354" t="str">
            <v>0206405</v>
          </cell>
        </row>
        <row r="5355">
          <cell r="M5355" t="str">
            <v>0206405</v>
          </cell>
        </row>
        <row r="5356">
          <cell r="M5356" t="str">
            <v>0206405</v>
          </cell>
        </row>
        <row r="5357">
          <cell r="M5357" t="str">
            <v>0206405S</v>
          </cell>
        </row>
        <row r="5358">
          <cell r="M5358" t="str">
            <v>0206405L</v>
          </cell>
        </row>
        <row r="5359">
          <cell r="M5359" t="str">
            <v>0206405</v>
          </cell>
        </row>
        <row r="5360">
          <cell r="M5360" t="str">
            <v>0206405</v>
          </cell>
        </row>
        <row r="5361">
          <cell r="M5361" t="str">
            <v>0206405</v>
          </cell>
        </row>
        <row r="5362">
          <cell r="M5362" t="str">
            <v>0206405CT</v>
          </cell>
        </row>
        <row r="5363">
          <cell r="M5363" t="str">
            <v>0206405CT</v>
          </cell>
        </row>
        <row r="5364">
          <cell r="M5364" t="str">
            <v>0206405CT</v>
          </cell>
        </row>
        <row r="5365">
          <cell r="M5365" t="str">
            <v>0206405CT</v>
          </cell>
        </row>
        <row r="5366">
          <cell r="M5366" t="str">
            <v>0206405CT</v>
          </cell>
        </row>
        <row r="5367">
          <cell r="M5367" t="str">
            <v>0206405CT</v>
          </cell>
        </row>
        <row r="5368">
          <cell r="M5368" t="str">
            <v>0206405CT</v>
          </cell>
        </row>
        <row r="5369">
          <cell r="M5369" t="str">
            <v>0206405CT</v>
          </cell>
        </row>
        <row r="5370">
          <cell r="M5370" t="str">
            <v>0206405CT</v>
          </cell>
        </row>
        <row r="5371">
          <cell r="M5371" t="str">
            <v>0206405CT</v>
          </cell>
        </row>
        <row r="5372">
          <cell r="M5372" t="str">
            <v>0206405CT</v>
          </cell>
        </row>
        <row r="5373">
          <cell r="M5373" t="str">
            <v>0205388</v>
          </cell>
        </row>
        <row r="5374">
          <cell r="M5374" t="str">
            <v>0205388</v>
          </cell>
        </row>
        <row r="5375">
          <cell r="M5375" t="str">
            <v>0205388I</v>
          </cell>
        </row>
        <row r="5376">
          <cell r="M5376" t="str">
            <v>0205388</v>
          </cell>
        </row>
        <row r="5377">
          <cell r="M5377" t="str">
            <v>0205388S</v>
          </cell>
        </row>
        <row r="5378">
          <cell r="M5378" t="str">
            <v>0205388L</v>
          </cell>
        </row>
        <row r="5379">
          <cell r="M5379" t="str">
            <v>0205388</v>
          </cell>
        </row>
        <row r="5380">
          <cell r="M5380" t="str">
            <v>0205388</v>
          </cell>
        </row>
        <row r="5381">
          <cell r="M5381" t="str">
            <v>0205388</v>
          </cell>
        </row>
        <row r="5382">
          <cell r="M5382" t="str">
            <v>0205388SKT</v>
          </cell>
        </row>
        <row r="5383">
          <cell r="M5383" t="str">
            <v>0205388I</v>
          </cell>
        </row>
        <row r="5384">
          <cell r="M5384" t="str">
            <v>0205388</v>
          </cell>
        </row>
        <row r="5385">
          <cell r="M5385" t="str">
            <v>0205388L</v>
          </cell>
        </row>
        <row r="5386">
          <cell r="M5386" t="str">
            <v>0205388L</v>
          </cell>
        </row>
        <row r="5387">
          <cell r="M5387" t="str">
            <v>0205388L</v>
          </cell>
        </row>
        <row r="5388">
          <cell r="M5388" t="str">
            <v>0205388A</v>
          </cell>
        </row>
        <row r="5389">
          <cell r="M5389" t="str">
            <v>0205388</v>
          </cell>
        </row>
        <row r="5390">
          <cell r="M5390" t="str">
            <v>0205388</v>
          </cell>
        </row>
        <row r="5391">
          <cell r="M5391" t="str">
            <v>0205388S</v>
          </cell>
        </row>
        <row r="5392">
          <cell r="M5392" t="str">
            <v>0205388L</v>
          </cell>
        </row>
        <row r="5393">
          <cell r="M5393" t="str">
            <v>0205388I</v>
          </cell>
        </row>
        <row r="5394">
          <cell r="M5394" t="str">
            <v>0205388</v>
          </cell>
        </row>
        <row r="5395">
          <cell r="M5395" t="str">
            <v>0205388</v>
          </cell>
        </row>
        <row r="5396">
          <cell r="M5396" t="str">
            <v>0205388</v>
          </cell>
        </row>
        <row r="5397">
          <cell r="M5397" t="str">
            <v>0205388</v>
          </cell>
        </row>
        <row r="5398">
          <cell r="M5398" t="str">
            <v>0205388SKT</v>
          </cell>
        </row>
        <row r="5399">
          <cell r="M5399" t="str">
            <v>0205388OFF</v>
          </cell>
        </row>
        <row r="5400">
          <cell r="M5400" t="str">
            <v>0205388</v>
          </cell>
        </row>
        <row r="5401">
          <cell r="M5401" t="str">
            <v>0205388</v>
          </cell>
        </row>
        <row r="5402">
          <cell r="M5402" t="str">
            <v>0205388</v>
          </cell>
        </row>
        <row r="5403">
          <cell r="M5403" t="str">
            <v>0205388</v>
          </cell>
        </row>
        <row r="5404">
          <cell r="M5404" t="str">
            <v>0205388</v>
          </cell>
        </row>
        <row r="5405">
          <cell r="M5405" t="str">
            <v>0205388S</v>
          </cell>
        </row>
        <row r="5406">
          <cell r="M5406" t="str">
            <v>0205388L</v>
          </cell>
        </row>
        <row r="5407">
          <cell r="M5407" t="str">
            <v>0205388</v>
          </cell>
        </row>
        <row r="5408">
          <cell r="M5408" t="str">
            <v>0205388I</v>
          </cell>
        </row>
        <row r="5409">
          <cell r="M5409" t="str">
            <v>0205388</v>
          </cell>
        </row>
        <row r="5410">
          <cell r="M5410" t="str">
            <v>0205388CT</v>
          </cell>
        </row>
        <row r="5411">
          <cell r="M5411" t="str">
            <v>0205388CT</v>
          </cell>
        </row>
        <row r="5412">
          <cell r="M5412" t="str">
            <v>0205388CT</v>
          </cell>
        </row>
        <row r="5413">
          <cell r="M5413" t="str">
            <v>0205388CT</v>
          </cell>
        </row>
        <row r="5414">
          <cell r="M5414" t="str">
            <v>0205552</v>
          </cell>
        </row>
        <row r="5415">
          <cell r="M5415" t="str">
            <v>0205552S</v>
          </cell>
        </row>
        <row r="5416">
          <cell r="M5416" t="str">
            <v>0205552L</v>
          </cell>
        </row>
        <row r="5417">
          <cell r="M5417" t="str">
            <v>0205552</v>
          </cell>
        </row>
        <row r="5418">
          <cell r="M5418" t="str">
            <v>0205552</v>
          </cell>
        </row>
        <row r="5419">
          <cell r="M5419" t="str">
            <v>0205552</v>
          </cell>
        </row>
        <row r="5420">
          <cell r="M5420" t="str">
            <v>0205552I</v>
          </cell>
        </row>
        <row r="5421">
          <cell r="M5421" t="str">
            <v>0205552</v>
          </cell>
        </row>
        <row r="5422">
          <cell r="M5422" t="str">
            <v>0205552S</v>
          </cell>
        </row>
        <row r="5423">
          <cell r="M5423" t="str">
            <v>0205552OFF</v>
          </cell>
        </row>
        <row r="5424">
          <cell r="M5424" t="str">
            <v>0205552</v>
          </cell>
        </row>
        <row r="5425">
          <cell r="M5425" t="str">
            <v>0205552</v>
          </cell>
        </row>
        <row r="5426">
          <cell r="M5426" t="str">
            <v>0205552L</v>
          </cell>
        </row>
        <row r="5427">
          <cell r="M5427" t="str">
            <v>0205552L</v>
          </cell>
        </row>
        <row r="5428">
          <cell r="M5428" t="str">
            <v>0205552L</v>
          </cell>
        </row>
        <row r="5429">
          <cell r="M5429" t="str">
            <v>0205552S</v>
          </cell>
        </row>
        <row r="5430">
          <cell r="M5430" t="str">
            <v>0205552L</v>
          </cell>
        </row>
        <row r="5431">
          <cell r="M5431" t="str">
            <v>0205552</v>
          </cell>
        </row>
        <row r="5432">
          <cell r="M5432" t="str">
            <v>0205552</v>
          </cell>
        </row>
        <row r="5433">
          <cell r="M5433" t="str">
            <v>0205552</v>
          </cell>
        </row>
        <row r="5434">
          <cell r="M5434" t="str">
            <v>0205552</v>
          </cell>
        </row>
        <row r="5435">
          <cell r="M5435" t="str">
            <v>0205552</v>
          </cell>
        </row>
        <row r="5436">
          <cell r="M5436" t="str">
            <v>0205552S</v>
          </cell>
        </row>
        <row r="5437">
          <cell r="M5437" t="str">
            <v>0205552CT</v>
          </cell>
        </row>
        <row r="5438">
          <cell r="M5438" t="str">
            <v>0205552CT</v>
          </cell>
        </row>
        <row r="5439">
          <cell r="M5439" t="str">
            <v>0205552CT</v>
          </cell>
        </row>
        <row r="5440">
          <cell r="M5440" t="str">
            <v>0205552CT</v>
          </cell>
        </row>
        <row r="5441">
          <cell r="M5441" t="str">
            <v>0205552CT</v>
          </cell>
        </row>
        <row r="5442">
          <cell r="M5442" t="str">
            <v>0205552CT</v>
          </cell>
        </row>
        <row r="5443">
          <cell r="M5443" t="str">
            <v>0205552CT</v>
          </cell>
        </row>
        <row r="5444">
          <cell r="M5444" t="str">
            <v>0205552CT</v>
          </cell>
        </row>
        <row r="5445">
          <cell r="M5445" t="str">
            <v>0205552</v>
          </cell>
        </row>
        <row r="5446">
          <cell r="M5446" t="str">
            <v>0205552</v>
          </cell>
        </row>
        <row r="5447">
          <cell r="M5447" t="str">
            <v>0205552</v>
          </cell>
        </row>
        <row r="5448">
          <cell r="M5448" t="str">
            <v>0205552</v>
          </cell>
        </row>
        <row r="5449">
          <cell r="M5449" t="str">
            <v>0205552</v>
          </cell>
        </row>
        <row r="5450">
          <cell r="M5450" t="str">
            <v>0205552S</v>
          </cell>
        </row>
        <row r="5451">
          <cell r="M5451" t="str">
            <v>0205552OFF</v>
          </cell>
        </row>
        <row r="5452">
          <cell r="M5452" t="str">
            <v>0205552</v>
          </cell>
        </row>
        <row r="5453">
          <cell r="M5453" t="str">
            <v>0205552I</v>
          </cell>
        </row>
        <row r="5454">
          <cell r="M5454" t="str">
            <v>0205552</v>
          </cell>
        </row>
        <row r="5455">
          <cell r="M5455" t="str">
            <v>0205305</v>
          </cell>
        </row>
        <row r="5456">
          <cell r="M5456" t="str">
            <v>0205305</v>
          </cell>
        </row>
        <row r="5457">
          <cell r="M5457" t="str">
            <v>0205305</v>
          </cell>
        </row>
        <row r="5458">
          <cell r="M5458" t="str">
            <v>0205305</v>
          </cell>
        </row>
        <row r="5459">
          <cell r="M5459" t="str">
            <v>0205305</v>
          </cell>
        </row>
        <row r="5460">
          <cell r="M5460" t="str">
            <v>0205305I</v>
          </cell>
        </row>
        <row r="5461">
          <cell r="M5461" t="str">
            <v>0205305L</v>
          </cell>
        </row>
        <row r="5462">
          <cell r="M5462" t="str">
            <v>0205305</v>
          </cell>
        </row>
        <row r="5463">
          <cell r="M5463" t="str">
            <v>0205305</v>
          </cell>
        </row>
        <row r="5464">
          <cell r="M5464" t="str">
            <v>0205305</v>
          </cell>
        </row>
        <row r="5465">
          <cell r="M5465" t="str">
            <v>0205305</v>
          </cell>
        </row>
        <row r="5466">
          <cell r="M5466" t="str">
            <v>0205305</v>
          </cell>
        </row>
        <row r="5467">
          <cell r="M5467" t="str">
            <v>0205305L</v>
          </cell>
        </row>
        <row r="5468">
          <cell r="M5468" t="str">
            <v>0205305L</v>
          </cell>
        </row>
        <row r="5469">
          <cell r="M5469" t="str">
            <v>0205305L</v>
          </cell>
        </row>
        <row r="5470">
          <cell r="M5470" t="str">
            <v>0205305</v>
          </cell>
        </row>
        <row r="5471">
          <cell r="M5471" t="str">
            <v>0205305</v>
          </cell>
        </row>
        <row r="5472">
          <cell r="M5472" t="str">
            <v>0205305I</v>
          </cell>
        </row>
        <row r="5473">
          <cell r="M5473" t="str">
            <v>0205305</v>
          </cell>
        </row>
        <row r="5474">
          <cell r="M5474" t="str">
            <v>0205305S</v>
          </cell>
        </row>
        <row r="5475">
          <cell r="M5475" t="str">
            <v>0205305L</v>
          </cell>
        </row>
        <row r="5476">
          <cell r="M5476" t="str">
            <v>0205305</v>
          </cell>
        </row>
        <row r="5477">
          <cell r="M5477" t="str">
            <v>0205305</v>
          </cell>
        </row>
        <row r="5478">
          <cell r="M5478" t="str">
            <v>0205305</v>
          </cell>
        </row>
        <row r="5479">
          <cell r="M5479" t="str">
            <v>0205305</v>
          </cell>
        </row>
        <row r="5480">
          <cell r="M5480" t="str">
            <v>0205305</v>
          </cell>
        </row>
        <row r="5481">
          <cell r="M5481" t="str">
            <v>0205305S</v>
          </cell>
        </row>
        <row r="5482">
          <cell r="M5482" t="str">
            <v>0205305OFF</v>
          </cell>
        </row>
        <row r="5483">
          <cell r="M5483" t="str">
            <v>0205305</v>
          </cell>
        </row>
        <row r="5484">
          <cell r="M5484" t="str">
            <v>0205305</v>
          </cell>
        </row>
        <row r="5485">
          <cell r="M5485" t="str">
            <v>0205305</v>
          </cell>
        </row>
        <row r="5486">
          <cell r="M5486" t="str">
            <v>0205305</v>
          </cell>
        </row>
        <row r="5487">
          <cell r="M5487" t="str">
            <v>0205305</v>
          </cell>
        </row>
        <row r="5488">
          <cell r="M5488" t="str">
            <v>0205305S</v>
          </cell>
        </row>
        <row r="5489">
          <cell r="M5489" t="str">
            <v>0205305L</v>
          </cell>
        </row>
        <row r="5490">
          <cell r="M5490" t="str">
            <v>0205305</v>
          </cell>
        </row>
        <row r="5491">
          <cell r="M5491" t="str">
            <v>0205305</v>
          </cell>
        </row>
        <row r="5492">
          <cell r="M5492" t="str">
            <v>0205305</v>
          </cell>
        </row>
        <row r="5493">
          <cell r="M5493" t="str">
            <v>0205305</v>
          </cell>
        </row>
        <row r="5494">
          <cell r="M5494" t="str">
            <v>0205305</v>
          </cell>
        </row>
        <row r="5495">
          <cell r="M5495" t="str">
            <v>0205305S</v>
          </cell>
        </row>
        <row r="5496">
          <cell r="M5496" t="str">
            <v>0205354L</v>
          </cell>
        </row>
        <row r="5497">
          <cell r="M5497" t="str">
            <v>0205354</v>
          </cell>
        </row>
        <row r="5498">
          <cell r="M5498" t="str">
            <v>0205354</v>
          </cell>
        </row>
        <row r="5499">
          <cell r="M5499" t="str">
            <v>0205354</v>
          </cell>
        </row>
        <row r="5500">
          <cell r="M5500" t="str">
            <v>0205354</v>
          </cell>
        </row>
        <row r="5501">
          <cell r="M5501" t="str">
            <v>0205354</v>
          </cell>
        </row>
        <row r="5502">
          <cell r="M5502" t="str">
            <v>0205354S</v>
          </cell>
        </row>
        <row r="5503">
          <cell r="M5503" t="str">
            <v>0205354OFF</v>
          </cell>
        </row>
        <row r="5504">
          <cell r="M5504" t="str">
            <v>0205354</v>
          </cell>
        </row>
        <row r="5505">
          <cell r="M5505" t="str">
            <v>0205354</v>
          </cell>
        </row>
        <row r="5506">
          <cell r="M5506" t="str">
            <v>0205354</v>
          </cell>
        </row>
        <row r="5507">
          <cell r="M5507" t="str">
            <v>0205354</v>
          </cell>
        </row>
        <row r="5508">
          <cell r="M5508" t="str">
            <v>0205354L</v>
          </cell>
        </row>
        <row r="5509">
          <cell r="M5509" t="str">
            <v>0205354L</v>
          </cell>
        </row>
        <row r="5510">
          <cell r="M5510" t="str">
            <v>0205354L</v>
          </cell>
        </row>
        <row r="5511">
          <cell r="M5511" t="str">
            <v>0205354</v>
          </cell>
        </row>
        <row r="5512">
          <cell r="M5512" t="str">
            <v>0205354</v>
          </cell>
        </row>
        <row r="5513">
          <cell r="M5513" t="str">
            <v>0205354</v>
          </cell>
        </row>
        <row r="5514">
          <cell r="M5514" t="str">
            <v>0205354</v>
          </cell>
        </row>
        <row r="5515">
          <cell r="M5515" t="str">
            <v>0205354</v>
          </cell>
        </row>
        <row r="5516">
          <cell r="M5516" t="str">
            <v>0205354S</v>
          </cell>
        </row>
        <row r="5517">
          <cell r="M5517" t="str">
            <v>0205354OFF</v>
          </cell>
        </row>
        <row r="5518">
          <cell r="M5518" t="str">
            <v>0205354</v>
          </cell>
        </row>
        <row r="5519">
          <cell r="M5519" t="str">
            <v>0205354</v>
          </cell>
        </row>
        <row r="5520">
          <cell r="M5520" t="str">
            <v>0205354</v>
          </cell>
        </row>
        <row r="5521">
          <cell r="M5521" t="str">
            <v>0205354</v>
          </cell>
        </row>
        <row r="5522">
          <cell r="M5522" t="str">
            <v>0205354</v>
          </cell>
        </row>
        <row r="5523">
          <cell r="M5523" t="str">
            <v>0205354S</v>
          </cell>
        </row>
        <row r="5524">
          <cell r="M5524" t="str">
            <v>0205354L</v>
          </cell>
        </row>
        <row r="5525">
          <cell r="M5525" t="str">
            <v>0205354</v>
          </cell>
        </row>
        <row r="5526">
          <cell r="M5526" t="str">
            <v>0205354</v>
          </cell>
        </row>
        <row r="5527">
          <cell r="M5527" t="str">
            <v>0205354</v>
          </cell>
        </row>
        <row r="5528">
          <cell r="M5528" t="str">
            <v>0205354</v>
          </cell>
        </row>
        <row r="5529">
          <cell r="M5529" t="str">
            <v>0205354</v>
          </cell>
        </row>
        <row r="5530">
          <cell r="M5530" t="str">
            <v>0205354S</v>
          </cell>
        </row>
        <row r="5531">
          <cell r="M5531" t="str">
            <v>0205354OFF</v>
          </cell>
        </row>
        <row r="5532">
          <cell r="M5532" t="str">
            <v>0205354</v>
          </cell>
        </row>
        <row r="5533">
          <cell r="M5533" t="str">
            <v>0205354</v>
          </cell>
        </row>
        <row r="5534">
          <cell r="M5534" t="str">
            <v>0205354</v>
          </cell>
        </row>
        <row r="5535">
          <cell r="M5535" t="str">
            <v>0205354</v>
          </cell>
        </row>
        <row r="5536">
          <cell r="M5536" t="str">
            <v>0205354</v>
          </cell>
        </row>
        <row r="5537">
          <cell r="M5537" t="str">
            <v>0206595CT</v>
          </cell>
        </row>
        <row r="5538">
          <cell r="M5538" t="str">
            <v>0206595CT</v>
          </cell>
        </row>
        <row r="5539">
          <cell r="M5539" t="str">
            <v>0206595CT</v>
          </cell>
        </row>
        <row r="5540">
          <cell r="M5540" t="str">
            <v>0206595CT</v>
          </cell>
        </row>
        <row r="5541">
          <cell r="M5541" t="str">
            <v>0206595CT</v>
          </cell>
        </row>
        <row r="5542">
          <cell r="M5542" t="str">
            <v>0206595CT</v>
          </cell>
        </row>
        <row r="5543">
          <cell r="M5543" t="str">
            <v>0206595CT</v>
          </cell>
        </row>
        <row r="5544">
          <cell r="M5544" t="str">
            <v>0206595CT</v>
          </cell>
        </row>
        <row r="5545">
          <cell r="M5545" t="str">
            <v>0206595CT</v>
          </cell>
        </row>
        <row r="5546">
          <cell r="M5546" t="str">
            <v>0206595CT</v>
          </cell>
        </row>
        <row r="5547">
          <cell r="M5547" t="str">
            <v>0206595CT</v>
          </cell>
        </row>
        <row r="5548">
          <cell r="M5548" t="str">
            <v>0206595CT</v>
          </cell>
        </row>
        <row r="5549">
          <cell r="M5549" t="str">
            <v>0206595L</v>
          </cell>
        </row>
        <row r="5550">
          <cell r="M5550" t="str">
            <v>0206595L</v>
          </cell>
        </row>
        <row r="5551">
          <cell r="M5551" t="str">
            <v>0206595L</v>
          </cell>
        </row>
        <row r="5552">
          <cell r="M5552" t="str">
            <v>0206595L</v>
          </cell>
        </row>
        <row r="5553">
          <cell r="M5553" t="str">
            <v>0206595</v>
          </cell>
        </row>
        <row r="5554">
          <cell r="M5554" t="str">
            <v>0206595</v>
          </cell>
        </row>
        <row r="5555">
          <cell r="M5555" t="str">
            <v>0206595</v>
          </cell>
        </row>
        <row r="5556">
          <cell r="M5556" t="str">
            <v>0206595</v>
          </cell>
        </row>
        <row r="5557">
          <cell r="M5557" t="str">
            <v>0206595</v>
          </cell>
        </row>
        <row r="5558">
          <cell r="M5558" t="str">
            <v>0206595S</v>
          </cell>
        </row>
        <row r="5559">
          <cell r="M5559" t="str">
            <v>0206595OFF</v>
          </cell>
        </row>
        <row r="5560">
          <cell r="M5560" t="str">
            <v>0206595</v>
          </cell>
        </row>
        <row r="5561">
          <cell r="M5561" t="str">
            <v>0206595</v>
          </cell>
        </row>
        <row r="5562">
          <cell r="M5562" t="str">
            <v>0206595</v>
          </cell>
        </row>
        <row r="5563">
          <cell r="M5563" t="str">
            <v>0206595</v>
          </cell>
        </row>
        <row r="5564">
          <cell r="M5564" t="str">
            <v>0206595</v>
          </cell>
        </row>
        <row r="5565">
          <cell r="M5565" t="str">
            <v>0206595S</v>
          </cell>
        </row>
        <row r="5566">
          <cell r="M5566" t="str">
            <v>0206595L</v>
          </cell>
        </row>
        <row r="5567">
          <cell r="M5567" t="str">
            <v>0206595</v>
          </cell>
        </row>
        <row r="5568">
          <cell r="M5568" t="str">
            <v>0206595SKT</v>
          </cell>
        </row>
        <row r="5569">
          <cell r="M5569" t="str">
            <v>0206595</v>
          </cell>
        </row>
        <row r="5570">
          <cell r="M5570" t="str">
            <v>0206595SKD</v>
          </cell>
        </row>
        <row r="5571">
          <cell r="M5571" t="str">
            <v>0206595SKD</v>
          </cell>
        </row>
        <row r="5572">
          <cell r="M5572" t="str">
            <v>0206595S</v>
          </cell>
        </row>
        <row r="5573">
          <cell r="M5573" t="str">
            <v>0206595OFF</v>
          </cell>
        </row>
        <row r="5574">
          <cell r="M5574" t="str">
            <v>0206595</v>
          </cell>
        </row>
        <row r="5575">
          <cell r="M5575" t="str">
            <v>0206595</v>
          </cell>
        </row>
        <row r="5576">
          <cell r="M5576" t="str">
            <v>0206595</v>
          </cell>
        </row>
        <row r="5577">
          <cell r="M5577" t="str">
            <v>0206595</v>
          </cell>
        </row>
        <row r="5578">
          <cell r="M5578" t="str">
            <v>0206580CT</v>
          </cell>
        </row>
        <row r="5579">
          <cell r="M5579" t="str">
            <v>0206580CT</v>
          </cell>
        </row>
        <row r="5580">
          <cell r="M5580" t="str">
            <v>0206580CT</v>
          </cell>
        </row>
        <row r="5581">
          <cell r="M5581" t="str">
            <v>0206580CT</v>
          </cell>
        </row>
        <row r="5582">
          <cell r="M5582" t="str">
            <v>0206580CT</v>
          </cell>
        </row>
        <row r="5583">
          <cell r="M5583" t="str">
            <v>0206580CT</v>
          </cell>
        </row>
        <row r="5584">
          <cell r="M5584" t="str">
            <v>0206580CT</v>
          </cell>
        </row>
        <row r="5585">
          <cell r="M5585" t="str">
            <v>0206580L</v>
          </cell>
        </row>
        <row r="5586">
          <cell r="M5586" t="str">
            <v>0206580</v>
          </cell>
        </row>
        <row r="5587">
          <cell r="M5587" t="str">
            <v>0206580</v>
          </cell>
        </row>
        <row r="5588">
          <cell r="M5588" t="str">
            <v>0206580</v>
          </cell>
        </row>
        <row r="5589">
          <cell r="M5589" t="str">
            <v>0206580</v>
          </cell>
        </row>
        <row r="5590">
          <cell r="M5590" t="str">
            <v>0206580L</v>
          </cell>
        </row>
        <row r="5591">
          <cell r="M5591" t="str">
            <v>0206580L</v>
          </cell>
        </row>
        <row r="5592">
          <cell r="M5592" t="str">
            <v>0206580L</v>
          </cell>
        </row>
        <row r="5593">
          <cell r="M5593" t="str">
            <v>0206580</v>
          </cell>
        </row>
        <row r="5594">
          <cell r="M5594" t="str">
            <v>0206580</v>
          </cell>
        </row>
        <row r="5595">
          <cell r="M5595" t="str">
            <v>0206580</v>
          </cell>
        </row>
        <row r="5596">
          <cell r="M5596" t="str">
            <v>0206580</v>
          </cell>
        </row>
        <row r="5597">
          <cell r="M5597" t="str">
            <v>0206580</v>
          </cell>
        </row>
        <row r="5598">
          <cell r="M5598" t="str">
            <v>0206580S</v>
          </cell>
        </row>
        <row r="5599">
          <cell r="M5599" t="str">
            <v>0206580OFF</v>
          </cell>
        </row>
        <row r="5600">
          <cell r="M5600" t="str">
            <v>0206580</v>
          </cell>
        </row>
        <row r="5601">
          <cell r="M5601" t="str">
            <v>0206580</v>
          </cell>
        </row>
        <row r="5602">
          <cell r="M5602" t="str">
            <v>0206580</v>
          </cell>
        </row>
        <row r="5603">
          <cell r="M5603" t="str">
            <v>0206580</v>
          </cell>
        </row>
        <row r="5604">
          <cell r="M5604" t="str">
            <v>0206580</v>
          </cell>
        </row>
        <row r="5605">
          <cell r="M5605" t="str">
            <v>0206580S</v>
          </cell>
        </row>
        <row r="5606">
          <cell r="M5606" t="str">
            <v>0206580L</v>
          </cell>
        </row>
        <row r="5607">
          <cell r="M5607" t="str">
            <v>0206580</v>
          </cell>
        </row>
        <row r="5608">
          <cell r="M5608" t="str">
            <v>0206580</v>
          </cell>
        </row>
        <row r="5609">
          <cell r="M5609" t="str">
            <v>0206580</v>
          </cell>
        </row>
        <row r="5610">
          <cell r="M5610" t="str">
            <v>0206580</v>
          </cell>
        </row>
        <row r="5611">
          <cell r="M5611" t="str">
            <v>0206580</v>
          </cell>
        </row>
        <row r="5612">
          <cell r="M5612" t="str">
            <v>0206580S</v>
          </cell>
        </row>
        <row r="5613">
          <cell r="M5613" t="str">
            <v>0206580OFF</v>
          </cell>
        </row>
        <row r="5614">
          <cell r="M5614" t="str">
            <v>0206580</v>
          </cell>
        </row>
        <row r="5615">
          <cell r="M5615" t="str">
            <v>0206580</v>
          </cell>
        </row>
        <row r="5616">
          <cell r="M5616" t="str">
            <v>0206580</v>
          </cell>
        </row>
        <row r="5617">
          <cell r="M5617" t="str">
            <v>0206580</v>
          </cell>
        </row>
        <row r="5618">
          <cell r="M5618" t="str">
            <v>0206580</v>
          </cell>
        </row>
        <row r="5619">
          <cell r="M5619" t="str">
            <v>0206589</v>
          </cell>
        </row>
        <row r="5620">
          <cell r="M5620" t="str">
            <v>0206589</v>
          </cell>
        </row>
        <row r="5621">
          <cell r="M5621" t="str">
            <v>0206589</v>
          </cell>
        </row>
        <row r="5622">
          <cell r="M5622" t="str">
            <v>0206589</v>
          </cell>
        </row>
        <row r="5623">
          <cell r="M5623" t="str">
            <v>0206589</v>
          </cell>
        </row>
        <row r="5624">
          <cell r="M5624" t="str">
            <v>0206589S</v>
          </cell>
        </row>
        <row r="5625">
          <cell r="M5625" t="str">
            <v>0206589L</v>
          </cell>
        </row>
        <row r="5626">
          <cell r="M5626" t="str">
            <v>0206589</v>
          </cell>
        </row>
        <row r="5627">
          <cell r="M5627" t="str">
            <v>0206589</v>
          </cell>
        </row>
        <row r="5628">
          <cell r="M5628" t="str">
            <v>0206589</v>
          </cell>
        </row>
        <row r="5629">
          <cell r="M5629" t="str">
            <v>0206589</v>
          </cell>
        </row>
        <row r="5630">
          <cell r="M5630" t="str">
            <v>0206589</v>
          </cell>
        </row>
        <row r="5631">
          <cell r="M5631" t="str">
            <v>0206589L</v>
          </cell>
        </row>
        <row r="5632">
          <cell r="M5632" t="str">
            <v>0206589L</v>
          </cell>
        </row>
        <row r="5633">
          <cell r="M5633" t="str">
            <v>0206589L</v>
          </cell>
        </row>
        <row r="5634">
          <cell r="M5634" t="str">
            <v>0206589</v>
          </cell>
        </row>
        <row r="5635">
          <cell r="M5635" t="str">
            <v>0206589</v>
          </cell>
        </row>
        <row r="5636">
          <cell r="M5636" t="str">
            <v>0206589</v>
          </cell>
        </row>
        <row r="5637">
          <cell r="M5637" t="str">
            <v>0206589</v>
          </cell>
        </row>
        <row r="5638">
          <cell r="M5638" t="str">
            <v>0206589S</v>
          </cell>
        </row>
        <row r="5639">
          <cell r="M5639" t="str">
            <v>0206589L</v>
          </cell>
        </row>
        <row r="5640">
          <cell r="M5640" t="str">
            <v>0206589</v>
          </cell>
        </row>
        <row r="5641">
          <cell r="M5641" t="str">
            <v>0206589</v>
          </cell>
        </row>
        <row r="5642">
          <cell r="M5642" t="str">
            <v>0206589</v>
          </cell>
        </row>
        <row r="5643">
          <cell r="M5643" t="str">
            <v>0206589</v>
          </cell>
        </row>
        <row r="5644">
          <cell r="M5644" t="str">
            <v>0206589</v>
          </cell>
        </row>
        <row r="5645">
          <cell r="M5645" t="str">
            <v>0206589S</v>
          </cell>
        </row>
        <row r="5646">
          <cell r="M5646" t="str">
            <v>0206589OFF</v>
          </cell>
        </row>
        <row r="5647">
          <cell r="M5647" t="str">
            <v>0206589</v>
          </cell>
        </row>
        <row r="5648">
          <cell r="M5648" t="str">
            <v>0206589SKT</v>
          </cell>
        </row>
        <row r="5649">
          <cell r="M5649" t="str">
            <v>0206589</v>
          </cell>
        </row>
        <row r="5650">
          <cell r="M5650" t="str">
            <v>0206589</v>
          </cell>
        </row>
        <row r="5651">
          <cell r="M5651" t="str">
            <v>0206589</v>
          </cell>
        </row>
        <row r="5652">
          <cell r="M5652" t="str">
            <v>0206589S</v>
          </cell>
        </row>
        <row r="5653">
          <cell r="M5653" t="str">
            <v>0206589L</v>
          </cell>
        </row>
        <row r="5654">
          <cell r="M5654" t="str">
            <v>0206589</v>
          </cell>
        </row>
        <row r="5655">
          <cell r="M5655" t="str">
            <v>0206589</v>
          </cell>
        </row>
        <row r="5656">
          <cell r="M5656" t="str">
            <v>0206589</v>
          </cell>
        </row>
        <row r="5657">
          <cell r="M5657" t="str">
            <v>0206589</v>
          </cell>
        </row>
        <row r="5658">
          <cell r="M5658" t="str">
            <v>0206589</v>
          </cell>
        </row>
        <row r="5659">
          <cell r="M5659" t="str">
            <v>0206589S</v>
          </cell>
        </row>
        <row r="5660">
          <cell r="M5660" t="str">
            <v>0205308</v>
          </cell>
        </row>
        <row r="5661">
          <cell r="M5661" t="str">
            <v>0205308</v>
          </cell>
        </row>
        <row r="5662">
          <cell r="M5662" t="str">
            <v>0205308</v>
          </cell>
        </row>
        <row r="5663">
          <cell r="M5663" t="str">
            <v>0205308</v>
          </cell>
        </row>
        <row r="5664">
          <cell r="M5664" t="str">
            <v>0205308</v>
          </cell>
        </row>
        <row r="5665">
          <cell r="M5665" t="str">
            <v>0205308S</v>
          </cell>
        </row>
        <row r="5666">
          <cell r="M5666" t="str">
            <v>0205308L</v>
          </cell>
        </row>
        <row r="5667">
          <cell r="M5667" t="str">
            <v>0205308</v>
          </cell>
        </row>
        <row r="5668">
          <cell r="M5668" t="str">
            <v>0205308</v>
          </cell>
        </row>
        <row r="5669">
          <cell r="M5669" t="str">
            <v>0205308</v>
          </cell>
        </row>
        <row r="5670">
          <cell r="M5670" t="str">
            <v>0205308</v>
          </cell>
        </row>
        <row r="5671">
          <cell r="M5671" t="str">
            <v>0205308</v>
          </cell>
        </row>
        <row r="5672">
          <cell r="M5672" t="str">
            <v>0205308L</v>
          </cell>
        </row>
        <row r="5673">
          <cell r="M5673" t="str">
            <v>0205308L</v>
          </cell>
        </row>
        <row r="5674">
          <cell r="M5674" t="str">
            <v>0205308L</v>
          </cell>
        </row>
        <row r="5675">
          <cell r="M5675" t="str">
            <v>0205308</v>
          </cell>
        </row>
        <row r="5676">
          <cell r="M5676" t="str">
            <v>0205308</v>
          </cell>
        </row>
        <row r="5677">
          <cell r="M5677" t="str">
            <v>0205308</v>
          </cell>
        </row>
        <row r="5678">
          <cell r="M5678" t="str">
            <v>0205308</v>
          </cell>
        </row>
        <row r="5679">
          <cell r="M5679" t="str">
            <v>0205308S</v>
          </cell>
        </row>
        <row r="5680">
          <cell r="M5680" t="str">
            <v>0205308L</v>
          </cell>
        </row>
        <row r="5681">
          <cell r="M5681" t="str">
            <v>0205308</v>
          </cell>
        </row>
        <row r="5682">
          <cell r="M5682" t="str">
            <v>0205308</v>
          </cell>
        </row>
        <row r="5683">
          <cell r="M5683" t="str">
            <v>0205308</v>
          </cell>
        </row>
        <row r="5684">
          <cell r="M5684" t="str">
            <v>0205308</v>
          </cell>
        </row>
        <row r="5685">
          <cell r="M5685" t="str">
            <v>0205308</v>
          </cell>
        </row>
        <row r="5686">
          <cell r="M5686" t="str">
            <v>0205308S</v>
          </cell>
        </row>
        <row r="5687">
          <cell r="M5687" t="str">
            <v>0205308L</v>
          </cell>
        </row>
        <row r="5688">
          <cell r="M5688" t="str">
            <v>0205308</v>
          </cell>
        </row>
        <row r="5689">
          <cell r="M5689" t="str">
            <v>0205308</v>
          </cell>
        </row>
        <row r="5690">
          <cell r="M5690" t="str">
            <v>0205308</v>
          </cell>
        </row>
        <row r="5691">
          <cell r="M5691" t="str">
            <v>0205308</v>
          </cell>
        </row>
        <row r="5692">
          <cell r="M5692" t="str">
            <v>0205308</v>
          </cell>
        </row>
        <row r="5693">
          <cell r="M5693" t="str">
            <v>0205308S</v>
          </cell>
        </row>
        <row r="5694">
          <cell r="M5694" t="str">
            <v>0205308L</v>
          </cell>
        </row>
        <row r="5695">
          <cell r="M5695" t="str">
            <v>0205308</v>
          </cell>
        </row>
        <row r="5696">
          <cell r="M5696" t="str">
            <v>0205308</v>
          </cell>
        </row>
        <row r="5697">
          <cell r="M5697" t="str">
            <v>0205308</v>
          </cell>
        </row>
        <row r="5698">
          <cell r="M5698" t="str">
            <v>0205308</v>
          </cell>
        </row>
        <row r="5699">
          <cell r="M5699" t="str">
            <v>0205308</v>
          </cell>
        </row>
        <row r="5700">
          <cell r="M5700" t="str">
            <v>0205308S</v>
          </cell>
        </row>
        <row r="5701">
          <cell r="M5701" t="str">
            <v>0205223</v>
          </cell>
        </row>
        <row r="5702">
          <cell r="M5702" t="str">
            <v>0205223</v>
          </cell>
        </row>
        <row r="5703">
          <cell r="M5703" t="str">
            <v>0205223</v>
          </cell>
        </row>
        <row r="5704">
          <cell r="M5704" t="str">
            <v>0205223I</v>
          </cell>
        </row>
        <row r="5705">
          <cell r="M5705" t="str">
            <v>0205223S</v>
          </cell>
        </row>
        <row r="5706">
          <cell r="M5706" t="str">
            <v>0205223OFF</v>
          </cell>
        </row>
        <row r="5707">
          <cell r="M5707" t="str">
            <v>0205223</v>
          </cell>
        </row>
        <row r="5708">
          <cell r="M5708" t="str">
            <v>0205223</v>
          </cell>
        </row>
        <row r="5709">
          <cell r="M5709" t="str">
            <v>0205223</v>
          </cell>
        </row>
        <row r="5710">
          <cell r="M5710" t="str">
            <v>0205223</v>
          </cell>
        </row>
        <row r="5711">
          <cell r="M5711" t="str">
            <v>0205223</v>
          </cell>
        </row>
        <row r="5712">
          <cell r="M5712" t="str">
            <v>0205223S</v>
          </cell>
        </row>
        <row r="5713">
          <cell r="M5713" t="str">
            <v>0205223L</v>
          </cell>
        </row>
        <row r="5714">
          <cell r="M5714" t="str">
            <v>0205223L</v>
          </cell>
        </row>
        <row r="5715">
          <cell r="M5715" t="str">
            <v>0205223L</v>
          </cell>
        </row>
        <row r="5716">
          <cell r="M5716" t="str">
            <v>0205223I</v>
          </cell>
        </row>
        <row r="5717">
          <cell r="M5717" t="str">
            <v>0205223</v>
          </cell>
        </row>
        <row r="5718">
          <cell r="M5718" t="str">
            <v>0205223SKD</v>
          </cell>
        </row>
        <row r="5719">
          <cell r="M5719" t="str">
            <v>0205223S</v>
          </cell>
        </row>
        <row r="5720">
          <cell r="M5720" t="str">
            <v>0205223OFF</v>
          </cell>
        </row>
        <row r="5721">
          <cell r="M5721" t="str">
            <v>0205223</v>
          </cell>
        </row>
        <row r="5722">
          <cell r="M5722" t="str">
            <v>0205223</v>
          </cell>
        </row>
        <row r="5723">
          <cell r="M5723" t="str">
            <v>0205223</v>
          </cell>
        </row>
        <row r="5724">
          <cell r="M5724" t="str">
            <v>0205223</v>
          </cell>
        </row>
        <row r="5725">
          <cell r="M5725" t="str">
            <v>0205223</v>
          </cell>
        </row>
        <row r="5726">
          <cell r="M5726" t="str">
            <v>0205223S</v>
          </cell>
        </row>
        <row r="5727">
          <cell r="M5727" t="str">
            <v>0205223L</v>
          </cell>
        </row>
        <row r="5728">
          <cell r="M5728" t="str">
            <v>0205223</v>
          </cell>
        </row>
        <row r="5729">
          <cell r="M5729" t="str">
            <v>0205223</v>
          </cell>
        </row>
        <row r="5730">
          <cell r="M5730" t="str">
            <v>0205223</v>
          </cell>
        </row>
        <row r="5731">
          <cell r="M5731" t="str">
            <v>0205223</v>
          </cell>
        </row>
        <row r="5732">
          <cell r="M5732" t="str">
            <v>0205223</v>
          </cell>
        </row>
        <row r="5733">
          <cell r="M5733" t="str">
            <v>0205223S</v>
          </cell>
        </row>
        <row r="5734">
          <cell r="M5734" t="str">
            <v>0205223OFF</v>
          </cell>
        </row>
        <row r="5735">
          <cell r="M5735" t="str">
            <v>0205223</v>
          </cell>
        </row>
        <row r="5736">
          <cell r="M5736" t="str">
            <v>0205223</v>
          </cell>
        </row>
        <row r="5737">
          <cell r="M5737" t="str">
            <v>0205223</v>
          </cell>
        </row>
        <row r="5738">
          <cell r="M5738" t="str">
            <v>0205223</v>
          </cell>
        </row>
        <row r="5739">
          <cell r="M5739" t="str">
            <v>0205223</v>
          </cell>
        </row>
        <row r="5740">
          <cell r="M5740" t="str">
            <v>0205223S</v>
          </cell>
        </row>
        <row r="5741">
          <cell r="M5741" t="str">
            <v>0205223L</v>
          </cell>
        </row>
        <row r="5742">
          <cell r="M5742" t="str">
            <v>0205541CT</v>
          </cell>
        </row>
        <row r="5743">
          <cell r="M5743" t="str">
            <v>0205541CT</v>
          </cell>
        </row>
        <row r="5744">
          <cell r="M5744" t="str">
            <v>0205541CT</v>
          </cell>
        </row>
        <row r="5745">
          <cell r="M5745" t="str">
            <v>0205541CT</v>
          </cell>
        </row>
        <row r="5746">
          <cell r="M5746" t="str">
            <v>0205541CT</v>
          </cell>
        </row>
        <row r="5747">
          <cell r="M5747" t="str">
            <v>0205541CT</v>
          </cell>
        </row>
        <row r="5748">
          <cell r="M5748" t="str">
            <v>0205541CT</v>
          </cell>
        </row>
        <row r="5749">
          <cell r="M5749" t="str">
            <v>0205541CT</v>
          </cell>
        </row>
        <row r="5750">
          <cell r="M5750" t="str">
            <v>0205541L</v>
          </cell>
        </row>
        <row r="5751">
          <cell r="M5751" t="str">
            <v>0205541</v>
          </cell>
        </row>
        <row r="5752">
          <cell r="M5752" t="str">
            <v>0205541</v>
          </cell>
        </row>
        <row r="5753">
          <cell r="M5753" t="str">
            <v>0205541</v>
          </cell>
        </row>
        <row r="5754">
          <cell r="M5754" t="str">
            <v>0205541L</v>
          </cell>
        </row>
        <row r="5755">
          <cell r="M5755" t="str">
            <v>0205541L</v>
          </cell>
        </row>
        <row r="5756">
          <cell r="M5756" t="str">
            <v>0205541L</v>
          </cell>
        </row>
        <row r="5757">
          <cell r="M5757" t="str">
            <v>0205541I</v>
          </cell>
        </row>
        <row r="5758">
          <cell r="M5758" t="str">
            <v>0205541</v>
          </cell>
        </row>
        <row r="5759">
          <cell r="M5759" t="str">
            <v>0205541</v>
          </cell>
        </row>
        <row r="5760">
          <cell r="M5760" t="str">
            <v>0205541</v>
          </cell>
        </row>
        <row r="5761">
          <cell r="M5761" t="str">
            <v>0205541</v>
          </cell>
        </row>
        <row r="5762">
          <cell r="M5762" t="str">
            <v>0205541</v>
          </cell>
        </row>
        <row r="5763">
          <cell r="M5763" t="str">
            <v>0205541S</v>
          </cell>
        </row>
        <row r="5764">
          <cell r="M5764" t="str">
            <v>0205541OFF</v>
          </cell>
        </row>
        <row r="5765">
          <cell r="M5765" t="str">
            <v>0205541</v>
          </cell>
        </row>
        <row r="5766">
          <cell r="M5766" t="str">
            <v>0205541</v>
          </cell>
        </row>
        <row r="5767">
          <cell r="M5767" t="str">
            <v>0205541</v>
          </cell>
        </row>
        <row r="5768">
          <cell r="M5768" t="str">
            <v>0205541</v>
          </cell>
        </row>
        <row r="5769">
          <cell r="M5769" t="str">
            <v>0205541</v>
          </cell>
        </row>
        <row r="5770">
          <cell r="M5770" t="str">
            <v>0205541S</v>
          </cell>
        </row>
        <row r="5771">
          <cell r="M5771" t="str">
            <v>0205541L</v>
          </cell>
        </row>
        <row r="5772">
          <cell r="M5772" t="str">
            <v>0205541A</v>
          </cell>
        </row>
        <row r="5773">
          <cell r="M5773" t="str">
            <v>0205541</v>
          </cell>
        </row>
        <row r="5774">
          <cell r="M5774" t="str">
            <v>0205541</v>
          </cell>
        </row>
        <row r="5775">
          <cell r="M5775" t="str">
            <v>0205541</v>
          </cell>
        </row>
        <row r="5776">
          <cell r="M5776" t="str">
            <v>0205541</v>
          </cell>
        </row>
        <row r="5777">
          <cell r="M5777" t="str">
            <v>0205541S</v>
          </cell>
        </row>
        <row r="5778">
          <cell r="M5778" t="str">
            <v>0205541OFF</v>
          </cell>
        </row>
        <row r="5779">
          <cell r="M5779" t="str">
            <v>0205541</v>
          </cell>
        </row>
        <row r="5780">
          <cell r="M5780" t="str">
            <v>0205541</v>
          </cell>
        </row>
        <row r="5781">
          <cell r="M5781" t="str">
            <v>0205541</v>
          </cell>
        </row>
        <row r="5782">
          <cell r="M5782" t="str">
            <v>0205541</v>
          </cell>
        </row>
        <row r="5783">
          <cell r="M5783" t="str">
            <v>0206585CT</v>
          </cell>
        </row>
        <row r="5784">
          <cell r="M5784" t="str">
            <v>0206585CT</v>
          </cell>
        </row>
        <row r="5785">
          <cell r="M5785" t="str">
            <v>0206585CT</v>
          </cell>
        </row>
        <row r="5786">
          <cell r="M5786" t="str">
            <v>0206585CT</v>
          </cell>
        </row>
        <row r="5787">
          <cell r="M5787" t="str">
            <v>0206585CT</v>
          </cell>
        </row>
        <row r="5788">
          <cell r="M5788" t="str">
            <v>0206585CT</v>
          </cell>
        </row>
        <row r="5789">
          <cell r="M5789" t="str">
            <v>0206585CT</v>
          </cell>
        </row>
        <row r="5790">
          <cell r="M5790" t="str">
            <v>0206585</v>
          </cell>
        </row>
        <row r="5791">
          <cell r="M5791" t="str">
            <v>0206585</v>
          </cell>
        </row>
        <row r="5792">
          <cell r="M5792" t="str">
            <v>0206585</v>
          </cell>
        </row>
        <row r="5793">
          <cell r="M5793" t="str">
            <v>0206585S</v>
          </cell>
        </row>
        <row r="5794">
          <cell r="M5794" t="str">
            <v>0206585L</v>
          </cell>
        </row>
        <row r="5795">
          <cell r="M5795" t="str">
            <v>0206585L</v>
          </cell>
        </row>
        <row r="5796">
          <cell r="M5796" t="str">
            <v>0206585L</v>
          </cell>
        </row>
        <row r="5797">
          <cell r="M5797" t="str">
            <v>0206585L</v>
          </cell>
        </row>
        <row r="5798">
          <cell r="M5798" t="str">
            <v>0206585</v>
          </cell>
        </row>
        <row r="5799">
          <cell r="M5799" t="str">
            <v>0206585</v>
          </cell>
        </row>
        <row r="5800">
          <cell r="M5800" t="str">
            <v>0206585S</v>
          </cell>
        </row>
        <row r="5801">
          <cell r="M5801" t="str">
            <v>0206585L</v>
          </cell>
        </row>
        <row r="5802">
          <cell r="M5802" t="str">
            <v>0206585</v>
          </cell>
        </row>
        <row r="5803">
          <cell r="M5803" t="str">
            <v>0206585</v>
          </cell>
        </row>
        <row r="5804">
          <cell r="M5804" t="str">
            <v>0206585</v>
          </cell>
        </row>
        <row r="5805">
          <cell r="M5805" t="str">
            <v>0206585</v>
          </cell>
        </row>
        <row r="5806">
          <cell r="M5806" t="str">
            <v>0206585</v>
          </cell>
        </row>
        <row r="5807">
          <cell r="M5807" t="str">
            <v>0206585S</v>
          </cell>
        </row>
        <row r="5808">
          <cell r="M5808" t="str">
            <v>0206585OFF</v>
          </cell>
        </row>
        <row r="5809">
          <cell r="M5809" t="str">
            <v>0206585</v>
          </cell>
        </row>
        <row r="5810">
          <cell r="M5810" t="str">
            <v>0206585</v>
          </cell>
        </row>
        <row r="5811">
          <cell r="M5811" t="str">
            <v>0206585</v>
          </cell>
        </row>
        <row r="5812">
          <cell r="M5812" t="str">
            <v>0206585</v>
          </cell>
        </row>
        <row r="5813">
          <cell r="M5813" t="str">
            <v>0206585</v>
          </cell>
        </row>
        <row r="5814">
          <cell r="M5814" t="str">
            <v>0206585I</v>
          </cell>
        </row>
        <row r="5815">
          <cell r="M5815" t="str">
            <v>0206585L</v>
          </cell>
        </row>
        <row r="5816">
          <cell r="M5816" t="str">
            <v>0206585</v>
          </cell>
        </row>
        <row r="5817">
          <cell r="M5817" t="str">
            <v>0206585</v>
          </cell>
        </row>
        <row r="5818">
          <cell r="M5818" t="str">
            <v>0206585</v>
          </cell>
        </row>
        <row r="5819">
          <cell r="M5819" t="str">
            <v>0206585</v>
          </cell>
        </row>
        <row r="5820">
          <cell r="M5820" t="str">
            <v>0206585</v>
          </cell>
        </row>
        <row r="5821">
          <cell r="M5821" t="str">
            <v>0206585S</v>
          </cell>
        </row>
        <row r="5822">
          <cell r="M5822" t="str">
            <v>0206585OFF</v>
          </cell>
        </row>
        <row r="5823">
          <cell r="M5823" t="str">
            <v>0206585</v>
          </cell>
        </row>
        <row r="5824">
          <cell r="M5824" t="str">
            <v>0206406CT</v>
          </cell>
        </row>
        <row r="5825">
          <cell r="M5825" t="str">
            <v>0206406CT</v>
          </cell>
        </row>
        <row r="5826">
          <cell r="M5826" t="str">
            <v>0206406CT</v>
          </cell>
        </row>
        <row r="5827">
          <cell r="M5827" t="str">
            <v>0206406CT</v>
          </cell>
        </row>
        <row r="5828">
          <cell r="M5828" t="str">
            <v>0206406CT</v>
          </cell>
        </row>
        <row r="5829">
          <cell r="M5829" t="str">
            <v>0206406CT</v>
          </cell>
        </row>
        <row r="5830">
          <cell r="M5830" t="str">
            <v>0206406CT</v>
          </cell>
        </row>
        <row r="5831">
          <cell r="M5831" t="str">
            <v>0206406CT</v>
          </cell>
        </row>
        <row r="5832">
          <cell r="M5832" t="str">
            <v>0206406CT</v>
          </cell>
        </row>
        <row r="5833">
          <cell r="M5833" t="str">
            <v>0206406CT</v>
          </cell>
        </row>
        <row r="5834">
          <cell r="M5834" t="str">
            <v>0206406CT</v>
          </cell>
        </row>
        <row r="5835">
          <cell r="M5835" t="str">
            <v>0206406CT</v>
          </cell>
        </row>
        <row r="5836">
          <cell r="M5836" t="str">
            <v>0206406L</v>
          </cell>
        </row>
        <row r="5837">
          <cell r="M5837" t="str">
            <v>0206406L</v>
          </cell>
        </row>
        <row r="5838">
          <cell r="M5838" t="str">
            <v>0206406L</v>
          </cell>
        </row>
        <row r="5839">
          <cell r="M5839" t="str">
            <v>0206406</v>
          </cell>
        </row>
        <row r="5840">
          <cell r="M5840" t="str">
            <v>0206406</v>
          </cell>
        </row>
        <row r="5841">
          <cell r="M5841" t="str">
            <v>0206406</v>
          </cell>
        </row>
        <row r="5842">
          <cell r="M5842" t="str">
            <v>0206406</v>
          </cell>
        </row>
        <row r="5843">
          <cell r="M5843" t="str">
            <v>0206406</v>
          </cell>
        </row>
        <row r="5844">
          <cell r="M5844" t="str">
            <v>0206406S</v>
          </cell>
        </row>
        <row r="5845">
          <cell r="M5845" t="str">
            <v>0206406OFF</v>
          </cell>
        </row>
        <row r="5846">
          <cell r="M5846" t="str">
            <v>0206406</v>
          </cell>
        </row>
        <row r="5847">
          <cell r="M5847" t="str">
            <v>0206406</v>
          </cell>
        </row>
        <row r="5848">
          <cell r="M5848" t="str">
            <v>0206406</v>
          </cell>
        </row>
        <row r="5849">
          <cell r="M5849" t="str">
            <v>0206406</v>
          </cell>
        </row>
        <row r="5850">
          <cell r="M5850" t="str">
            <v>0206406</v>
          </cell>
        </row>
        <row r="5851">
          <cell r="M5851" t="str">
            <v>0206406S</v>
          </cell>
        </row>
        <row r="5852">
          <cell r="M5852" t="str">
            <v>0206406L</v>
          </cell>
        </row>
        <row r="5853">
          <cell r="M5853" t="str">
            <v>0206406</v>
          </cell>
        </row>
        <row r="5854">
          <cell r="M5854" t="str">
            <v>0206406A</v>
          </cell>
        </row>
        <row r="5855">
          <cell r="M5855" t="str">
            <v>0206406SKD</v>
          </cell>
        </row>
        <row r="5856">
          <cell r="M5856" t="str">
            <v>0206406</v>
          </cell>
        </row>
        <row r="5857">
          <cell r="M5857" t="str">
            <v>0206406</v>
          </cell>
        </row>
        <row r="5858">
          <cell r="M5858" t="str">
            <v>0206406S</v>
          </cell>
        </row>
        <row r="5859">
          <cell r="M5859" t="str">
            <v>0206406OFF</v>
          </cell>
        </row>
        <row r="5860">
          <cell r="M5860" t="str">
            <v>0206406</v>
          </cell>
        </row>
        <row r="5861">
          <cell r="M5861" t="str">
            <v>0206406</v>
          </cell>
        </row>
        <row r="5862">
          <cell r="M5862" t="str">
            <v>0206406</v>
          </cell>
        </row>
        <row r="5863">
          <cell r="M5863" t="str">
            <v>0206406</v>
          </cell>
        </row>
        <row r="5864">
          <cell r="M5864" t="str">
            <v>0206406</v>
          </cell>
        </row>
        <row r="5865">
          <cell r="M5865" t="str">
            <v>0206574</v>
          </cell>
        </row>
        <row r="5866">
          <cell r="M5866" t="str">
            <v>0206574</v>
          </cell>
        </row>
        <row r="5867">
          <cell r="M5867" t="str">
            <v>0206574S</v>
          </cell>
        </row>
        <row r="5868">
          <cell r="M5868" t="str">
            <v>0206574OFF</v>
          </cell>
        </row>
        <row r="5869">
          <cell r="M5869" t="str">
            <v>0206574</v>
          </cell>
        </row>
        <row r="5870">
          <cell r="M5870" t="str">
            <v>0206574</v>
          </cell>
        </row>
        <row r="5871">
          <cell r="M5871" t="str">
            <v>0206574</v>
          </cell>
        </row>
        <row r="5872">
          <cell r="M5872" t="str">
            <v>0206574</v>
          </cell>
        </row>
        <row r="5873">
          <cell r="M5873" t="str">
            <v>0206574</v>
          </cell>
        </row>
        <row r="5874">
          <cell r="M5874" t="str">
            <v>0206574S</v>
          </cell>
        </row>
        <row r="5875">
          <cell r="M5875" t="str">
            <v>0206574L</v>
          </cell>
        </row>
        <row r="5876">
          <cell r="M5876" t="str">
            <v>0206574</v>
          </cell>
        </row>
        <row r="5877">
          <cell r="M5877" t="str">
            <v>0206574L</v>
          </cell>
        </row>
        <row r="5878">
          <cell r="M5878" t="str">
            <v>0206574L</v>
          </cell>
        </row>
        <row r="5879">
          <cell r="M5879" t="str">
            <v>0206574L</v>
          </cell>
        </row>
        <row r="5880">
          <cell r="M5880" t="str">
            <v>0206574</v>
          </cell>
        </row>
        <row r="5881">
          <cell r="M5881" t="str">
            <v>0206574S</v>
          </cell>
        </row>
        <row r="5882">
          <cell r="M5882" t="str">
            <v>0206574OFF</v>
          </cell>
        </row>
        <row r="5883">
          <cell r="M5883" t="str">
            <v>0206574I</v>
          </cell>
        </row>
        <row r="5884">
          <cell r="M5884" t="str">
            <v>0206574</v>
          </cell>
        </row>
        <row r="5885">
          <cell r="M5885" t="str">
            <v>0206574</v>
          </cell>
        </row>
        <row r="5886">
          <cell r="M5886" t="str">
            <v>0206574</v>
          </cell>
        </row>
        <row r="5887">
          <cell r="M5887" t="str">
            <v>0206574</v>
          </cell>
        </row>
        <row r="5888">
          <cell r="M5888" t="str">
            <v>0206574S</v>
          </cell>
        </row>
        <row r="5889">
          <cell r="M5889" t="str">
            <v>0206574L</v>
          </cell>
        </row>
        <row r="5890">
          <cell r="M5890" t="str">
            <v>0206574</v>
          </cell>
        </row>
        <row r="5891">
          <cell r="M5891" t="str">
            <v>0206574</v>
          </cell>
        </row>
        <row r="5892">
          <cell r="M5892" t="str">
            <v>0206574</v>
          </cell>
        </row>
        <row r="5893">
          <cell r="M5893" t="str">
            <v>0206574</v>
          </cell>
        </row>
        <row r="5894">
          <cell r="M5894" t="str">
            <v>0206574</v>
          </cell>
        </row>
        <row r="5895">
          <cell r="M5895" t="str">
            <v>0206574S</v>
          </cell>
        </row>
        <row r="5896">
          <cell r="M5896" t="str">
            <v>0206574OFF</v>
          </cell>
        </row>
        <row r="5897">
          <cell r="M5897" t="str">
            <v>0206574</v>
          </cell>
        </row>
        <row r="5898">
          <cell r="M5898" t="str">
            <v>0206574</v>
          </cell>
        </row>
        <row r="5899">
          <cell r="M5899" t="str">
            <v>0206574I</v>
          </cell>
        </row>
        <row r="5900">
          <cell r="M5900" t="str">
            <v>0206574</v>
          </cell>
        </row>
        <row r="5901">
          <cell r="M5901" t="str">
            <v>0206574</v>
          </cell>
        </row>
        <row r="5902">
          <cell r="M5902" t="str">
            <v>0206574S</v>
          </cell>
        </row>
        <row r="5903">
          <cell r="M5903" t="str">
            <v>0206574L</v>
          </cell>
        </row>
        <row r="5904">
          <cell r="M5904" t="str">
            <v>0206574</v>
          </cell>
        </row>
        <row r="5905">
          <cell r="M5905" t="str">
            <v>0206574CT</v>
          </cell>
        </row>
        <row r="5906">
          <cell r="M5906" t="str">
            <v>0206442S</v>
          </cell>
        </row>
        <row r="5907">
          <cell r="M5907" t="str">
            <v>0206442OFF</v>
          </cell>
        </row>
        <row r="5908">
          <cell r="M5908" t="str">
            <v>0206442</v>
          </cell>
        </row>
        <row r="5909">
          <cell r="M5909" t="str">
            <v>0206442</v>
          </cell>
        </row>
        <row r="5910">
          <cell r="M5910" t="str">
            <v>0206442</v>
          </cell>
        </row>
        <row r="5911">
          <cell r="M5911" t="str">
            <v>0206442</v>
          </cell>
        </row>
        <row r="5912">
          <cell r="M5912" t="str">
            <v>0206442</v>
          </cell>
        </row>
        <row r="5913">
          <cell r="M5913" t="str">
            <v>0206442S</v>
          </cell>
        </row>
        <row r="5914">
          <cell r="M5914" t="str">
            <v>0206442L</v>
          </cell>
        </row>
        <row r="5915">
          <cell r="M5915" t="str">
            <v>0206442SKD</v>
          </cell>
        </row>
        <row r="5916">
          <cell r="M5916" t="str">
            <v>0206442</v>
          </cell>
        </row>
        <row r="5917">
          <cell r="M5917" t="str">
            <v>0206442</v>
          </cell>
        </row>
        <row r="5918">
          <cell r="M5918" t="str">
            <v>0206442L</v>
          </cell>
        </row>
        <row r="5919">
          <cell r="M5919" t="str">
            <v>0206442L</v>
          </cell>
        </row>
        <row r="5920">
          <cell r="M5920" t="str">
            <v>0206442L</v>
          </cell>
        </row>
        <row r="5921">
          <cell r="M5921" t="str">
            <v>0206442OFF</v>
          </cell>
        </row>
        <row r="5922">
          <cell r="M5922" t="str">
            <v>0206442</v>
          </cell>
        </row>
        <row r="5923">
          <cell r="M5923" t="str">
            <v>0206442</v>
          </cell>
        </row>
        <row r="5924">
          <cell r="M5924" t="str">
            <v>0206442SKD</v>
          </cell>
        </row>
        <row r="5925">
          <cell r="M5925" t="str">
            <v>0206442SKD</v>
          </cell>
        </row>
        <row r="5926">
          <cell r="M5926" t="str">
            <v>0206442</v>
          </cell>
        </row>
        <row r="5927">
          <cell r="M5927" t="str">
            <v>0206442S</v>
          </cell>
        </row>
        <row r="5928">
          <cell r="M5928" t="str">
            <v>0206442CT</v>
          </cell>
        </row>
        <row r="5929">
          <cell r="M5929" t="str">
            <v>0206442CT</v>
          </cell>
        </row>
        <row r="5930">
          <cell r="M5930" t="str">
            <v>0206442CT</v>
          </cell>
        </row>
        <row r="5931">
          <cell r="M5931" t="str">
            <v>0206442CT</v>
          </cell>
        </row>
        <row r="5932">
          <cell r="M5932" t="str">
            <v>0206442CT</v>
          </cell>
        </row>
        <row r="5933">
          <cell r="M5933" t="str">
            <v>0206442CT</v>
          </cell>
        </row>
        <row r="5934">
          <cell r="M5934" t="str">
            <v>0206442CT</v>
          </cell>
        </row>
        <row r="5935">
          <cell r="M5935" t="str">
            <v>0206442CT</v>
          </cell>
        </row>
        <row r="5936">
          <cell r="M5936" t="str">
            <v>0206442CT</v>
          </cell>
        </row>
        <row r="5937">
          <cell r="M5937" t="str">
            <v>0206442CT</v>
          </cell>
        </row>
        <row r="5938">
          <cell r="M5938" t="str">
            <v>0206442CT</v>
          </cell>
        </row>
        <row r="5939">
          <cell r="M5939" t="str">
            <v>0206442CT</v>
          </cell>
        </row>
        <row r="5940">
          <cell r="M5940" t="str">
            <v>0206442</v>
          </cell>
        </row>
        <row r="5941">
          <cell r="M5941" t="str">
            <v>0206442S</v>
          </cell>
        </row>
        <row r="5942">
          <cell r="M5942" t="str">
            <v>0206442L</v>
          </cell>
        </row>
        <row r="5943">
          <cell r="M5943" t="str">
            <v>0206442</v>
          </cell>
        </row>
        <row r="5944">
          <cell r="M5944" t="str">
            <v>0206442</v>
          </cell>
        </row>
        <row r="5945">
          <cell r="M5945" t="str">
            <v>0206442</v>
          </cell>
        </row>
        <row r="5946">
          <cell r="M5946" t="str">
            <v>0206442</v>
          </cell>
        </row>
        <row r="5947">
          <cell r="M5947" t="str">
            <v>0205536I</v>
          </cell>
        </row>
        <row r="5948">
          <cell r="M5948" t="str">
            <v>0205536</v>
          </cell>
        </row>
        <row r="5949">
          <cell r="M5949" t="str">
            <v>0205536</v>
          </cell>
        </row>
        <row r="5950">
          <cell r="M5950" t="str">
            <v>0205536</v>
          </cell>
        </row>
        <row r="5951">
          <cell r="M5951" t="str">
            <v>0205536S</v>
          </cell>
        </row>
        <row r="5952">
          <cell r="M5952" t="str">
            <v>0205536OFF</v>
          </cell>
        </row>
        <row r="5953">
          <cell r="M5953" t="str">
            <v>0205536</v>
          </cell>
        </row>
        <row r="5954">
          <cell r="M5954" t="str">
            <v>0205536</v>
          </cell>
        </row>
        <row r="5955">
          <cell r="M5955" t="str">
            <v>0205536</v>
          </cell>
        </row>
        <row r="5956">
          <cell r="M5956" t="str">
            <v>0205536</v>
          </cell>
        </row>
        <row r="5957">
          <cell r="M5957" t="str">
            <v>0205536</v>
          </cell>
        </row>
        <row r="5958">
          <cell r="M5958" t="str">
            <v>0205536S</v>
          </cell>
        </row>
        <row r="5959">
          <cell r="M5959" t="str">
            <v>0205536L</v>
          </cell>
        </row>
        <row r="5960">
          <cell r="M5960" t="str">
            <v>0205536L</v>
          </cell>
        </row>
        <row r="5961">
          <cell r="M5961" t="str">
            <v>0205536L</v>
          </cell>
        </row>
        <row r="5962">
          <cell r="M5962" t="str">
            <v>0205536A</v>
          </cell>
        </row>
        <row r="5963">
          <cell r="M5963" t="str">
            <v>0205536</v>
          </cell>
        </row>
        <row r="5964">
          <cell r="M5964" t="str">
            <v>0205536</v>
          </cell>
        </row>
        <row r="5965">
          <cell r="M5965" t="str">
            <v>0205536S</v>
          </cell>
        </row>
        <row r="5966">
          <cell r="M5966" t="str">
            <v>0205536OFF</v>
          </cell>
        </row>
        <row r="5967">
          <cell r="M5967" t="str">
            <v>0205536</v>
          </cell>
        </row>
        <row r="5968">
          <cell r="M5968" t="str">
            <v>0205536</v>
          </cell>
        </row>
        <row r="5969">
          <cell r="M5969" t="str">
            <v>0205536</v>
          </cell>
        </row>
        <row r="5970">
          <cell r="M5970" t="str">
            <v>0205536</v>
          </cell>
        </row>
        <row r="5971">
          <cell r="M5971" t="str">
            <v>0205536</v>
          </cell>
        </row>
        <row r="5972">
          <cell r="M5972" t="str">
            <v>0205536S</v>
          </cell>
        </row>
        <row r="5973">
          <cell r="M5973" t="str">
            <v>0205536SKD</v>
          </cell>
        </row>
        <row r="5974">
          <cell r="M5974" t="str">
            <v>0205536SKD</v>
          </cell>
        </row>
        <row r="5975">
          <cell r="M5975" t="str">
            <v>0205536SKD</v>
          </cell>
        </row>
        <row r="5976">
          <cell r="M5976" t="str">
            <v>0205536</v>
          </cell>
        </row>
        <row r="5977">
          <cell r="M5977" t="str">
            <v>0205536</v>
          </cell>
        </row>
        <row r="5978">
          <cell r="M5978" t="str">
            <v>0205536</v>
          </cell>
        </row>
        <row r="5979">
          <cell r="M5979" t="str">
            <v>0205536S</v>
          </cell>
        </row>
        <row r="5980">
          <cell r="M5980" t="str">
            <v>0205536OFF</v>
          </cell>
        </row>
        <row r="5981">
          <cell r="M5981" t="str">
            <v>0205536</v>
          </cell>
        </row>
        <row r="5982">
          <cell r="M5982" t="str">
            <v>0205536</v>
          </cell>
        </row>
        <row r="5983">
          <cell r="M5983" t="str">
            <v>0205536SKT</v>
          </cell>
        </row>
        <row r="5984">
          <cell r="M5984" t="str">
            <v>0205536</v>
          </cell>
        </row>
        <row r="5985">
          <cell r="M5985" t="str">
            <v>0205536</v>
          </cell>
        </row>
        <row r="5986">
          <cell r="M5986" t="str">
            <v>0205536S</v>
          </cell>
        </row>
        <row r="5987">
          <cell r="M5987" t="str">
            <v>0205536L</v>
          </cell>
        </row>
        <row r="5988">
          <cell r="M5988" t="str">
            <v>0206447</v>
          </cell>
        </row>
        <row r="5989">
          <cell r="M5989" t="str">
            <v>0206447</v>
          </cell>
        </row>
        <row r="5990">
          <cell r="M5990" t="str">
            <v>0206447</v>
          </cell>
        </row>
        <row r="5991">
          <cell r="M5991" t="str">
            <v>0206447</v>
          </cell>
        </row>
        <row r="5992">
          <cell r="M5992" t="str">
            <v>0206447S</v>
          </cell>
        </row>
        <row r="5993">
          <cell r="M5993" t="str">
            <v>0206447OFF</v>
          </cell>
        </row>
        <row r="5994">
          <cell r="M5994" t="str">
            <v>0206447</v>
          </cell>
        </row>
        <row r="5995">
          <cell r="M5995" t="str">
            <v>0206447</v>
          </cell>
        </row>
        <row r="5996">
          <cell r="M5996" t="str">
            <v>0206447SKT</v>
          </cell>
        </row>
        <row r="5997">
          <cell r="M5997" t="str">
            <v>0206447</v>
          </cell>
        </row>
        <row r="5998">
          <cell r="M5998" t="str">
            <v>0206447</v>
          </cell>
        </row>
        <row r="5999">
          <cell r="M5999" t="str">
            <v>0206447S</v>
          </cell>
        </row>
        <row r="6000">
          <cell r="M6000" t="str">
            <v>0206447L</v>
          </cell>
        </row>
        <row r="6001">
          <cell r="M6001" t="str">
            <v>0206447L</v>
          </cell>
        </row>
        <row r="6002">
          <cell r="M6002" t="str">
            <v>0206447L</v>
          </cell>
        </row>
        <row r="6003">
          <cell r="M6003" t="str">
            <v>0206447</v>
          </cell>
        </row>
        <row r="6004">
          <cell r="M6004" t="str">
            <v>0206447</v>
          </cell>
        </row>
        <row r="6005">
          <cell r="M6005" t="str">
            <v>0206447</v>
          </cell>
        </row>
        <row r="6006">
          <cell r="M6006" t="str">
            <v>0206447S</v>
          </cell>
        </row>
        <row r="6007">
          <cell r="M6007" t="str">
            <v>0206447OFF</v>
          </cell>
        </row>
        <row r="6008">
          <cell r="M6008" t="str">
            <v>0206447</v>
          </cell>
        </row>
        <row r="6009">
          <cell r="M6009" t="str">
            <v>0206447</v>
          </cell>
        </row>
        <row r="6010">
          <cell r="M6010" t="str">
            <v>0206447</v>
          </cell>
        </row>
        <row r="6011">
          <cell r="M6011" t="str">
            <v>0206447</v>
          </cell>
        </row>
        <row r="6012">
          <cell r="M6012" t="str">
            <v>0206447</v>
          </cell>
        </row>
        <row r="6013">
          <cell r="M6013" t="str">
            <v>0206447S</v>
          </cell>
        </row>
        <row r="6014">
          <cell r="M6014" t="str">
            <v>0206447L</v>
          </cell>
        </row>
        <row r="6015">
          <cell r="M6015" t="str">
            <v>0206447</v>
          </cell>
        </row>
        <row r="6016">
          <cell r="M6016" t="str">
            <v>0206447</v>
          </cell>
        </row>
        <row r="6017">
          <cell r="M6017" t="str">
            <v>0206447</v>
          </cell>
        </row>
        <row r="6018">
          <cell r="M6018" t="str">
            <v>0206447</v>
          </cell>
        </row>
        <row r="6019">
          <cell r="M6019" t="str">
            <v>0206447</v>
          </cell>
        </row>
        <row r="6020">
          <cell r="M6020" t="str">
            <v>0206447S</v>
          </cell>
        </row>
        <row r="6021">
          <cell r="M6021" t="str">
            <v>0206447OFF</v>
          </cell>
        </row>
        <row r="6022">
          <cell r="M6022" t="str">
            <v>0206447</v>
          </cell>
        </row>
        <row r="6023">
          <cell r="M6023" t="str">
            <v>0206447</v>
          </cell>
        </row>
        <row r="6024">
          <cell r="M6024" t="str">
            <v>0206447</v>
          </cell>
        </row>
        <row r="6025">
          <cell r="M6025" t="str">
            <v>0206447CT</v>
          </cell>
        </row>
        <row r="6026">
          <cell r="M6026" t="str">
            <v>0206447CT</v>
          </cell>
        </row>
        <row r="6027">
          <cell r="M6027" t="str">
            <v>0206447CT</v>
          </cell>
        </row>
        <row r="6028">
          <cell r="M6028" t="str">
            <v>0206447CT</v>
          </cell>
        </row>
        <row r="6029">
          <cell r="M6029" t="str">
            <v>0205571</v>
          </cell>
        </row>
        <row r="6030">
          <cell r="M6030" t="str">
            <v>0205571S</v>
          </cell>
        </row>
        <row r="6031">
          <cell r="M6031" t="str">
            <v>0205571OFF</v>
          </cell>
        </row>
        <row r="6032">
          <cell r="M6032" t="str">
            <v>0205571</v>
          </cell>
        </row>
        <row r="6033">
          <cell r="M6033" t="str">
            <v>0205571</v>
          </cell>
        </row>
        <row r="6034">
          <cell r="M6034" t="str">
            <v>0205571</v>
          </cell>
        </row>
        <row r="6035">
          <cell r="M6035" t="str">
            <v>0205571</v>
          </cell>
        </row>
        <row r="6036">
          <cell r="M6036" t="str">
            <v>0205571</v>
          </cell>
        </row>
        <row r="6037">
          <cell r="M6037" t="str">
            <v>0205571S</v>
          </cell>
        </row>
        <row r="6038">
          <cell r="M6038" t="str">
            <v>0205571L</v>
          </cell>
        </row>
        <row r="6039">
          <cell r="M6039" t="str">
            <v>0205571</v>
          </cell>
        </row>
        <row r="6040">
          <cell r="M6040" t="str">
            <v>0205571</v>
          </cell>
        </row>
        <row r="6041">
          <cell r="M6041" t="str">
            <v>0205571L</v>
          </cell>
        </row>
        <row r="6042">
          <cell r="M6042" t="str">
            <v>0205571L</v>
          </cell>
        </row>
        <row r="6043">
          <cell r="M6043" t="str">
            <v>0205571L</v>
          </cell>
        </row>
        <row r="6044">
          <cell r="M6044" t="str">
            <v>0205571S</v>
          </cell>
        </row>
        <row r="6045">
          <cell r="M6045" t="str">
            <v>0205571OFF</v>
          </cell>
        </row>
        <row r="6046">
          <cell r="M6046" t="str">
            <v>0205571</v>
          </cell>
        </row>
        <row r="6047">
          <cell r="M6047" t="str">
            <v>0205571</v>
          </cell>
        </row>
        <row r="6048">
          <cell r="M6048" t="str">
            <v>0205571</v>
          </cell>
        </row>
        <row r="6049">
          <cell r="M6049" t="str">
            <v>0205571</v>
          </cell>
        </row>
        <row r="6050">
          <cell r="M6050" t="str">
            <v>0205571</v>
          </cell>
        </row>
        <row r="6051">
          <cell r="M6051" t="str">
            <v>0205571S</v>
          </cell>
        </row>
        <row r="6052">
          <cell r="M6052" t="str">
            <v>0205571L</v>
          </cell>
        </row>
        <row r="6053">
          <cell r="M6053" t="str">
            <v>0205571</v>
          </cell>
        </row>
        <row r="6054">
          <cell r="M6054" t="str">
            <v>0205571</v>
          </cell>
        </row>
        <row r="6055">
          <cell r="M6055" t="str">
            <v>0205571</v>
          </cell>
        </row>
        <row r="6056">
          <cell r="M6056" t="str">
            <v>0205571</v>
          </cell>
        </row>
        <row r="6057">
          <cell r="M6057" t="str">
            <v>0205571S</v>
          </cell>
        </row>
        <row r="6058">
          <cell r="M6058" t="str">
            <v>0205571OFF</v>
          </cell>
        </row>
        <row r="6059">
          <cell r="M6059" t="str">
            <v>0205571</v>
          </cell>
        </row>
        <row r="6060">
          <cell r="M6060" t="str">
            <v>0205571CT</v>
          </cell>
        </row>
        <row r="6061">
          <cell r="M6061" t="str">
            <v>0205571</v>
          </cell>
        </row>
        <row r="6062">
          <cell r="M6062" t="str">
            <v>0205571</v>
          </cell>
        </row>
        <row r="6063">
          <cell r="M6063" t="str">
            <v>0205571</v>
          </cell>
        </row>
        <row r="6064">
          <cell r="M6064" t="str">
            <v>0205571</v>
          </cell>
        </row>
        <row r="6065">
          <cell r="M6065" t="str">
            <v>0205571S</v>
          </cell>
        </row>
        <row r="6066">
          <cell r="M6066" t="str">
            <v>0205571L</v>
          </cell>
        </row>
        <row r="6067">
          <cell r="M6067" t="str">
            <v>0205571</v>
          </cell>
        </row>
        <row r="6068">
          <cell r="M6068" t="str">
            <v>0205571</v>
          </cell>
        </row>
        <row r="6069">
          <cell r="M6069" t="str">
            <v>0205571</v>
          </cell>
        </row>
        <row r="6070">
          <cell r="M6070" t="str">
            <v>0205546A</v>
          </cell>
        </row>
        <row r="6071">
          <cell r="M6071" t="str">
            <v>0205546</v>
          </cell>
        </row>
        <row r="6072">
          <cell r="M6072" t="str">
            <v>0205546</v>
          </cell>
        </row>
        <row r="6073">
          <cell r="M6073" t="str">
            <v>0205546</v>
          </cell>
        </row>
        <row r="6074">
          <cell r="M6074" t="str">
            <v>0205546</v>
          </cell>
        </row>
        <row r="6075">
          <cell r="M6075" t="str">
            <v>0205546CT</v>
          </cell>
        </row>
        <row r="6076">
          <cell r="M6076" t="str">
            <v>0205546CT</v>
          </cell>
        </row>
        <row r="6077">
          <cell r="M6077" t="str">
            <v>0205546CT</v>
          </cell>
        </row>
        <row r="6078">
          <cell r="M6078" t="str">
            <v>0205546CT</v>
          </cell>
        </row>
        <row r="6079">
          <cell r="M6079" t="str">
            <v>0205546CT</v>
          </cell>
        </row>
        <row r="6080">
          <cell r="M6080" t="str">
            <v>0205546CT</v>
          </cell>
        </row>
        <row r="6081">
          <cell r="M6081" t="str">
            <v>0205546CT</v>
          </cell>
        </row>
        <row r="6082">
          <cell r="M6082" t="str">
            <v>0205546L</v>
          </cell>
        </row>
        <row r="6083">
          <cell r="M6083" t="str">
            <v>0205546L</v>
          </cell>
        </row>
        <row r="6084">
          <cell r="M6084" t="str">
            <v>0205546L</v>
          </cell>
        </row>
        <row r="6085">
          <cell r="M6085" t="str">
            <v>0205546CT</v>
          </cell>
        </row>
        <row r="6086">
          <cell r="M6086" t="str">
            <v>0205546CT</v>
          </cell>
        </row>
        <row r="6087">
          <cell r="M6087" t="str">
            <v>0205546CT</v>
          </cell>
        </row>
        <row r="6088">
          <cell r="M6088" t="str">
            <v>0205546CT</v>
          </cell>
        </row>
        <row r="6089">
          <cell r="M6089" t="str">
            <v>0205546CT</v>
          </cell>
        </row>
        <row r="6090">
          <cell r="M6090" t="str">
            <v>0205546CT</v>
          </cell>
        </row>
        <row r="6091">
          <cell r="M6091" t="str">
            <v>0205546CT</v>
          </cell>
        </row>
        <row r="6092">
          <cell r="M6092" t="str">
            <v>0205546CT</v>
          </cell>
        </row>
        <row r="6093">
          <cell r="M6093" t="str">
            <v>0205546</v>
          </cell>
        </row>
        <row r="6094">
          <cell r="M6094" t="str">
            <v>0205546</v>
          </cell>
        </row>
        <row r="6095">
          <cell r="M6095" t="str">
            <v>0205546</v>
          </cell>
        </row>
        <row r="6096">
          <cell r="M6096" t="str">
            <v>0205546S</v>
          </cell>
        </row>
        <row r="6097">
          <cell r="M6097" t="str">
            <v>0205546L</v>
          </cell>
        </row>
        <row r="6098">
          <cell r="M6098" t="str">
            <v>0205546</v>
          </cell>
        </row>
        <row r="6099">
          <cell r="M6099" t="str">
            <v>0205546</v>
          </cell>
        </row>
        <row r="6100">
          <cell r="M6100" t="str">
            <v>0205546</v>
          </cell>
        </row>
        <row r="6101">
          <cell r="M6101" t="str">
            <v>0205546</v>
          </cell>
        </row>
        <row r="6102">
          <cell r="M6102" t="str">
            <v>0205546</v>
          </cell>
        </row>
        <row r="6103">
          <cell r="M6103" t="str">
            <v>0205546S</v>
          </cell>
        </row>
        <row r="6104">
          <cell r="M6104" t="str">
            <v>0205546OFF</v>
          </cell>
        </row>
        <row r="6105">
          <cell r="M6105" t="str">
            <v>0205546</v>
          </cell>
        </row>
        <row r="6106">
          <cell r="M6106" t="str">
            <v>0205546</v>
          </cell>
        </row>
        <row r="6107">
          <cell r="M6107" t="str">
            <v>0205546</v>
          </cell>
        </row>
        <row r="6108">
          <cell r="M6108" t="str">
            <v>0205546</v>
          </cell>
        </row>
        <row r="6109">
          <cell r="M6109" t="str">
            <v>0205546</v>
          </cell>
        </row>
        <row r="6110">
          <cell r="M6110" t="str">
            <v>0205546S</v>
          </cell>
        </row>
        <row r="6111">
          <cell r="M6111" t="str">
            <v>0206600CT</v>
          </cell>
        </row>
        <row r="6112">
          <cell r="M6112" t="str">
            <v>0206600CT</v>
          </cell>
        </row>
        <row r="6113">
          <cell r="M6113" t="str">
            <v>0206600CT</v>
          </cell>
        </row>
        <row r="6114">
          <cell r="M6114" t="str">
            <v>0206600CT</v>
          </cell>
        </row>
        <row r="6115">
          <cell r="M6115" t="str">
            <v>0206600CT</v>
          </cell>
        </row>
        <row r="6116">
          <cell r="M6116" t="str">
            <v>0206600CT</v>
          </cell>
        </row>
        <row r="6117">
          <cell r="M6117" t="str">
            <v>0206600CT</v>
          </cell>
        </row>
        <row r="6118">
          <cell r="M6118" t="str">
            <v>0206600CT</v>
          </cell>
        </row>
        <row r="6119">
          <cell r="M6119" t="str">
            <v>0206600CT</v>
          </cell>
        </row>
        <row r="6120">
          <cell r="M6120" t="str">
            <v>0206600CT</v>
          </cell>
        </row>
        <row r="6121">
          <cell r="M6121" t="str">
            <v>0206600CT</v>
          </cell>
        </row>
        <row r="6122">
          <cell r="M6122" t="str">
            <v>0206600S</v>
          </cell>
        </row>
        <row r="6123">
          <cell r="M6123" t="str">
            <v>0206600L</v>
          </cell>
        </row>
        <row r="6124">
          <cell r="M6124" t="str">
            <v>0206600L</v>
          </cell>
        </row>
        <row r="6125">
          <cell r="M6125" t="str">
            <v>0206600L</v>
          </cell>
        </row>
        <row r="6126">
          <cell r="M6126" t="str">
            <v>0206600</v>
          </cell>
        </row>
        <row r="6127">
          <cell r="M6127" t="str">
            <v>0206600</v>
          </cell>
        </row>
        <row r="6128">
          <cell r="M6128" t="str">
            <v>0206600</v>
          </cell>
        </row>
        <row r="6129">
          <cell r="M6129" t="str">
            <v>0206600S</v>
          </cell>
        </row>
        <row r="6130">
          <cell r="M6130" t="str">
            <v>0206600L</v>
          </cell>
        </row>
        <row r="6131">
          <cell r="M6131" t="str">
            <v>0206600</v>
          </cell>
        </row>
        <row r="6132">
          <cell r="M6132" t="str">
            <v>0206600</v>
          </cell>
        </row>
        <row r="6133">
          <cell r="M6133" t="str">
            <v>0206600</v>
          </cell>
        </row>
        <row r="6134">
          <cell r="M6134" t="str">
            <v>0206600</v>
          </cell>
        </row>
        <row r="6135">
          <cell r="M6135" t="str">
            <v>0206600</v>
          </cell>
        </row>
        <row r="6136">
          <cell r="M6136" t="str">
            <v>0206600S</v>
          </cell>
        </row>
        <row r="6137">
          <cell r="M6137" t="str">
            <v>0206600OFF</v>
          </cell>
        </row>
        <row r="6138">
          <cell r="M6138" t="str">
            <v>0206600</v>
          </cell>
        </row>
        <row r="6139">
          <cell r="M6139" t="str">
            <v>0206600</v>
          </cell>
        </row>
        <row r="6140">
          <cell r="M6140" t="str">
            <v>0206600</v>
          </cell>
        </row>
        <row r="6141">
          <cell r="M6141" t="str">
            <v>0206600</v>
          </cell>
        </row>
        <row r="6142">
          <cell r="M6142" t="str">
            <v>0206600</v>
          </cell>
        </row>
        <row r="6143">
          <cell r="M6143" t="str">
            <v>0206600S</v>
          </cell>
        </row>
        <row r="6144">
          <cell r="M6144" t="str">
            <v>0206600L</v>
          </cell>
        </row>
        <row r="6145">
          <cell r="M6145" t="str">
            <v>0206600</v>
          </cell>
        </row>
        <row r="6146">
          <cell r="M6146" t="str">
            <v>0206600</v>
          </cell>
        </row>
        <row r="6147">
          <cell r="M6147" t="str">
            <v>0206600</v>
          </cell>
        </row>
        <row r="6148">
          <cell r="M6148" t="str">
            <v>0206600</v>
          </cell>
        </row>
        <row r="6149">
          <cell r="M6149" t="str">
            <v>0206600</v>
          </cell>
        </row>
        <row r="6150">
          <cell r="M6150" t="str">
            <v>0206600S</v>
          </cell>
        </row>
        <row r="6151">
          <cell r="M6151" t="str">
            <v>0206600OFF</v>
          </cell>
        </row>
        <row r="6152">
          <cell r="M6152" t="str">
            <v>0206587</v>
          </cell>
        </row>
        <row r="6153">
          <cell r="M6153" t="str">
            <v>0206587</v>
          </cell>
        </row>
        <row r="6154">
          <cell r="M6154" t="str">
            <v>0206587S</v>
          </cell>
        </row>
        <row r="6155">
          <cell r="M6155" t="str">
            <v>0206587A</v>
          </cell>
        </row>
        <row r="6156">
          <cell r="M6156" t="str">
            <v>0206587</v>
          </cell>
        </row>
        <row r="6157">
          <cell r="M6157" t="str">
            <v>0206587</v>
          </cell>
        </row>
        <row r="6158">
          <cell r="M6158" t="str">
            <v>0206587</v>
          </cell>
        </row>
        <row r="6159">
          <cell r="M6159" t="str">
            <v>0206587</v>
          </cell>
        </row>
        <row r="6160">
          <cell r="M6160" t="str">
            <v>0206587</v>
          </cell>
        </row>
        <row r="6161">
          <cell r="M6161" t="str">
            <v>0206587S</v>
          </cell>
        </row>
        <row r="6162">
          <cell r="M6162" t="str">
            <v>0206587OFF</v>
          </cell>
        </row>
        <row r="6163">
          <cell r="M6163" t="str">
            <v>0206587</v>
          </cell>
        </row>
        <row r="6164">
          <cell r="M6164" t="str">
            <v>0206587L</v>
          </cell>
        </row>
        <row r="6165">
          <cell r="M6165" t="str">
            <v>0206587L</v>
          </cell>
        </row>
        <row r="6166">
          <cell r="M6166" t="str">
            <v>0206587L</v>
          </cell>
        </row>
        <row r="6167">
          <cell r="M6167" t="str">
            <v>0206587</v>
          </cell>
        </row>
        <row r="6168">
          <cell r="M6168" t="str">
            <v>0206587S</v>
          </cell>
        </row>
        <row r="6169">
          <cell r="M6169" t="str">
            <v>0206587L</v>
          </cell>
        </row>
        <row r="6170">
          <cell r="M6170" t="str">
            <v>0206587</v>
          </cell>
        </row>
        <row r="6171">
          <cell r="M6171" t="str">
            <v>0206587</v>
          </cell>
        </row>
        <row r="6172">
          <cell r="M6172" t="str">
            <v>0206587</v>
          </cell>
        </row>
        <row r="6173">
          <cell r="M6173" t="str">
            <v>0206587</v>
          </cell>
        </row>
        <row r="6174">
          <cell r="M6174" t="str">
            <v>0206587</v>
          </cell>
        </row>
        <row r="6175">
          <cell r="M6175" t="str">
            <v>0206587CT</v>
          </cell>
        </row>
        <row r="6176">
          <cell r="M6176" t="str">
            <v>0206587CT</v>
          </cell>
        </row>
        <row r="6177">
          <cell r="M6177" t="str">
            <v>0206587CT</v>
          </cell>
        </row>
        <row r="6178">
          <cell r="M6178" t="str">
            <v>0206587CT</v>
          </cell>
        </row>
        <row r="6179">
          <cell r="M6179" t="str">
            <v>0206587CT</v>
          </cell>
        </row>
        <row r="6180">
          <cell r="M6180" t="str">
            <v>0206587CT</v>
          </cell>
        </row>
        <row r="6181">
          <cell r="M6181" t="str">
            <v>0206587CT</v>
          </cell>
        </row>
        <row r="6182">
          <cell r="M6182" t="str">
            <v>0206587CT</v>
          </cell>
        </row>
        <row r="6183">
          <cell r="M6183" t="str">
            <v>0206587CT</v>
          </cell>
        </row>
        <row r="6184">
          <cell r="M6184" t="str">
            <v>0206587CT</v>
          </cell>
        </row>
        <row r="6185">
          <cell r="M6185" t="str">
            <v>0206587CT</v>
          </cell>
        </row>
        <row r="6186">
          <cell r="M6186" t="str">
            <v>0206587CT</v>
          </cell>
        </row>
        <row r="6187">
          <cell r="M6187" t="str">
            <v>0206587CT</v>
          </cell>
        </row>
        <row r="6188">
          <cell r="M6188" t="str">
            <v>0206587CT</v>
          </cell>
        </row>
        <row r="6189">
          <cell r="M6189" t="str">
            <v>0206587S</v>
          </cell>
        </row>
        <row r="6190">
          <cell r="M6190" t="str">
            <v>0206587OFF</v>
          </cell>
        </row>
        <row r="6191">
          <cell r="M6191" t="str">
            <v>0206587</v>
          </cell>
        </row>
        <row r="6192">
          <cell r="M6192" t="str">
            <v>0206587</v>
          </cell>
        </row>
        <row r="6193">
          <cell r="M6193" t="str">
            <v>0206098</v>
          </cell>
        </row>
        <row r="6194">
          <cell r="M6194" t="str">
            <v>0206098</v>
          </cell>
        </row>
        <row r="6195">
          <cell r="M6195" t="str">
            <v>0206098</v>
          </cell>
        </row>
        <row r="6196">
          <cell r="M6196" t="str">
            <v>0206098</v>
          </cell>
        </row>
        <row r="6197">
          <cell r="M6197" t="str">
            <v>0206098S</v>
          </cell>
        </row>
        <row r="6198">
          <cell r="M6198" t="str">
            <v>0206098I</v>
          </cell>
        </row>
        <row r="6199">
          <cell r="M6199" t="str">
            <v>0206098</v>
          </cell>
        </row>
        <row r="6200">
          <cell r="M6200" t="str">
            <v>0206098</v>
          </cell>
        </row>
        <row r="6201">
          <cell r="M6201" t="str">
            <v>0206098</v>
          </cell>
        </row>
        <row r="6202">
          <cell r="M6202" t="str">
            <v>0206098</v>
          </cell>
        </row>
        <row r="6203">
          <cell r="M6203" t="str">
            <v>0206098</v>
          </cell>
        </row>
        <row r="6204">
          <cell r="M6204" t="str">
            <v>0206098S</v>
          </cell>
        </row>
        <row r="6205">
          <cell r="M6205" t="str">
            <v>0206098L</v>
          </cell>
        </row>
        <row r="6206">
          <cell r="M6206" t="str">
            <v>0206098L</v>
          </cell>
        </row>
        <row r="6207">
          <cell r="M6207" t="str">
            <v>0206098L</v>
          </cell>
        </row>
        <row r="6208">
          <cell r="M6208" t="str">
            <v>0206098</v>
          </cell>
        </row>
        <row r="6209">
          <cell r="M6209" t="str">
            <v>0206098</v>
          </cell>
        </row>
        <row r="6210">
          <cell r="M6210" t="str">
            <v>0206098</v>
          </cell>
        </row>
        <row r="6211">
          <cell r="M6211" t="str">
            <v>0206098S</v>
          </cell>
        </row>
        <row r="6212">
          <cell r="M6212" t="str">
            <v>0206098L</v>
          </cell>
        </row>
        <row r="6213">
          <cell r="M6213" t="str">
            <v>0206098</v>
          </cell>
        </row>
        <row r="6214">
          <cell r="M6214" t="str">
            <v>0206098</v>
          </cell>
        </row>
        <row r="6215">
          <cell r="M6215" t="str">
            <v>0206098</v>
          </cell>
        </row>
        <row r="6216">
          <cell r="M6216" t="str">
            <v>0206098</v>
          </cell>
        </row>
        <row r="6217">
          <cell r="M6217" t="str">
            <v>0206098</v>
          </cell>
        </row>
        <row r="6218">
          <cell r="M6218" t="str">
            <v>0206098S</v>
          </cell>
        </row>
        <row r="6219">
          <cell r="M6219" t="str">
            <v>0206098OFF</v>
          </cell>
        </row>
        <row r="6220">
          <cell r="M6220" t="str">
            <v>0206098</v>
          </cell>
        </row>
        <row r="6221">
          <cell r="M6221" t="str">
            <v>0206098</v>
          </cell>
        </row>
        <row r="6222">
          <cell r="M6222" t="str">
            <v>0206098</v>
          </cell>
        </row>
        <row r="6223">
          <cell r="M6223" t="str">
            <v>0206098</v>
          </cell>
        </row>
        <row r="6224">
          <cell r="M6224" t="str">
            <v>0206098</v>
          </cell>
        </row>
        <row r="6225">
          <cell r="M6225" t="str">
            <v>0206098S</v>
          </cell>
        </row>
        <row r="6226">
          <cell r="M6226" t="str">
            <v>0206098L</v>
          </cell>
        </row>
        <row r="6227">
          <cell r="M6227" t="str">
            <v>0206098</v>
          </cell>
        </row>
        <row r="6228">
          <cell r="M6228" t="str">
            <v>0206098</v>
          </cell>
        </row>
        <row r="6229">
          <cell r="M6229" t="str">
            <v>0206098</v>
          </cell>
        </row>
        <row r="6230">
          <cell r="M6230" t="str">
            <v>0206098</v>
          </cell>
        </row>
        <row r="6231">
          <cell r="M6231" t="str">
            <v>0206098</v>
          </cell>
        </row>
        <row r="6232">
          <cell r="M6232" t="str">
            <v>0206098S</v>
          </cell>
        </row>
        <row r="6233">
          <cell r="M6233" t="str">
            <v>0206098OFF</v>
          </cell>
        </row>
        <row r="6234">
          <cell r="M6234" t="str">
            <v>0206461OFF</v>
          </cell>
        </row>
        <row r="6235">
          <cell r="M6235" t="str">
            <v>0206461</v>
          </cell>
        </row>
        <row r="6236">
          <cell r="M6236" t="str">
            <v>0206461</v>
          </cell>
        </row>
        <row r="6237">
          <cell r="M6237" t="str">
            <v>0206461</v>
          </cell>
        </row>
        <row r="6238">
          <cell r="M6238" t="str">
            <v>0206461</v>
          </cell>
        </row>
        <row r="6239">
          <cell r="M6239" t="str">
            <v>0206461</v>
          </cell>
        </row>
        <row r="6240">
          <cell r="M6240" t="str">
            <v>0206461S</v>
          </cell>
        </row>
        <row r="6241">
          <cell r="M6241" t="str">
            <v>0206461I</v>
          </cell>
        </row>
        <row r="6242">
          <cell r="M6242" t="str">
            <v>0206461</v>
          </cell>
        </row>
        <row r="6243">
          <cell r="M6243" t="str">
            <v>0206461I</v>
          </cell>
        </row>
        <row r="6244">
          <cell r="M6244" t="str">
            <v>0206461</v>
          </cell>
        </row>
        <row r="6245">
          <cell r="M6245" t="str">
            <v>0206461</v>
          </cell>
        </row>
        <row r="6246">
          <cell r="M6246" t="str">
            <v>0206461L</v>
          </cell>
        </row>
        <row r="6247">
          <cell r="M6247" t="str">
            <v>0206461L</v>
          </cell>
        </row>
        <row r="6248">
          <cell r="M6248" t="str">
            <v>0206461L</v>
          </cell>
        </row>
        <row r="6249">
          <cell r="M6249" t="str">
            <v>0206461</v>
          </cell>
        </row>
        <row r="6250">
          <cell r="M6250" t="str">
            <v>0206461</v>
          </cell>
        </row>
        <row r="6251">
          <cell r="M6251" t="str">
            <v>0206461I</v>
          </cell>
        </row>
        <row r="6252">
          <cell r="M6252" t="str">
            <v>0206461CT</v>
          </cell>
        </row>
        <row r="6253">
          <cell r="M6253" t="str">
            <v>0206461CT</v>
          </cell>
        </row>
        <row r="6254">
          <cell r="M6254" t="str">
            <v>0206461CT</v>
          </cell>
        </row>
        <row r="6255">
          <cell r="M6255" t="str">
            <v>0206461CT</v>
          </cell>
        </row>
        <row r="6256">
          <cell r="M6256" t="str">
            <v>0206461CT</v>
          </cell>
        </row>
        <row r="6257">
          <cell r="M6257" t="str">
            <v>0206461CT</v>
          </cell>
        </row>
        <row r="6258">
          <cell r="M6258" t="str">
            <v>0206461CT</v>
          </cell>
        </row>
        <row r="6259">
          <cell r="M6259" t="str">
            <v>0206461CT</v>
          </cell>
        </row>
        <row r="6260">
          <cell r="M6260" t="str">
            <v>0206461CT</v>
          </cell>
        </row>
        <row r="6261">
          <cell r="M6261" t="str">
            <v>0206461S</v>
          </cell>
        </row>
        <row r="6262">
          <cell r="M6262" t="str">
            <v>0206461L</v>
          </cell>
        </row>
        <row r="6263">
          <cell r="M6263" t="str">
            <v>0206461</v>
          </cell>
        </row>
        <row r="6264">
          <cell r="M6264" t="str">
            <v>0206461</v>
          </cell>
        </row>
        <row r="6265">
          <cell r="M6265" t="str">
            <v>0206461</v>
          </cell>
        </row>
        <row r="6266">
          <cell r="M6266" t="str">
            <v>0206461</v>
          </cell>
        </row>
        <row r="6267">
          <cell r="M6267" t="str">
            <v>0206461</v>
          </cell>
        </row>
        <row r="6268">
          <cell r="M6268" t="str">
            <v>0206461S</v>
          </cell>
        </row>
        <row r="6269">
          <cell r="M6269" t="str">
            <v>0206461L</v>
          </cell>
        </row>
        <row r="6270">
          <cell r="M6270" t="str">
            <v>0206461</v>
          </cell>
        </row>
        <row r="6271">
          <cell r="M6271" t="str">
            <v>0206461</v>
          </cell>
        </row>
        <row r="6272">
          <cell r="M6272" t="str">
            <v>0206461</v>
          </cell>
        </row>
        <row r="6273">
          <cell r="M6273" t="str">
            <v>0206461</v>
          </cell>
        </row>
        <row r="6274">
          <cell r="M6274" t="str">
            <v>0206461</v>
          </cell>
        </row>
        <row r="6275">
          <cell r="M6275" t="str">
            <v>0205230</v>
          </cell>
        </row>
        <row r="6276">
          <cell r="M6276" t="str">
            <v>0205230</v>
          </cell>
        </row>
        <row r="6277">
          <cell r="M6277" t="str">
            <v>0205230</v>
          </cell>
        </row>
        <row r="6278">
          <cell r="M6278" t="str">
            <v>0205230S</v>
          </cell>
        </row>
        <row r="6279">
          <cell r="M6279" t="str">
            <v>0205230L</v>
          </cell>
        </row>
        <row r="6280">
          <cell r="M6280" t="str">
            <v>0205230</v>
          </cell>
        </row>
        <row r="6281">
          <cell r="M6281" t="str">
            <v>0205230</v>
          </cell>
        </row>
        <row r="6282">
          <cell r="M6282" t="str">
            <v>0205230</v>
          </cell>
        </row>
        <row r="6283">
          <cell r="M6283" t="str">
            <v>0205230</v>
          </cell>
        </row>
        <row r="6284">
          <cell r="M6284" t="str">
            <v>0205230</v>
          </cell>
        </row>
        <row r="6285">
          <cell r="M6285" t="str">
            <v>0205230S</v>
          </cell>
        </row>
        <row r="6286">
          <cell r="M6286" t="str">
            <v>0205230L</v>
          </cell>
        </row>
        <row r="6287">
          <cell r="M6287" t="str">
            <v>0205230L</v>
          </cell>
        </row>
        <row r="6288">
          <cell r="M6288" t="str">
            <v>0205230L</v>
          </cell>
        </row>
        <row r="6289">
          <cell r="M6289" t="str">
            <v>0205230L</v>
          </cell>
        </row>
        <row r="6290">
          <cell r="M6290" t="str">
            <v>0205230</v>
          </cell>
        </row>
        <row r="6291">
          <cell r="M6291" t="str">
            <v>0205230</v>
          </cell>
        </row>
        <row r="6292">
          <cell r="M6292" t="str">
            <v>0205230S</v>
          </cell>
        </row>
        <row r="6293">
          <cell r="M6293" t="str">
            <v>0205230L</v>
          </cell>
        </row>
        <row r="6294">
          <cell r="M6294" t="str">
            <v>0205230</v>
          </cell>
        </row>
        <row r="6295">
          <cell r="M6295" t="str">
            <v>0205230</v>
          </cell>
        </row>
        <row r="6296">
          <cell r="M6296" t="str">
            <v>0205230</v>
          </cell>
        </row>
        <row r="6297">
          <cell r="M6297" t="str">
            <v>0205230</v>
          </cell>
        </row>
        <row r="6298">
          <cell r="M6298" t="str">
            <v>0205230</v>
          </cell>
        </row>
        <row r="6299">
          <cell r="M6299" t="str">
            <v>0205230S</v>
          </cell>
        </row>
        <row r="6300">
          <cell r="M6300" t="str">
            <v>0205230L</v>
          </cell>
        </row>
        <row r="6301">
          <cell r="M6301" t="str">
            <v>0205230</v>
          </cell>
        </row>
        <row r="6302">
          <cell r="M6302" t="str">
            <v>0205230</v>
          </cell>
        </row>
        <row r="6303">
          <cell r="M6303" t="str">
            <v>0205230SKD</v>
          </cell>
        </row>
        <row r="6304">
          <cell r="M6304" t="str">
            <v>0205230</v>
          </cell>
        </row>
        <row r="6305">
          <cell r="M6305" t="str">
            <v>0205230</v>
          </cell>
        </row>
        <row r="6306">
          <cell r="M6306" t="str">
            <v>0205230S</v>
          </cell>
        </row>
        <row r="6307">
          <cell r="M6307" t="str">
            <v>0205230L</v>
          </cell>
        </row>
        <row r="6308">
          <cell r="M6308" t="str">
            <v>0205230</v>
          </cell>
        </row>
        <row r="6309">
          <cell r="M6309" t="str">
            <v>0205230</v>
          </cell>
        </row>
        <row r="6310">
          <cell r="M6310" t="str">
            <v>0205230</v>
          </cell>
        </row>
        <row r="6311">
          <cell r="M6311" t="str">
            <v>0205230</v>
          </cell>
        </row>
        <row r="6312">
          <cell r="M6312" t="str">
            <v>0205230</v>
          </cell>
        </row>
        <row r="6313">
          <cell r="M6313" t="str">
            <v>0205230S</v>
          </cell>
        </row>
        <row r="6314">
          <cell r="M6314" t="str">
            <v>0205230L</v>
          </cell>
        </row>
        <row r="6315">
          <cell r="M6315" t="str">
            <v>0205230</v>
          </cell>
        </row>
        <row r="6316">
          <cell r="M6316" t="str">
            <v>0205577S</v>
          </cell>
        </row>
        <row r="6317">
          <cell r="M6317" t="str">
            <v>0205577OFF</v>
          </cell>
        </row>
        <row r="6318">
          <cell r="M6318" t="str">
            <v>0205577I</v>
          </cell>
        </row>
        <row r="6319">
          <cell r="M6319" t="str">
            <v>0205577</v>
          </cell>
        </row>
        <row r="6320">
          <cell r="M6320" t="str">
            <v>0205577</v>
          </cell>
        </row>
        <row r="6321">
          <cell r="M6321" t="str">
            <v>0205577</v>
          </cell>
        </row>
        <row r="6322">
          <cell r="M6322" t="str">
            <v>0205577</v>
          </cell>
        </row>
        <row r="6323">
          <cell r="M6323" t="str">
            <v>0205577S</v>
          </cell>
        </row>
        <row r="6324">
          <cell r="M6324" t="str">
            <v>0205577L</v>
          </cell>
        </row>
        <row r="6325">
          <cell r="M6325" t="str">
            <v>0205577</v>
          </cell>
        </row>
        <row r="6326">
          <cell r="M6326" t="str">
            <v>0205577</v>
          </cell>
        </row>
        <row r="6327">
          <cell r="M6327" t="str">
            <v>0205577</v>
          </cell>
        </row>
        <row r="6328">
          <cell r="M6328" t="str">
            <v>0205577L</v>
          </cell>
        </row>
        <row r="6329">
          <cell r="M6329" t="str">
            <v>0205577L</v>
          </cell>
        </row>
        <row r="6330">
          <cell r="M6330" t="str">
            <v>0205577L</v>
          </cell>
        </row>
        <row r="6331">
          <cell r="M6331" t="str">
            <v>0205577OFF</v>
          </cell>
        </row>
        <row r="6332">
          <cell r="M6332" t="str">
            <v>0205577</v>
          </cell>
        </row>
        <row r="6333">
          <cell r="M6333" t="str">
            <v>0205577</v>
          </cell>
        </row>
        <row r="6334">
          <cell r="M6334" t="str">
            <v>0205577</v>
          </cell>
        </row>
        <row r="6335">
          <cell r="M6335" t="str">
            <v>0205577</v>
          </cell>
        </row>
        <row r="6336">
          <cell r="M6336" t="str">
            <v>0205577</v>
          </cell>
        </row>
        <row r="6337">
          <cell r="M6337" t="str">
            <v>0205577S</v>
          </cell>
        </row>
        <row r="6338">
          <cell r="M6338" t="str">
            <v>0205577L</v>
          </cell>
        </row>
        <row r="6339">
          <cell r="M6339" t="str">
            <v>0205577</v>
          </cell>
        </row>
        <row r="6340">
          <cell r="M6340" t="str">
            <v>0205577</v>
          </cell>
        </row>
        <row r="6341">
          <cell r="M6341" t="str">
            <v>0205577</v>
          </cell>
        </row>
        <row r="6342">
          <cell r="M6342" t="str">
            <v>0205577</v>
          </cell>
        </row>
        <row r="6343">
          <cell r="M6343" t="str">
            <v>0205577I</v>
          </cell>
        </row>
        <row r="6344">
          <cell r="M6344" t="str">
            <v>0205577SKD</v>
          </cell>
        </row>
        <row r="6345">
          <cell r="M6345" t="str">
            <v>0205577OFF</v>
          </cell>
        </row>
        <row r="6346">
          <cell r="M6346" t="str">
            <v>0205577</v>
          </cell>
        </row>
        <row r="6347">
          <cell r="M6347" t="str">
            <v>0205577</v>
          </cell>
        </row>
        <row r="6348">
          <cell r="M6348" t="str">
            <v>0205577</v>
          </cell>
        </row>
        <row r="6349">
          <cell r="M6349" t="str">
            <v>0205577</v>
          </cell>
        </row>
        <row r="6350">
          <cell r="M6350" t="str">
            <v>0205577</v>
          </cell>
        </row>
        <row r="6351">
          <cell r="M6351" t="str">
            <v>0205577S</v>
          </cell>
        </row>
        <row r="6352">
          <cell r="M6352" t="str">
            <v>0205577L</v>
          </cell>
        </row>
        <row r="6353">
          <cell r="M6353" t="str">
            <v>0205577</v>
          </cell>
        </row>
        <row r="6354">
          <cell r="M6354" t="str">
            <v>0205577</v>
          </cell>
        </row>
        <row r="6355">
          <cell r="M6355" t="str">
            <v>0205577</v>
          </cell>
        </row>
        <row r="6356">
          <cell r="M6356" t="str">
            <v>0205577</v>
          </cell>
        </row>
        <row r="6357">
          <cell r="M6357" t="str">
            <v>0206575</v>
          </cell>
        </row>
        <row r="6358">
          <cell r="M6358" t="str">
            <v>0206575S</v>
          </cell>
        </row>
        <row r="6359">
          <cell r="M6359" t="str">
            <v>0206575OFF</v>
          </cell>
        </row>
        <row r="6360">
          <cell r="M6360" t="str">
            <v>0206575</v>
          </cell>
        </row>
        <row r="6361">
          <cell r="M6361" t="str">
            <v>0206575</v>
          </cell>
        </row>
        <row r="6362">
          <cell r="M6362" t="str">
            <v>0206575</v>
          </cell>
        </row>
        <row r="6363">
          <cell r="M6363" t="str">
            <v>0206575</v>
          </cell>
        </row>
        <row r="6364">
          <cell r="M6364" t="str">
            <v>0206575</v>
          </cell>
        </row>
        <row r="6365">
          <cell r="M6365" t="str">
            <v>0206575S</v>
          </cell>
        </row>
        <row r="6366">
          <cell r="M6366" t="str">
            <v>0206575L</v>
          </cell>
        </row>
        <row r="6367">
          <cell r="M6367" t="str">
            <v>0206575</v>
          </cell>
        </row>
        <row r="6368">
          <cell r="M6368" t="str">
            <v>0206575</v>
          </cell>
        </row>
        <row r="6369">
          <cell r="M6369" t="str">
            <v>0206575L</v>
          </cell>
        </row>
        <row r="6370">
          <cell r="M6370" t="str">
            <v>0206575L</v>
          </cell>
        </row>
        <row r="6371">
          <cell r="M6371" t="str">
            <v>0206575L</v>
          </cell>
        </row>
        <row r="6372">
          <cell r="M6372" t="str">
            <v>0206575S</v>
          </cell>
        </row>
        <row r="6373">
          <cell r="M6373" t="str">
            <v>0206575OFF</v>
          </cell>
        </row>
        <row r="6374">
          <cell r="M6374" t="str">
            <v>0206575</v>
          </cell>
        </row>
        <row r="6375">
          <cell r="M6375" t="str">
            <v>0206575I</v>
          </cell>
        </row>
        <row r="6376">
          <cell r="M6376" t="str">
            <v>0206575</v>
          </cell>
        </row>
        <row r="6377">
          <cell r="M6377" t="str">
            <v>0206575</v>
          </cell>
        </row>
        <row r="6378">
          <cell r="M6378" t="str">
            <v>0206575</v>
          </cell>
        </row>
        <row r="6379">
          <cell r="M6379" t="str">
            <v>0206575S</v>
          </cell>
        </row>
        <row r="6380">
          <cell r="M6380" t="str">
            <v>0206575L</v>
          </cell>
        </row>
        <row r="6381">
          <cell r="M6381" t="str">
            <v>0206575I</v>
          </cell>
        </row>
        <row r="6382">
          <cell r="M6382" t="str">
            <v>0206575CT</v>
          </cell>
        </row>
        <row r="6383">
          <cell r="M6383" t="str">
            <v>0206575CT</v>
          </cell>
        </row>
        <row r="6384">
          <cell r="M6384" t="str">
            <v>0206575CT</v>
          </cell>
        </row>
        <row r="6385">
          <cell r="M6385" t="str">
            <v>0206575CT</v>
          </cell>
        </row>
        <row r="6386">
          <cell r="M6386" t="str">
            <v>0206575CT</v>
          </cell>
        </row>
        <row r="6387">
          <cell r="M6387" t="str">
            <v>0206575CT</v>
          </cell>
        </row>
        <row r="6388">
          <cell r="M6388" t="str">
            <v>0206575CT</v>
          </cell>
        </row>
        <row r="6389">
          <cell r="M6389" t="str">
            <v>0206575CT</v>
          </cell>
        </row>
        <row r="6390">
          <cell r="M6390" t="str">
            <v>0206575CT</v>
          </cell>
        </row>
        <row r="6391">
          <cell r="M6391" t="str">
            <v>0206575CT</v>
          </cell>
        </row>
        <row r="6392">
          <cell r="M6392" t="str">
            <v>0206575CT</v>
          </cell>
        </row>
        <row r="6393">
          <cell r="M6393" t="str">
            <v>0206575CT</v>
          </cell>
        </row>
        <row r="6394">
          <cell r="M6394" t="str">
            <v>0206575CT</v>
          </cell>
        </row>
        <row r="6395">
          <cell r="M6395" t="str">
            <v>0206575CT</v>
          </cell>
        </row>
        <row r="6396">
          <cell r="M6396" t="str">
            <v>0206575</v>
          </cell>
        </row>
        <row r="6397">
          <cell r="M6397" t="str">
            <v>0206575</v>
          </cell>
        </row>
        <row r="6398">
          <cell r="M6398" t="str">
            <v>0205358</v>
          </cell>
        </row>
        <row r="6399">
          <cell r="M6399" t="str">
            <v>0205358</v>
          </cell>
        </row>
        <row r="6400">
          <cell r="M6400" t="str">
            <v>0205358S</v>
          </cell>
        </row>
        <row r="6401">
          <cell r="M6401" t="str">
            <v>0205358OFF</v>
          </cell>
        </row>
        <row r="6402">
          <cell r="M6402" t="str">
            <v>0205358</v>
          </cell>
        </row>
        <row r="6403">
          <cell r="M6403" t="str">
            <v>0205358</v>
          </cell>
        </row>
        <row r="6404">
          <cell r="M6404" t="str">
            <v>0205358</v>
          </cell>
        </row>
        <row r="6405">
          <cell r="M6405" t="str">
            <v>0205358</v>
          </cell>
        </row>
        <row r="6406">
          <cell r="M6406" t="str">
            <v>0205358</v>
          </cell>
        </row>
        <row r="6407">
          <cell r="M6407" t="str">
            <v>0205358S</v>
          </cell>
        </row>
        <row r="6408">
          <cell r="M6408" t="str">
            <v>0205358L</v>
          </cell>
        </row>
        <row r="6409">
          <cell r="M6409" t="str">
            <v>0205358</v>
          </cell>
        </row>
        <row r="6410">
          <cell r="M6410" t="str">
            <v>0205358L</v>
          </cell>
        </row>
        <row r="6411">
          <cell r="M6411" t="str">
            <v>0205358L</v>
          </cell>
        </row>
        <row r="6412">
          <cell r="M6412" t="str">
            <v>0205358L</v>
          </cell>
        </row>
        <row r="6413">
          <cell r="M6413" t="str">
            <v>0205358A</v>
          </cell>
        </row>
        <row r="6414">
          <cell r="M6414" t="str">
            <v>0205358A</v>
          </cell>
        </row>
        <row r="6415">
          <cell r="M6415" t="str">
            <v>0205358OFF</v>
          </cell>
        </row>
        <row r="6416">
          <cell r="M6416" t="str">
            <v>0205358</v>
          </cell>
        </row>
        <row r="6417">
          <cell r="M6417" t="str">
            <v>0205358</v>
          </cell>
        </row>
        <row r="6418">
          <cell r="M6418" t="str">
            <v>0205358</v>
          </cell>
        </row>
        <row r="6419">
          <cell r="M6419" t="str">
            <v>0205358</v>
          </cell>
        </row>
        <row r="6420">
          <cell r="M6420" t="str">
            <v>0205358</v>
          </cell>
        </row>
        <row r="6421">
          <cell r="M6421" t="str">
            <v>0205358S</v>
          </cell>
        </row>
        <row r="6422">
          <cell r="M6422" t="str">
            <v>0205358L</v>
          </cell>
        </row>
        <row r="6423">
          <cell r="M6423" t="str">
            <v>0205358</v>
          </cell>
        </row>
        <row r="6424">
          <cell r="M6424" t="str">
            <v>0205358</v>
          </cell>
        </row>
        <row r="6425">
          <cell r="M6425" t="str">
            <v>0205358</v>
          </cell>
        </row>
        <row r="6426">
          <cell r="M6426" t="str">
            <v>0205358</v>
          </cell>
        </row>
        <row r="6427">
          <cell r="M6427" t="str">
            <v>0205358</v>
          </cell>
        </row>
        <row r="6428">
          <cell r="M6428" t="str">
            <v>0205358S</v>
          </cell>
        </row>
        <row r="6429">
          <cell r="M6429" t="str">
            <v>0205358OFF</v>
          </cell>
        </row>
        <row r="6430">
          <cell r="M6430" t="str">
            <v>0205358</v>
          </cell>
        </row>
        <row r="6431">
          <cell r="M6431" t="str">
            <v>0205358</v>
          </cell>
        </row>
        <row r="6432">
          <cell r="M6432" t="str">
            <v>0205358</v>
          </cell>
        </row>
        <row r="6433">
          <cell r="M6433" t="str">
            <v>0205358</v>
          </cell>
        </row>
        <row r="6434">
          <cell r="M6434" t="str">
            <v>0205358</v>
          </cell>
        </row>
        <row r="6435">
          <cell r="M6435" t="str">
            <v>0205358S</v>
          </cell>
        </row>
        <row r="6436">
          <cell r="M6436" t="str">
            <v>0205358L</v>
          </cell>
        </row>
        <row r="6437">
          <cell r="M6437" t="str">
            <v>0205358</v>
          </cell>
        </row>
        <row r="6438">
          <cell r="M6438" t="str">
            <v>0205358</v>
          </cell>
        </row>
        <row r="6439">
          <cell r="M6439" t="str">
            <v>0205390L</v>
          </cell>
        </row>
        <row r="6440">
          <cell r="M6440" t="str">
            <v>0205390</v>
          </cell>
        </row>
        <row r="6441">
          <cell r="M6441" t="str">
            <v>0205390</v>
          </cell>
        </row>
        <row r="6442">
          <cell r="M6442" t="str">
            <v>0205390</v>
          </cell>
        </row>
        <row r="6443">
          <cell r="M6443" t="str">
            <v>0205390</v>
          </cell>
        </row>
        <row r="6444">
          <cell r="M6444" t="str">
            <v>0205390</v>
          </cell>
        </row>
        <row r="6445">
          <cell r="M6445" t="str">
            <v>0205390S</v>
          </cell>
        </row>
        <row r="6446">
          <cell r="M6446" t="str">
            <v>0205390OFF</v>
          </cell>
        </row>
        <row r="6447">
          <cell r="M6447" t="str">
            <v>0205390</v>
          </cell>
        </row>
        <row r="6448">
          <cell r="M6448" t="str">
            <v>0205390</v>
          </cell>
        </row>
        <row r="6449">
          <cell r="M6449" t="str">
            <v>0205390</v>
          </cell>
        </row>
        <row r="6450">
          <cell r="M6450" t="str">
            <v>0205390</v>
          </cell>
        </row>
        <row r="6451">
          <cell r="M6451" t="str">
            <v>0205390L</v>
          </cell>
        </row>
        <row r="6452">
          <cell r="M6452" t="str">
            <v>0205390L</v>
          </cell>
        </row>
        <row r="6453">
          <cell r="M6453" t="str">
            <v>0205390L</v>
          </cell>
        </row>
        <row r="6454">
          <cell r="M6454" t="str">
            <v>0205390</v>
          </cell>
        </row>
        <row r="6455">
          <cell r="M6455" t="str">
            <v>0205390</v>
          </cell>
        </row>
        <row r="6456">
          <cell r="M6456" t="str">
            <v>0205390</v>
          </cell>
        </row>
        <row r="6457">
          <cell r="M6457" t="str">
            <v>0205390</v>
          </cell>
        </row>
        <row r="6458">
          <cell r="M6458" t="str">
            <v>0205390</v>
          </cell>
        </row>
        <row r="6459">
          <cell r="M6459" t="str">
            <v>0205390S</v>
          </cell>
        </row>
        <row r="6460">
          <cell r="M6460" t="str">
            <v>0205390OFF</v>
          </cell>
        </row>
        <row r="6461">
          <cell r="M6461" t="str">
            <v>0205390</v>
          </cell>
        </row>
        <row r="6462">
          <cell r="M6462" t="str">
            <v>0205390</v>
          </cell>
        </row>
        <row r="6463">
          <cell r="M6463" t="str">
            <v>0205390</v>
          </cell>
        </row>
        <row r="6464">
          <cell r="M6464" t="str">
            <v>0205390</v>
          </cell>
        </row>
        <row r="6465">
          <cell r="M6465" t="str">
            <v>0205390</v>
          </cell>
        </row>
        <row r="6466">
          <cell r="M6466" t="str">
            <v>0205390S</v>
          </cell>
        </row>
        <row r="6467">
          <cell r="M6467" t="str">
            <v>0205390L</v>
          </cell>
        </row>
        <row r="6468">
          <cell r="M6468" t="str">
            <v>0205390</v>
          </cell>
        </row>
        <row r="6469">
          <cell r="M6469" t="str">
            <v>0205390</v>
          </cell>
        </row>
        <row r="6470">
          <cell r="M6470" t="str">
            <v>0205390</v>
          </cell>
        </row>
        <row r="6471">
          <cell r="M6471" t="str">
            <v>0205390</v>
          </cell>
        </row>
        <row r="6472">
          <cell r="M6472" t="str">
            <v>0205390</v>
          </cell>
        </row>
        <row r="6473">
          <cell r="M6473" t="str">
            <v>0205390S</v>
          </cell>
        </row>
        <row r="6474">
          <cell r="M6474" t="str">
            <v>0205390OFF</v>
          </cell>
        </row>
        <row r="6475">
          <cell r="M6475" t="str">
            <v>0205390</v>
          </cell>
        </row>
        <row r="6476">
          <cell r="M6476" t="str">
            <v>0205390</v>
          </cell>
        </row>
        <row r="6477">
          <cell r="M6477" t="str">
            <v>0205390</v>
          </cell>
        </row>
        <row r="6478">
          <cell r="M6478" t="str">
            <v>0205390</v>
          </cell>
        </row>
        <row r="6479">
          <cell r="M6479" t="str">
            <v>0205390</v>
          </cell>
        </row>
        <row r="6480">
          <cell r="M6480" t="str">
            <v>0205356</v>
          </cell>
        </row>
        <row r="6481">
          <cell r="M6481" t="str">
            <v>0205356</v>
          </cell>
        </row>
        <row r="6482">
          <cell r="M6482" t="str">
            <v>0205356</v>
          </cell>
        </row>
        <row r="6483">
          <cell r="M6483" t="str">
            <v>0205356</v>
          </cell>
        </row>
        <row r="6484">
          <cell r="M6484" t="str">
            <v>0205356S</v>
          </cell>
        </row>
        <row r="6485">
          <cell r="M6485" t="str">
            <v>0205356L</v>
          </cell>
        </row>
        <row r="6486">
          <cell r="M6486" t="str">
            <v>0205356</v>
          </cell>
        </row>
        <row r="6487">
          <cell r="M6487" t="str">
            <v>0205356</v>
          </cell>
        </row>
        <row r="6488">
          <cell r="M6488" t="str">
            <v>0205356</v>
          </cell>
        </row>
        <row r="6489">
          <cell r="M6489" t="str">
            <v>0205356</v>
          </cell>
        </row>
        <row r="6490">
          <cell r="M6490" t="str">
            <v>0205356</v>
          </cell>
        </row>
        <row r="6491">
          <cell r="M6491" t="str">
            <v>0205356S</v>
          </cell>
        </row>
        <row r="6492">
          <cell r="M6492" t="str">
            <v>0205356L</v>
          </cell>
        </row>
        <row r="6493">
          <cell r="M6493" t="str">
            <v>0205356L</v>
          </cell>
        </row>
        <row r="6494">
          <cell r="M6494" t="str">
            <v>0205356L</v>
          </cell>
        </row>
        <row r="6495">
          <cell r="M6495" t="str">
            <v>0205356</v>
          </cell>
        </row>
        <row r="6496">
          <cell r="M6496" t="str">
            <v>0205356</v>
          </cell>
        </row>
        <row r="6497">
          <cell r="M6497" t="str">
            <v>0205356</v>
          </cell>
        </row>
        <row r="6498">
          <cell r="M6498" t="str">
            <v>0205356S</v>
          </cell>
        </row>
        <row r="6499">
          <cell r="M6499" t="str">
            <v>0205356L</v>
          </cell>
        </row>
        <row r="6500">
          <cell r="M6500" t="str">
            <v>0205356I</v>
          </cell>
        </row>
        <row r="6501">
          <cell r="M6501" t="str">
            <v>0205356</v>
          </cell>
        </row>
        <row r="6502">
          <cell r="M6502" t="str">
            <v>0205356</v>
          </cell>
        </row>
        <row r="6503">
          <cell r="M6503" t="str">
            <v>0205356</v>
          </cell>
        </row>
        <row r="6504">
          <cell r="M6504" t="str">
            <v>0205356</v>
          </cell>
        </row>
        <row r="6505">
          <cell r="M6505" t="str">
            <v>0205356S</v>
          </cell>
        </row>
        <row r="6506">
          <cell r="M6506" t="str">
            <v>0205356OFF</v>
          </cell>
        </row>
        <row r="6507">
          <cell r="M6507" t="str">
            <v>0205356SKD</v>
          </cell>
        </row>
        <row r="6508">
          <cell r="M6508" t="str">
            <v>0205356</v>
          </cell>
        </row>
        <row r="6509">
          <cell r="M6509" t="str">
            <v>0205356</v>
          </cell>
        </row>
        <row r="6510">
          <cell r="M6510" t="str">
            <v>0205356</v>
          </cell>
        </row>
        <row r="6511">
          <cell r="M6511" t="str">
            <v>0205356</v>
          </cell>
        </row>
        <row r="6512">
          <cell r="M6512" t="str">
            <v>0205356S</v>
          </cell>
        </row>
        <row r="6513">
          <cell r="M6513" t="str">
            <v>0205356L</v>
          </cell>
        </row>
        <row r="6514">
          <cell r="M6514" t="str">
            <v>0205356</v>
          </cell>
        </row>
        <row r="6515">
          <cell r="M6515" t="str">
            <v>0205356</v>
          </cell>
        </row>
        <row r="6516">
          <cell r="M6516" t="str">
            <v>0205356</v>
          </cell>
        </row>
        <row r="6517">
          <cell r="M6517" t="str">
            <v>0205356</v>
          </cell>
        </row>
        <row r="6518">
          <cell r="M6518" t="str">
            <v>0205356</v>
          </cell>
        </row>
        <row r="6519">
          <cell r="M6519" t="str">
            <v>0205356I</v>
          </cell>
        </row>
        <row r="6520">
          <cell r="M6520" t="str">
            <v>0205356OFF</v>
          </cell>
        </row>
        <row r="6521">
          <cell r="M6521" t="str">
            <v>0206588</v>
          </cell>
        </row>
        <row r="6522">
          <cell r="M6522" t="str">
            <v>0206588S</v>
          </cell>
        </row>
        <row r="6523">
          <cell r="M6523" t="str">
            <v>0206588OFF</v>
          </cell>
        </row>
        <row r="6524">
          <cell r="M6524" t="str">
            <v>0206588</v>
          </cell>
        </row>
        <row r="6525">
          <cell r="M6525" t="str">
            <v>0206588</v>
          </cell>
        </row>
        <row r="6526">
          <cell r="M6526" t="str">
            <v>0206588</v>
          </cell>
        </row>
        <row r="6527">
          <cell r="M6527" t="str">
            <v>0206588</v>
          </cell>
        </row>
        <row r="6528">
          <cell r="M6528" t="str">
            <v>0206588</v>
          </cell>
        </row>
        <row r="6529">
          <cell r="M6529" t="str">
            <v>0206588S</v>
          </cell>
        </row>
        <row r="6530">
          <cell r="M6530" t="str">
            <v>0206588L</v>
          </cell>
        </row>
        <row r="6531">
          <cell r="M6531" t="str">
            <v>0206588</v>
          </cell>
        </row>
        <row r="6532">
          <cell r="M6532" t="str">
            <v>0206588</v>
          </cell>
        </row>
        <row r="6533">
          <cell r="M6533" t="str">
            <v>0206588L</v>
          </cell>
        </row>
        <row r="6534">
          <cell r="M6534" t="str">
            <v>0206588L</v>
          </cell>
        </row>
        <row r="6535">
          <cell r="M6535" t="str">
            <v>0206588L</v>
          </cell>
        </row>
        <row r="6536">
          <cell r="M6536" t="str">
            <v>0206588S</v>
          </cell>
        </row>
        <row r="6537">
          <cell r="M6537" t="str">
            <v>0206588OFF</v>
          </cell>
        </row>
        <row r="6538">
          <cell r="M6538" t="str">
            <v>0206588</v>
          </cell>
        </row>
        <row r="6539">
          <cell r="M6539" t="str">
            <v>0206588</v>
          </cell>
        </row>
        <row r="6540">
          <cell r="M6540" t="str">
            <v>0206588</v>
          </cell>
        </row>
        <row r="6541">
          <cell r="M6541" t="str">
            <v>0206588</v>
          </cell>
        </row>
        <row r="6542">
          <cell r="M6542" t="str">
            <v>0206588</v>
          </cell>
        </row>
        <row r="6543">
          <cell r="M6543" t="str">
            <v>0206588S</v>
          </cell>
        </row>
        <row r="6544">
          <cell r="M6544" t="str">
            <v>0206588L</v>
          </cell>
        </row>
        <row r="6545">
          <cell r="M6545" t="str">
            <v>0206588</v>
          </cell>
        </row>
        <row r="6546">
          <cell r="M6546" t="str">
            <v>0206588</v>
          </cell>
        </row>
        <row r="6547">
          <cell r="M6547" t="str">
            <v>0206588</v>
          </cell>
        </row>
        <row r="6548">
          <cell r="M6548" t="str">
            <v>0206588</v>
          </cell>
        </row>
        <row r="6549">
          <cell r="M6549" t="str">
            <v>0206588</v>
          </cell>
        </row>
        <row r="6550">
          <cell r="M6550" t="str">
            <v>0206588S</v>
          </cell>
        </row>
        <row r="6551">
          <cell r="M6551" t="str">
            <v>0206588OFF</v>
          </cell>
        </row>
        <row r="6552">
          <cell r="M6552" t="str">
            <v>0206588</v>
          </cell>
        </row>
        <row r="6553">
          <cell r="M6553" t="str">
            <v>0206588</v>
          </cell>
        </row>
        <row r="6554">
          <cell r="M6554" t="str">
            <v>0206588</v>
          </cell>
        </row>
        <row r="6555">
          <cell r="M6555" t="str">
            <v>0206588</v>
          </cell>
        </row>
        <row r="6556">
          <cell r="M6556" t="str">
            <v>0206588</v>
          </cell>
        </row>
        <row r="6557">
          <cell r="M6557" t="str">
            <v>0206588S</v>
          </cell>
        </row>
        <row r="6558">
          <cell r="M6558" t="str">
            <v>0206588L</v>
          </cell>
        </row>
        <row r="6559">
          <cell r="M6559" t="str">
            <v>0206588</v>
          </cell>
        </row>
        <row r="6560">
          <cell r="M6560" t="str">
            <v>0206588</v>
          </cell>
        </row>
        <row r="6561">
          <cell r="M6561" t="str">
            <v>0206588</v>
          </cell>
        </row>
        <row r="6562">
          <cell r="M6562" t="str">
            <v>0205372</v>
          </cell>
        </row>
        <row r="6563">
          <cell r="M6563" t="str">
            <v>0205372</v>
          </cell>
        </row>
        <row r="6564">
          <cell r="M6564" t="str">
            <v>0205372</v>
          </cell>
        </row>
        <row r="6565">
          <cell r="M6565" t="str">
            <v>0205372</v>
          </cell>
        </row>
        <row r="6566">
          <cell r="M6566" t="str">
            <v>0205372S</v>
          </cell>
        </row>
        <row r="6567">
          <cell r="M6567" t="str">
            <v>0205372L</v>
          </cell>
        </row>
        <row r="6568">
          <cell r="M6568" t="str">
            <v>0205372</v>
          </cell>
        </row>
        <row r="6569">
          <cell r="M6569" t="str">
            <v>0205372</v>
          </cell>
        </row>
        <row r="6570">
          <cell r="M6570" t="str">
            <v>0205372</v>
          </cell>
        </row>
        <row r="6571">
          <cell r="M6571" t="str">
            <v>0205372</v>
          </cell>
        </row>
        <row r="6572">
          <cell r="M6572" t="str">
            <v>0205372</v>
          </cell>
        </row>
        <row r="6573">
          <cell r="M6573" t="str">
            <v>0205372L</v>
          </cell>
        </row>
        <row r="6574">
          <cell r="M6574" t="str">
            <v>0205372OFF</v>
          </cell>
        </row>
        <row r="6575">
          <cell r="M6575" t="str">
            <v>0205372L</v>
          </cell>
        </row>
        <row r="6576">
          <cell r="M6576" t="str">
            <v>0205372L</v>
          </cell>
        </row>
        <row r="6577">
          <cell r="M6577" t="str">
            <v>0205372</v>
          </cell>
        </row>
        <row r="6578">
          <cell r="M6578" t="str">
            <v>0205372</v>
          </cell>
        </row>
        <row r="6579">
          <cell r="M6579" t="str">
            <v>0205372</v>
          </cell>
        </row>
        <row r="6580">
          <cell r="M6580" t="str">
            <v>0205372S</v>
          </cell>
        </row>
        <row r="6581">
          <cell r="M6581" t="str">
            <v>0205372L</v>
          </cell>
        </row>
        <row r="6582">
          <cell r="M6582" t="str">
            <v>0205372</v>
          </cell>
        </row>
        <row r="6583">
          <cell r="M6583" t="str">
            <v>0205372</v>
          </cell>
        </row>
        <row r="6584">
          <cell r="M6584" t="str">
            <v>0205372</v>
          </cell>
        </row>
        <row r="6585">
          <cell r="M6585" t="str">
            <v>0205372</v>
          </cell>
        </row>
        <row r="6586">
          <cell r="M6586" t="str">
            <v>0205372</v>
          </cell>
        </row>
        <row r="6587">
          <cell r="M6587" t="str">
            <v>0205372S</v>
          </cell>
        </row>
        <row r="6588">
          <cell r="M6588" t="str">
            <v>0205372OFF</v>
          </cell>
        </row>
        <row r="6589">
          <cell r="M6589" t="str">
            <v>0205372</v>
          </cell>
        </row>
        <row r="6590">
          <cell r="M6590" t="str">
            <v>0205372</v>
          </cell>
        </row>
        <row r="6591">
          <cell r="M6591" t="str">
            <v>0205372</v>
          </cell>
        </row>
        <row r="6592">
          <cell r="M6592" t="str">
            <v>0205372</v>
          </cell>
        </row>
        <row r="6593">
          <cell r="M6593" t="str">
            <v>0205372</v>
          </cell>
        </row>
        <row r="6594">
          <cell r="M6594" t="str">
            <v>0205372S</v>
          </cell>
        </row>
        <row r="6595">
          <cell r="M6595" t="str">
            <v>0205372L</v>
          </cell>
        </row>
        <row r="6596">
          <cell r="M6596" t="str">
            <v>0205372</v>
          </cell>
        </row>
        <row r="6597">
          <cell r="M6597" t="str">
            <v>0205372</v>
          </cell>
        </row>
        <row r="6598">
          <cell r="M6598" t="str">
            <v>0205372</v>
          </cell>
        </row>
        <row r="6599">
          <cell r="M6599" t="str">
            <v>0205372</v>
          </cell>
        </row>
        <row r="6600">
          <cell r="M6600" t="str">
            <v>0205372</v>
          </cell>
        </row>
        <row r="6601">
          <cell r="M6601" t="str">
            <v>0205372S</v>
          </cell>
        </row>
        <row r="6602">
          <cell r="M6602" t="str">
            <v>0205372OFF</v>
          </cell>
        </row>
        <row r="6603">
          <cell r="M6603" t="str">
            <v>0205538</v>
          </cell>
        </row>
        <row r="6604">
          <cell r="M6604" t="str">
            <v>0205538</v>
          </cell>
        </row>
        <row r="6605">
          <cell r="M6605" t="str">
            <v>0205538</v>
          </cell>
        </row>
        <row r="6606">
          <cell r="M6606" t="str">
            <v>0205538SKT</v>
          </cell>
        </row>
        <row r="6607">
          <cell r="M6607" t="str">
            <v>0205538</v>
          </cell>
        </row>
        <row r="6608">
          <cell r="M6608" t="str">
            <v>0205538S</v>
          </cell>
        </row>
        <row r="6609">
          <cell r="M6609" t="str">
            <v>0205538OFF</v>
          </cell>
        </row>
        <row r="6610">
          <cell r="M6610" t="str">
            <v>0205538</v>
          </cell>
        </row>
        <row r="6611">
          <cell r="M6611" t="str">
            <v>0205538</v>
          </cell>
        </row>
        <row r="6612">
          <cell r="M6612" t="str">
            <v>0205538</v>
          </cell>
        </row>
        <row r="6613">
          <cell r="M6613" t="str">
            <v>0205538SKD</v>
          </cell>
        </row>
        <row r="6614">
          <cell r="M6614" t="str">
            <v>0205538</v>
          </cell>
        </row>
        <row r="6615">
          <cell r="M6615" t="str">
            <v>0205538L</v>
          </cell>
        </row>
        <row r="6616">
          <cell r="M6616" t="str">
            <v>0205538L</v>
          </cell>
        </row>
        <row r="6617">
          <cell r="M6617" t="str">
            <v>0205538L</v>
          </cell>
        </row>
        <row r="6618">
          <cell r="M6618" t="str">
            <v>0205538</v>
          </cell>
        </row>
        <row r="6619">
          <cell r="M6619" t="str">
            <v>0205538</v>
          </cell>
        </row>
        <row r="6620">
          <cell r="M6620" t="str">
            <v>0205538</v>
          </cell>
        </row>
        <row r="6621">
          <cell r="M6621" t="str">
            <v>0205538</v>
          </cell>
        </row>
        <row r="6622">
          <cell r="M6622" t="str">
            <v>0205538CT</v>
          </cell>
        </row>
        <row r="6623">
          <cell r="M6623" t="str">
            <v>0205538CT</v>
          </cell>
        </row>
        <row r="6624">
          <cell r="M6624" t="str">
            <v>0205538CT</v>
          </cell>
        </row>
        <row r="6625">
          <cell r="M6625" t="str">
            <v>0205538CT</v>
          </cell>
        </row>
        <row r="6626">
          <cell r="M6626" t="str">
            <v>0205538CT</v>
          </cell>
        </row>
        <row r="6627">
          <cell r="M6627" t="str">
            <v>0205538CT</v>
          </cell>
        </row>
        <row r="6628">
          <cell r="M6628" t="str">
            <v>0205538CT</v>
          </cell>
        </row>
        <row r="6629">
          <cell r="M6629" t="str">
            <v>0205538CT</v>
          </cell>
        </row>
        <row r="6630">
          <cell r="M6630" t="str">
            <v>0205538CT</v>
          </cell>
        </row>
        <row r="6631">
          <cell r="M6631" t="str">
            <v>0205538CT</v>
          </cell>
        </row>
        <row r="6632">
          <cell r="M6632" t="str">
            <v>0205538CT</v>
          </cell>
        </row>
        <row r="6633">
          <cell r="M6633" t="str">
            <v>0205538CT</v>
          </cell>
        </row>
        <row r="6634">
          <cell r="M6634" t="str">
            <v>0205538CT</v>
          </cell>
        </row>
        <row r="6635">
          <cell r="M6635" t="str">
            <v>0205538CT</v>
          </cell>
        </row>
        <row r="6636">
          <cell r="M6636" t="str">
            <v>0205538S</v>
          </cell>
        </row>
        <row r="6637">
          <cell r="M6637" t="str">
            <v>0205538OFF</v>
          </cell>
        </row>
        <row r="6638">
          <cell r="M6638" t="str">
            <v>0205538</v>
          </cell>
        </row>
        <row r="6639">
          <cell r="M6639" t="str">
            <v>0205538</v>
          </cell>
        </row>
        <row r="6640">
          <cell r="M6640" t="str">
            <v>0205538</v>
          </cell>
        </row>
        <row r="6641">
          <cell r="M6641" t="str">
            <v>0205538</v>
          </cell>
        </row>
        <row r="6642">
          <cell r="M6642" t="str">
            <v>0205538</v>
          </cell>
        </row>
        <row r="6643">
          <cell r="M6643" t="str">
            <v>0205538S</v>
          </cell>
        </row>
        <row r="6644">
          <cell r="M6644" t="str">
            <v>0206592S</v>
          </cell>
        </row>
        <row r="6645">
          <cell r="M6645" t="str">
            <v>0206592I</v>
          </cell>
        </row>
        <row r="6646">
          <cell r="M6646" t="str">
            <v>0206592I</v>
          </cell>
        </row>
        <row r="6647">
          <cell r="M6647" t="str">
            <v>0206592</v>
          </cell>
        </row>
        <row r="6648">
          <cell r="M6648" t="str">
            <v>0206592</v>
          </cell>
        </row>
        <row r="6649">
          <cell r="M6649" t="str">
            <v>0206592</v>
          </cell>
        </row>
        <row r="6650">
          <cell r="M6650" t="str">
            <v>0206592</v>
          </cell>
        </row>
        <row r="6651">
          <cell r="M6651" t="str">
            <v>0206592S</v>
          </cell>
        </row>
        <row r="6652">
          <cell r="M6652" t="str">
            <v>0206592L</v>
          </cell>
        </row>
        <row r="6653">
          <cell r="M6653" t="str">
            <v>0206592</v>
          </cell>
        </row>
        <row r="6654">
          <cell r="M6654" t="str">
            <v>0206592</v>
          </cell>
        </row>
        <row r="6655">
          <cell r="M6655" t="str">
            <v>0206592</v>
          </cell>
        </row>
        <row r="6656">
          <cell r="M6656" t="str">
            <v>0206592L</v>
          </cell>
        </row>
        <row r="6657">
          <cell r="M6657" t="str">
            <v>0206592L</v>
          </cell>
        </row>
        <row r="6658">
          <cell r="M6658" t="str">
            <v>0206592L</v>
          </cell>
        </row>
        <row r="6659">
          <cell r="M6659" t="str">
            <v>0206592OFF</v>
          </cell>
        </row>
        <row r="6660">
          <cell r="M6660" t="str">
            <v>0206592</v>
          </cell>
        </row>
        <row r="6661">
          <cell r="M6661" t="str">
            <v>0206592</v>
          </cell>
        </row>
        <row r="6662">
          <cell r="M6662" t="str">
            <v>0206592</v>
          </cell>
        </row>
        <row r="6663">
          <cell r="M6663" t="str">
            <v>0206592</v>
          </cell>
        </row>
        <row r="6664">
          <cell r="M6664" t="str">
            <v>0206592</v>
          </cell>
        </row>
        <row r="6665">
          <cell r="M6665" t="str">
            <v>0206592S</v>
          </cell>
        </row>
        <row r="6666">
          <cell r="M6666" t="str">
            <v>0206592L</v>
          </cell>
        </row>
        <row r="6667">
          <cell r="M6667" t="str">
            <v>0206592</v>
          </cell>
        </row>
        <row r="6668">
          <cell r="M6668" t="str">
            <v>0206592</v>
          </cell>
        </row>
        <row r="6669">
          <cell r="M6669" t="str">
            <v>0206592</v>
          </cell>
        </row>
        <row r="6670">
          <cell r="M6670" t="str">
            <v>0206592</v>
          </cell>
        </row>
        <row r="6671">
          <cell r="M6671" t="str">
            <v>0206592CT</v>
          </cell>
        </row>
        <row r="6672">
          <cell r="M6672" t="str">
            <v>0206592CT</v>
          </cell>
        </row>
        <row r="6673">
          <cell r="M6673" t="str">
            <v>0206592CT</v>
          </cell>
        </row>
        <row r="6674">
          <cell r="M6674" t="str">
            <v>0206592CT</v>
          </cell>
        </row>
        <row r="6675">
          <cell r="M6675" t="str">
            <v>0206592CT</v>
          </cell>
        </row>
        <row r="6676">
          <cell r="M6676" t="str">
            <v>0206592CT</v>
          </cell>
        </row>
        <row r="6677">
          <cell r="M6677" t="str">
            <v>0206592CT</v>
          </cell>
        </row>
        <row r="6678">
          <cell r="M6678" t="str">
            <v>0206592CT</v>
          </cell>
        </row>
        <row r="6679">
          <cell r="M6679" t="str">
            <v>0206592CT</v>
          </cell>
        </row>
        <row r="6680">
          <cell r="M6680" t="str">
            <v>0206592CT</v>
          </cell>
        </row>
        <row r="6681">
          <cell r="M6681" t="str">
            <v>0206592CT</v>
          </cell>
        </row>
        <row r="6682">
          <cell r="M6682" t="str">
            <v>0206592CT</v>
          </cell>
        </row>
        <row r="6683">
          <cell r="M6683" t="str">
            <v>0206592CT</v>
          </cell>
        </row>
        <row r="6684">
          <cell r="M6684" t="str">
            <v>0206592CT</v>
          </cell>
        </row>
        <row r="6685">
          <cell r="M6685" t="str">
            <v>0206593</v>
          </cell>
        </row>
        <row r="6686">
          <cell r="M6686" t="str">
            <v>0206593</v>
          </cell>
        </row>
        <row r="6687">
          <cell r="M6687" t="str">
            <v>0206593</v>
          </cell>
        </row>
        <row r="6688">
          <cell r="M6688" t="str">
            <v>0206593</v>
          </cell>
        </row>
        <row r="6689">
          <cell r="M6689" t="str">
            <v>0206593</v>
          </cell>
        </row>
        <row r="6690">
          <cell r="M6690" t="str">
            <v>0206593S</v>
          </cell>
        </row>
        <row r="6691">
          <cell r="M6691" t="str">
            <v>0206593L</v>
          </cell>
        </row>
        <row r="6692">
          <cell r="M6692" t="str">
            <v>0206593</v>
          </cell>
        </row>
        <row r="6693">
          <cell r="M6693" t="str">
            <v>0206593CT</v>
          </cell>
        </row>
        <row r="6694">
          <cell r="M6694" t="str">
            <v>0206593CT</v>
          </cell>
        </row>
        <row r="6695">
          <cell r="M6695" t="str">
            <v>0206593CT</v>
          </cell>
        </row>
        <row r="6696">
          <cell r="M6696" t="str">
            <v>0206593CT</v>
          </cell>
        </row>
        <row r="6697">
          <cell r="M6697" t="str">
            <v>0206593L</v>
          </cell>
        </row>
        <row r="6698">
          <cell r="M6698" t="str">
            <v>0206593L</v>
          </cell>
        </row>
        <row r="6699">
          <cell r="M6699" t="str">
            <v>0206593L</v>
          </cell>
        </row>
        <row r="6700">
          <cell r="M6700" t="str">
            <v>0206593CT</v>
          </cell>
        </row>
        <row r="6701">
          <cell r="M6701" t="str">
            <v>0206593CT</v>
          </cell>
        </row>
        <row r="6702">
          <cell r="M6702" t="str">
            <v>0206593CT</v>
          </cell>
        </row>
        <row r="6703">
          <cell r="M6703" t="str">
            <v>0206593CT</v>
          </cell>
        </row>
        <row r="6704">
          <cell r="M6704" t="str">
            <v>0206593CT</v>
          </cell>
        </row>
        <row r="6705">
          <cell r="M6705" t="str">
            <v>0206593CT</v>
          </cell>
        </row>
        <row r="6706">
          <cell r="M6706" t="str">
            <v>0206593CT</v>
          </cell>
        </row>
        <row r="6707">
          <cell r="M6707" t="str">
            <v>0206593CT</v>
          </cell>
        </row>
        <row r="6708">
          <cell r="M6708" t="str">
            <v>0206593CT</v>
          </cell>
        </row>
        <row r="6709">
          <cell r="M6709" t="str">
            <v>0206593</v>
          </cell>
        </row>
        <row r="6710">
          <cell r="M6710" t="str">
            <v>0206593</v>
          </cell>
        </row>
        <row r="6711">
          <cell r="M6711" t="str">
            <v>0206593S</v>
          </cell>
        </row>
        <row r="6712">
          <cell r="M6712" t="str">
            <v>0206593L</v>
          </cell>
        </row>
        <row r="6713">
          <cell r="M6713" t="str">
            <v>0206593</v>
          </cell>
        </row>
        <row r="6714">
          <cell r="M6714" t="str">
            <v>0206593</v>
          </cell>
        </row>
        <row r="6715">
          <cell r="M6715" t="str">
            <v>0206593</v>
          </cell>
        </row>
        <row r="6716">
          <cell r="M6716" t="str">
            <v>0206593</v>
          </cell>
        </row>
        <row r="6717">
          <cell r="M6717" t="str">
            <v>0206593</v>
          </cell>
        </row>
        <row r="6718">
          <cell r="M6718" t="str">
            <v>0206593S</v>
          </cell>
        </row>
        <row r="6719">
          <cell r="M6719" t="str">
            <v>0206593L</v>
          </cell>
        </row>
        <row r="6720">
          <cell r="M6720" t="str">
            <v>0206593</v>
          </cell>
        </row>
        <row r="6721">
          <cell r="M6721" t="str">
            <v>0206593</v>
          </cell>
        </row>
        <row r="6722">
          <cell r="M6722" t="str">
            <v>0206593OFF</v>
          </cell>
        </row>
        <row r="6723">
          <cell r="M6723" t="str">
            <v>0206593</v>
          </cell>
        </row>
        <row r="6724">
          <cell r="M6724" t="str">
            <v>0206593</v>
          </cell>
        </row>
        <row r="6725">
          <cell r="M6725" t="str">
            <v>0206593S</v>
          </cell>
        </row>
        <row r="6726">
          <cell r="M6726" t="str">
            <v>0206467OFF</v>
          </cell>
        </row>
        <row r="6727">
          <cell r="M6727" t="str">
            <v>0206467</v>
          </cell>
        </row>
        <row r="6728">
          <cell r="M6728" t="str">
            <v>0206467</v>
          </cell>
        </row>
        <row r="6729">
          <cell r="M6729" t="str">
            <v>0206467</v>
          </cell>
        </row>
        <row r="6730">
          <cell r="M6730" t="str">
            <v>0206467</v>
          </cell>
        </row>
        <row r="6731">
          <cell r="M6731" t="str">
            <v>0206467</v>
          </cell>
        </row>
        <row r="6732">
          <cell r="M6732" t="str">
            <v>0206467S</v>
          </cell>
        </row>
        <row r="6733">
          <cell r="M6733" t="str">
            <v>0206467L</v>
          </cell>
        </row>
        <row r="6734">
          <cell r="M6734" t="str">
            <v>0206467</v>
          </cell>
        </row>
        <row r="6735">
          <cell r="M6735" t="str">
            <v>0206467SKD</v>
          </cell>
        </row>
        <row r="6736">
          <cell r="M6736" t="str">
            <v>0206467</v>
          </cell>
        </row>
        <row r="6737">
          <cell r="M6737" t="str">
            <v>0206467</v>
          </cell>
        </row>
        <row r="6738">
          <cell r="M6738" t="str">
            <v>0206467L</v>
          </cell>
        </row>
        <row r="6739">
          <cell r="M6739" t="str">
            <v>0206467L</v>
          </cell>
        </row>
        <row r="6740">
          <cell r="M6740" t="str">
            <v>0206467L</v>
          </cell>
        </row>
        <row r="6741">
          <cell r="M6741" t="str">
            <v>0206467</v>
          </cell>
        </row>
        <row r="6742">
          <cell r="M6742" t="str">
            <v>0206467</v>
          </cell>
        </row>
        <row r="6743">
          <cell r="M6743" t="str">
            <v>0206467</v>
          </cell>
        </row>
        <row r="6744">
          <cell r="M6744" t="str">
            <v>0206467</v>
          </cell>
        </row>
        <row r="6745">
          <cell r="M6745" t="str">
            <v>0206467</v>
          </cell>
        </row>
        <row r="6746">
          <cell r="M6746" t="str">
            <v>0206467S</v>
          </cell>
        </row>
        <row r="6747">
          <cell r="M6747" t="str">
            <v>0206467L</v>
          </cell>
        </row>
        <row r="6748">
          <cell r="M6748" t="str">
            <v>0206467</v>
          </cell>
        </row>
        <row r="6749">
          <cell r="M6749" t="str">
            <v>0206467</v>
          </cell>
        </row>
        <row r="6750">
          <cell r="M6750" t="str">
            <v>0206467</v>
          </cell>
        </row>
        <row r="6751">
          <cell r="M6751" t="str">
            <v>0206467SKT</v>
          </cell>
        </row>
        <row r="6752">
          <cell r="M6752" t="str">
            <v>0206467</v>
          </cell>
        </row>
        <row r="6753">
          <cell r="M6753" t="str">
            <v>0206467S</v>
          </cell>
        </row>
        <row r="6754">
          <cell r="M6754" t="str">
            <v>0206467OFF</v>
          </cell>
        </row>
        <row r="6755">
          <cell r="M6755" t="str">
            <v>0206467</v>
          </cell>
        </row>
        <row r="6756">
          <cell r="M6756" t="str">
            <v>0206467</v>
          </cell>
        </row>
        <row r="6757">
          <cell r="M6757" t="str">
            <v>0206467</v>
          </cell>
        </row>
        <row r="6758">
          <cell r="M6758" t="str">
            <v>0206467</v>
          </cell>
        </row>
        <row r="6759">
          <cell r="M6759" t="str">
            <v>0206467</v>
          </cell>
        </row>
        <row r="6760">
          <cell r="M6760" t="str">
            <v>0206467S</v>
          </cell>
        </row>
        <row r="6761">
          <cell r="M6761" t="str">
            <v>0206467L</v>
          </cell>
        </row>
        <row r="6762">
          <cell r="M6762" t="str">
            <v>0206467</v>
          </cell>
        </row>
        <row r="6763">
          <cell r="M6763" t="str">
            <v>0206467</v>
          </cell>
        </row>
        <row r="6764">
          <cell r="M6764" t="str">
            <v>0206467I</v>
          </cell>
        </row>
        <row r="6765">
          <cell r="M6765" t="str">
            <v>0206467</v>
          </cell>
        </row>
        <row r="6766">
          <cell r="M6766" t="str">
            <v>0206467</v>
          </cell>
        </row>
        <row r="6767">
          <cell r="M6767" t="str">
            <v>0205382SKT</v>
          </cell>
        </row>
        <row r="6768">
          <cell r="M6768" t="str">
            <v>0205382SKT</v>
          </cell>
        </row>
        <row r="6769">
          <cell r="M6769" t="str">
            <v>0205382</v>
          </cell>
        </row>
        <row r="6770">
          <cell r="M6770" t="str">
            <v>0205382</v>
          </cell>
        </row>
        <row r="6771">
          <cell r="M6771" t="str">
            <v>0205382</v>
          </cell>
        </row>
        <row r="6772">
          <cell r="M6772" t="str">
            <v>0205382S</v>
          </cell>
        </row>
        <row r="6773">
          <cell r="M6773" t="str">
            <v>0205382OFF</v>
          </cell>
        </row>
        <row r="6774">
          <cell r="M6774" t="str">
            <v>0205382I</v>
          </cell>
        </row>
        <row r="6775">
          <cell r="M6775" t="str">
            <v>0205382</v>
          </cell>
        </row>
        <row r="6776">
          <cell r="M6776" t="str">
            <v>0205382</v>
          </cell>
        </row>
        <row r="6777">
          <cell r="M6777" t="str">
            <v>0205382</v>
          </cell>
        </row>
        <row r="6778">
          <cell r="M6778" t="str">
            <v>0205382</v>
          </cell>
        </row>
        <row r="6779">
          <cell r="M6779" t="str">
            <v>0205382L</v>
          </cell>
        </row>
        <row r="6780">
          <cell r="M6780" t="str">
            <v>0205382L</v>
          </cell>
        </row>
        <row r="6781">
          <cell r="M6781" t="str">
            <v>0205382L</v>
          </cell>
        </row>
        <row r="6782">
          <cell r="M6782" t="str">
            <v>0205382</v>
          </cell>
        </row>
        <row r="6783">
          <cell r="M6783" t="str">
            <v>0205382</v>
          </cell>
        </row>
        <row r="6784">
          <cell r="M6784" t="str">
            <v>0205382</v>
          </cell>
        </row>
        <row r="6785">
          <cell r="M6785" t="str">
            <v>0205382</v>
          </cell>
        </row>
        <row r="6786">
          <cell r="M6786" t="str">
            <v>0205382S</v>
          </cell>
        </row>
        <row r="6787">
          <cell r="M6787" t="str">
            <v>0205382OFF</v>
          </cell>
        </row>
        <row r="6788">
          <cell r="M6788" t="str">
            <v>0205382SKD</v>
          </cell>
        </row>
        <row r="6789">
          <cell r="M6789" t="str">
            <v>0205382SKD</v>
          </cell>
        </row>
        <row r="6790">
          <cell r="M6790" t="str">
            <v>0205382SKD</v>
          </cell>
        </row>
        <row r="6791">
          <cell r="M6791" t="str">
            <v>0205382SKT</v>
          </cell>
        </row>
        <row r="6792">
          <cell r="M6792" t="str">
            <v>0205382SKT</v>
          </cell>
        </row>
        <row r="6793">
          <cell r="M6793" t="str">
            <v>0205382S</v>
          </cell>
        </row>
        <row r="6794">
          <cell r="M6794" t="str">
            <v>0205382L</v>
          </cell>
        </row>
        <row r="6795">
          <cell r="M6795" t="str">
            <v>0205382</v>
          </cell>
        </row>
        <row r="6796">
          <cell r="M6796" t="str">
            <v>0205382</v>
          </cell>
        </row>
        <row r="6797">
          <cell r="M6797" t="str">
            <v>0205382</v>
          </cell>
        </row>
        <row r="6798">
          <cell r="M6798" t="str">
            <v>0205382</v>
          </cell>
        </row>
        <row r="6799">
          <cell r="M6799" t="str">
            <v>0205382</v>
          </cell>
        </row>
        <row r="6800">
          <cell r="M6800" t="str">
            <v>0205382S</v>
          </cell>
        </row>
        <row r="6801">
          <cell r="M6801" t="str">
            <v>0205382OFF</v>
          </cell>
        </row>
        <row r="6802">
          <cell r="M6802" t="str">
            <v>0205382I</v>
          </cell>
        </row>
        <row r="6803">
          <cell r="M6803" t="str">
            <v>0205382</v>
          </cell>
        </row>
        <row r="6804">
          <cell r="M6804" t="str">
            <v>0205382</v>
          </cell>
        </row>
        <row r="6805">
          <cell r="M6805" t="str">
            <v>0205382</v>
          </cell>
        </row>
        <row r="6806">
          <cell r="M6806" t="str">
            <v>0205382</v>
          </cell>
        </row>
        <row r="6807">
          <cell r="M6807" t="str">
            <v>0205382S</v>
          </cell>
        </row>
        <row r="6808">
          <cell r="M6808" t="str">
            <v>0205295CT</v>
          </cell>
        </row>
        <row r="6809">
          <cell r="M6809" t="str">
            <v>0205295CT</v>
          </cell>
        </row>
        <row r="6810">
          <cell r="M6810" t="str">
            <v>0205295CT</v>
          </cell>
        </row>
        <row r="6811">
          <cell r="M6811" t="str">
            <v>0205295CT</v>
          </cell>
        </row>
        <row r="6812">
          <cell r="M6812" t="str">
            <v>0205295CT</v>
          </cell>
        </row>
        <row r="6813">
          <cell r="M6813" t="str">
            <v>0205295CT</v>
          </cell>
        </row>
        <row r="6814">
          <cell r="M6814" t="str">
            <v>0205295CT</v>
          </cell>
        </row>
        <row r="6815">
          <cell r="M6815" t="str">
            <v>0205295CT</v>
          </cell>
        </row>
        <row r="6816">
          <cell r="M6816" t="str">
            <v>0205295CT</v>
          </cell>
        </row>
        <row r="6817">
          <cell r="M6817" t="str">
            <v>0205295CT</v>
          </cell>
        </row>
        <row r="6818">
          <cell r="M6818" t="str">
            <v>0205295CT</v>
          </cell>
        </row>
        <row r="6819">
          <cell r="M6819" t="str">
            <v>0205295CT</v>
          </cell>
        </row>
        <row r="6820">
          <cell r="M6820" t="str">
            <v>0205295L</v>
          </cell>
        </row>
        <row r="6821">
          <cell r="M6821" t="str">
            <v>0205295L</v>
          </cell>
        </row>
        <row r="6822">
          <cell r="M6822" t="str">
            <v>0205295L</v>
          </cell>
        </row>
        <row r="6823">
          <cell r="M6823" t="str">
            <v>0205295CT</v>
          </cell>
        </row>
        <row r="6824">
          <cell r="M6824" t="str">
            <v>0205295CT</v>
          </cell>
        </row>
        <row r="6825">
          <cell r="M6825" t="str">
            <v>0205295CT</v>
          </cell>
        </row>
        <row r="6826">
          <cell r="M6826" t="str">
            <v>0205295</v>
          </cell>
        </row>
        <row r="6827">
          <cell r="M6827" t="str">
            <v>0205295S</v>
          </cell>
        </row>
        <row r="6828">
          <cell r="M6828" t="str">
            <v>0205295L</v>
          </cell>
        </row>
        <row r="6829">
          <cell r="M6829" t="str">
            <v>0205295</v>
          </cell>
        </row>
        <row r="6830">
          <cell r="M6830" t="str">
            <v>0205295</v>
          </cell>
        </row>
        <row r="6831">
          <cell r="M6831" t="str">
            <v>0205295</v>
          </cell>
        </row>
        <row r="6832">
          <cell r="M6832" t="str">
            <v>0205295</v>
          </cell>
        </row>
        <row r="6833">
          <cell r="M6833" t="str">
            <v>0205295</v>
          </cell>
        </row>
        <row r="6834">
          <cell r="M6834" t="str">
            <v>0205295S</v>
          </cell>
        </row>
        <row r="6835">
          <cell r="M6835" t="str">
            <v>0205295OFF</v>
          </cell>
        </row>
        <row r="6836">
          <cell r="M6836" t="str">
            <v>0205295</v>
          </cell>
        </row>
        <row r="6837">
          <cell r="M6837" t="str">
            <v>0205295</v>
          </cell>
        </row>
        <row r="6838">
          <cell r="M6838" t="str">
            <v>0205295</v>
          </cell>
        </row>
        <row r="6839">
          <cell r="M6839" t="str">
            <v>0205295</v>
          </cell>
        </row>
        <row r="6840">
          <cell r="M6840" t="str">
            <v>0205295</v>
          </cell>
        </row>
        <row r="6841">
          <cell r="M6841" t="str">
            <v>0205295S</v>
          </cell>
        </row>
        <row r="6842">
          <cell r="M6842" t="str">
            <v>0205295L</v>
          </cell>
        </row>
        <row r="6843">
          <cell r="M6843" t="str">
            <v>0205295</v>
          </cell>
        </row>
        <row r="6844">
          <cell r="M6844" t="str">
            <v>0205295</v>
          </cell>
        </row>
        <row r="6845">
          <cell r="M6845" t="str">
            <v>0205295</v>
          </cell>
        </row>
        <row r="6846">
          <cell r="M6846" t="str">
            <v>0205295</v>
          </cell>
        </row>
        <row r="6847">
          <cell r="M6847" t="str">
            <v>0205295</v>
          </cell>
        </row>
        <row r="6848">
          <cell r="M6848" t="str">
            <v>0205295S</v>
          </cell>
        </row>
        <row r="6849">
          <cell r="M6849" t="str">
            <v>0</v>
          </cell>
        </row>
        <row r="6850">
          <cell r="M6850" t="str">
            <v>0S</v>
          </cell>
        </row>
        <row r="6851">
          <cell r="M6851" t="str">
            <v>0L</v>
          </cell>
        </row>
        <row r="6852">
          <cell r="M6852" t="str">
            <v>0</v>
          </cell>
        </row>
        <row r="6853">
          <cell r="M6853" t="str">
            <v>0</v>
          </cell>
        </row>
        <row r="6854">
          <cell r="M6854" t="str">
            <v>0</v>
          </cell>
        </row>
        <row r="6855">
          <cell r="M6855" t="str">
            <v>0</v>
          </cell>
        </row>
        <row r="6856">
          <cell r="M6856" t="str">
            <v>0</v>
          </cell>
        </row>
        <row r="6857">
          <cell r="M6857" t="str">
            <v>0S</v>
          </cell>
        </row>
        <row r="6858">
          <cell r="M6858" t="str">
            <v>0OFF</v>
          </cell>
        </row>
        <row r="6859">
          <cell r="M6859" t="str">
            <v>0</v>
          </cell>
        </row>
        <row r="6860">
          <cell r="M6860" t="str">
            <v>0</v>
          </cell>
        </row>
        <row r="6861">
          <cell r="M6861" t="str">
            <v>0L</v>
          </cell>
        </row>
        <row r="6862">
          <cell r="M6862" t="str">
            <v>0L</v>
          </cell>
        </row>
        <row r="6863">
          <cell r="M6863" t="str">
            <v>0L</v>
          </cell>
        </row>
        <row r="6864">
          <cell r="M6864" t="str">
            <v>0S</v>
          </cell>
        </row>
        <row r="6865">
          <cell r="M6865" t="str">
            <v>0L</v>
          </cell>
        </row>
        <row r="6866">
          <cell r="M6866" t="str">
            <v>0</v>
          </cell>
        </row>
        <row r="6867">
          <cell r="M6867" t="str">
            <v>0</v>
          </cell>
        </row>
        <row r="6868">
          <cell r="M6868" t="str">
            <v>0</v>
          </cell>
        </row>
        <row r="6869">
          <cell r="M6869" t="str">
            <v>0</v>
          </cell>
        </row>
        <row r="6870">
          <cell r="M6870" t="str">
            <v>0</v>
          </cell>
        </row>
        <row r="6871">
          <cell r="M6871" t="str">
            <v>0S</v>
          </cell>
        </row>
        <row r="6872">
          <cell r="M6872" t="str">
            <v>0OFF</v>
          </cell>
        </row>
        <row r="6873">
          <cell r="M6873" t="str">
            <v>0</v>
          </cell>
        </row>
        <row r="6874">
          <cell r="M6874" t="str">
            <v>0</v>
          </cell>
        </row>
        <row r="6875">
          <cell r="M6875" t="str">
            <v>0</v>
          </cell>
        </row>
        <row r="6876">
          <cell r="M6876" t="str">
            <v>0</v>
          </cell>
        </row>
        <row r="6877">
          <cell r="M6877" t="str">
            <v>0</v>
          </cell>
        </row>
        <row r="6878">
          <cell r="M6878" t="str">
            <v>0S</v>
          </cell>
        </row>
        <row r="6879">
          <cell r="M6879" t="str">
            <v>0L</v>
          </cell>
        </row>
        <row r="6880">
          <cell r="M6880" t="str">
            <v>0</v>
          </cell>
        </row>
        <row r="6881">
          <cell r="M6881" t="str">
            <v>0</v>
          </cell>
        </row>
        <row r="6882">
          <cell r="M6882" t="str">
            <v>0</v>
          </cell>
        </row>
        <row r="6883">
          <cell r="M6883" t="str">
            <v>0</v>
          </cell>
        </row>
        <row r="6884">
          <cell r="M6884" t="str">
            <v>0</v>
          </cell>
        </row>
        <row r="6885">
          <cell r="M6885" t="str">
            <v>0S</v>
          </cell>
        </row>
        <row r="6886">
          <cell r="M6886" t="str">
            <v>0OFF</v>
          </cell>
        </row>
        <row r="6887">
          <cell r="M6887" t="str">
            <v>0</v>
          </cell>
        </row>
        <row r="6888">
          <cell r="M6888" t="str">
            <v>0</v>
          </cell>
        </row>
        <row r="6889">
          <cell r="M6889" t="str">
            <v>0</v>
          </cell>
        </row>
        <row r="6890">
          <cell r="M6890" t="str">
            <v>0</v>
          </cell>
        </row>
        <row r="6891">
          <cell r="M6891" t="str">
            <v>0</v>
          </cell>
        </row>
        <row r="6892">
          <cell r="M6892" t="str">
            <v>0</v>
          </cell>
        </row>
        <row r="6893">
          <cell r="M6893" t="str">
            <v>0</v>
          </cell>
        </row>
        <row r="6894">
          <cell r="M6894" t="str">
            <v>0</v>
          </cell>
        </row>
        <row r="6895">
          <cell r="M6895" t="str">
            <v>0S</v>
          </cell>
        </row>
        <row r="6896">
          <cell r="M6896" t="str">
            <v>0OFF</v>
          </cell>
        </row>
        <row r="6897">
          <cell r="M6897" t="str">
            <v>0</v>
          </cell>
        </row>
        <row r="6898">
          <cell r="M6898" t="str">
            <v>0</v>
          </cell>
        </row>
        <row r="6899">
          <cell r="M6899" t="str">
            <v>0</v>
          </cell>
        </row>
        <row r="6900">
          <cell r="M6900" t="str">
            <v>0</v>
          </cell>
        </row>
        <row r="6901">
          <cell r="M6901" t="str">
            <v>0</v>
          </cell>
        </row>
        <row r="6902">
          <cell r="M6902" t="str">
            <v>0L</v>
          </cell>
        </row>
        <row r="6903">
          <cell r="M6903" t="str">
            <v>0L</v>
          </cell>
        </row>
        <row r="6904">
          <cell r="M6904" t="str">
            <v>0L</v>
          </cell>
        </row>
        <row r="6905">
          <cell r="M6905" t="str">
            <v>0</v>
          </cell>
        </row>
        <row r="6906">
          <cell r="M6906" t="str">
            <v>0</v>
          </cell>
        </row>
        <row r="6907">
          <cell r="M6907" t="str">
            <v>0</v>
          </cell>
        </row>
        <row r="6908">
          <cell r="M6908" t="str">
            <v>0</v>
          </cell>
        </row>
        <row r="6909">
          <cell r="M6909" t="str">
            <v>0S</v>
          </cell>
        </row>
        <row r="6910">
          <cell r="M6910" t="str">
            <v>0OFF</v>
          </cell>
        </row>
        <row r="6911">
          <cell r="M6911" t="str">
            <v>0</v>
          </cell>
        </row>
        <row r="6912">
          <cell r="M6912" t="str">
            <v>0</v>
          </cell>
        </row>
        <row r="6913">
          <cell r="M6913" t="str">
            <v>0</v>
          </cell>
        </row>
        <row r="6914">
          <cell r="M6914" t="str">
            <v>0</v>
          </cell>
        </row>
        <row r="6915">
          <cell r="M6915" t="str">
            <v>0</v>
          </cell>
        </row>
        <row r="6916">
          <cell r="M6916" t="str">
            <v>0S</v>
          </cell>
        </row>
        <row r="6917">
          <cell r="M6917" t="str">
            <v>0L</v>
          </cell>
        </row>
        <row r="6918">
          <cell r="M6918" t="str">
            <v>0</v>
          </cell>
        </row>
        <row r="6919">
          <cell r="M6919" t="str">
            <v>0</v>
          </cell>
        </row>
        <row r="6920">
          <cell r="M6920" t="str">
            <v>0</v>
          </cell>
        </row>
        <row r="6921">
          <cell r="M6921" t="str">
            <v>0</v>
          </cell>
        </row>
        <row r="6922">
          <cell r="M6922" t="str">
            <v>0</v>
          </cell>
        </row>
        <row r="6923">
          <cell r="M6923" t="str">
            <v>0S</v>
          </cell>
        </row>
        <row r="6924">
          <cell r="M6924" t="str">
            <v>0OFF</v>
          </cell>
        </row>
        <row r="6925">
          <cell r="M6925" t="str">
            <v>0</v>
          </cell>
        </row>
        <row r="6926">
          <cell r="M6926" t="str">
            <v>0</v>
          </cell>
        </row>
        <row r="6927">
          <cell r="M6927" t="str">
            <v>0</v>
          </cell>
        </row>
        <row r="6928">
          <cell r="M6928" t="str">
            <v>0</v>
          </cell>
        </row>
        <row r="6929">
          <cell r="M6929" t="str">
            <v>0</v>
          </cell>
        </row>
        <row r="6930">
          <cell r="M6930" t="str">
            <v>0S</v>
          </cell>
        </row>
        <row r="6931">
          <cell r="M6931" t="str">
            <v>0</v>
          </cell>
        </row>
        <row r="6932">
          <cell r="M6932" t="str">
            <v>0</v>
          </cell>
        </row>
        <row r="6933">
          <cell r="M6933" t="str">
            <v>0</v>
          </cell>
        </row>
        <row r="6934">
          <cell r="M6934" t="str">
            <v>0</v>
          </cell>
        </row>
        <row r="6935">
          <cell r="M6935" t="str">
            <v>0</v>
          </cell>
        </row>
        <row r="6936">
          <cell r="M6936" t="str">
            <v>0</v>
          </cell>
        </row>
        <row r="6937">
          <cell r="M6937" t="str">
            <v>0</v>
          </cell>
        </row>
        <row r="6938">
          <cell r="M6938" t="str">
            <v>0</v>
          </cell>
        </row>
        <row r="6939">
          <cell r="M6939" t="str">
            <v>0</v>
          </cell>
        </row>
        <row r="6940">
          <cell r="M6940" t="str">
            <v>0</v>
          </cell>
        </row>
        <row r="6941">
          <cell r="M6941" t="str">
            <v>0</v>
          </cell>
        </row>
        <row r="6942">
          <cell r="M6942" t="str">
            <v>0</v>
          </cell>
        </row>
        <row r="6943">
          <cell r="M6943" t="str">
            <v>0L</v>
          </cell>
        </row>
        <row r="6944">
          <cell r="M6944" t="str">
            <v>0L</v>
          </cell>
        </row>
        <row r="6945">
          <cell r="M6945" t="str">
            <v>0L</v>
          </cell>
        </row>
        <row r="6946">
          <cell r="M6946" t="str">
            <v>0</v>
          </cell>
        </row>
        <row r="6947">
          <cell r="M6947" t="str">
            <v>0</v>
          </cell>
        </row>
        <row r="6948">
          <cell r="M6948" t="str">
            <v>0</v>
          </cell>
        </row>
        <row r="6949">
          <cell r="M6949" t="str">
            <v>0</v>
          </cell>
        </row>
        <row r="6950">
          <cell r="M6950" t="str">
            <v>0</v>
          </cell>
        </row>
        <row r="6951">
          <cell r="M6951" t="str">
            <v>0</v>
          </cell>
        </row>
        <row r="6952">
          <cell r="M6952" t="str">
            <v>0</v>
          </cell>
        </row>
        <row r="6953">
          <cell r="M6953" t="str">
            <v>0</v>
          </cell>
        </row>
        <row r="6954">
          <cell r="M6954" t="str">
            <v>0</v>
          </cell>
        </row>
        <row r="6955">
          <cell r="M6955" t="str">
            <v>0</v>
          </cell>
        </row>
        <row r="6956">
          <cell r="M6956" t="str">
            <v>0</v>
          </cell>
        </row>
        <row r="6957">
          <cell r="M6957" t="str">
            <v>0</v>
          </cell>
        </row>
        <row r="6958">
          <cell r="M6958" t="str">
            <v>0</v>
          </cell>
        </row>
        <row r="6959">
          <cell r="M6959" t="str">
            <v>0</v>
          </cell>
        </row>
        <row r="6960">
          <cell r="M6960" t="str">
            <v>0</v>
          </cell>
        </row>
        <row r="6961">
          <cell r="M6961" t="str">
            <v>0</v>
          </cell>
        </row>
        <row r="6962">
          <cell r="M6962" t="str">
            <v>0</v>
          </cell>
        </row>
        <row r="6963">
          <cell r="M6963" t="str">
            <v>0</v>
          </cell>
        </row>
        <row r="6964">
          <cell r="M6964" t="str">
            <v>0</v>
          </cell>
        </row>
        <row r="6965">
          <cell r="M6965" t="str">
            <v>0</v>
          </cell>
        </row>
        <row r="6966">
          <cell r="M6966" t="str">
            <v>0</v>
          </cell>
        </row>
        <row r="6967">
          <cell r="M6967" t="str">
            <v>0</v>
          </cell>
        </row>
        <row r="6968">
          <cell r="M6968" t="str">
            <v>0</v>
          </cell>
        </row>
        <row r="6969">
          <cell r="M6969" t="str">
            <v>0</v>
          </cell>
        </row>
        <row r="6970">
          <cell r="M6970" t="str">
            <v>0</v>
          </cell>
        </row>
        <row r="6971">
          <cell r="M6971" t="str">
            <v>0</v>
          </cell>
        </row>
        <row r="6972">
          <cell r="M6972" t="str">
            <v>0</v>
          </cell>
        </row>
        <row r="6973">
          <cell r="M6973" t="str">
            <v>0S</v>
          </cell>
        </row>
        <row r="6974">
          <cell r="M6974" t="str">
            <v>0OFF</v>
          </cell>
        </row>
        <row r="6975">
          <cell r="M6975" t="str">
            <v>0</v>
          </cell>
        </row>
        <row r="6976">
          <cell r="M6976" t="str">
            <v>0</v>
          </cell>
        </row>
        <row r="6977">
          <cell r="M6977" t="str">
            <v>0</v>
          </cell>
        </row>
        <row r="6978">
          <cell r="M6978" t="str">
            <v>0</v>
          </cell>
        </row>
        <row r="6979">
          <cell r="M6979" t="str">
            <v>0</v>
          </cell>
        </row>
        <row r="6980">
          <cell r="M6980" t="str">
            <v>0S</v>
          </cell>
        </row>
        <row r="6981">
          <cell r="M6981" t="str">
            <v>0CT</v>
          </cell>
        </row>
        <row r="6982">
          <cell r="M6982" t="str">
            <v>0CT</v>
          </cell>
        </row>
        <row r="6983">
          <cell r="M6983" t="str">
            <v>0CT</v>
          </cell>
        </row>
        <row r="6984">
          <cell r="M6984" t="str">
            <v>0L</v>
          </cell>
        </row>
        <row r="6985">
          <cell r="M6985" t="str">
            <v>0L</v>
          </cell>
        </row>
        <row r="6986">
          <cell r="M6986" t="str">
            <v>0L</v>
          </cell>
        </row>
        <row r="6987">
          <cell r="M6987" t="str">
            <v>0CT</v>
          </cell>
        </row>
        <row r="6988">
          <cell r="M6988" t="str">
            <v>0CT</v>
          </cell>
        </row>
        <row r="6989">
          <cell r="M6989" t="str">
            <v>0CT</v>
          </cell>
        </row>
        <row r="6990">
          <cell r="M6990" t="str">
            <v>0CT</v>
          </cell>
        </row>
        <row r="6991">
          <cell r="M6991" t="str">
            <v>0CT</v>
          </cell>
        </row>
        <row r="6992">
          <cell r="M6992" t="str">
            <v>0CT</v>
          </cell>
        </row>
        <row r="6993">
          <cell r="M6993" t="str">
            <v>0CT</v>
          </cell>
        </row>
        <row r="6994">
          <cell r="M6994" t="str">
            <v>0CT</v>
          </cell>
        </row>
        <row r="6995">
          <cell r="M6995" t="str">
            <v>0CT</v>
          </cell>
        </row>
        <row r="6996">
          <cell r="M6996" t="str">
            <v>0</v>
          </cell>
        </row>
        <row r="6997">
          <cell r="M6997" t="str">
            <v>0</v>
          </cell>
        </row>
        <row r="6998">
          <cell r="M6998" t="str">
            <v>0</v>
          </cell>
        </row>
        <row r="6999">
          <cell r="M6999" t="str">
            <v>0</v>
          </cell>
        </row>
        <row r="7000">
          <cell r="M7000" t="str">
            <v>0</v>
          </cell>
        </row>
        <row r="7001">
          <cell r="M7001" t="str">
            <v>0S</v>
          </cell>
        </row>
        <row r="7002">
          <cell r="M7002" t="str">
            <v>0L</v>
          </cell>
        </row>
        <row r="7003">
          <cell r="M7003" t="str">
            <v>0</v>
          </cell>
        </row>
        <row r="7004">
          <cell r="M7004" t="str">
            <v>0</v>
          </cell>
        </row>
        <row r="7005">
          <cell r="M7005" t="str">
            <v>0</v>
          </cell>
        </row>
        <row r="7006">
          <cell r="M7006" t="str">
            <v>0</v>
          </cell>
        </row>
        <row r="7007">
          <cell r="M7007" t="str">
            <v>0</v>
          </cell>
        </row>
        <row r="7008">
          <cell r="M7008" t="str">
            <v>0S</v>
          </cell>
        </row>
        <row r="7009">
          <cell r="M7009" t="str">
            <v>0OFF</v>
          </cell>
        </row>
        <row r="7010">
          <cell r="M7010" t="str">
            <v>0</v>
          </cell>
        </row>
        <row r="7011">
          <cell r="M7011" t="str">
            <v>0</v>
          </cell>
        </row>
        <row r="7012">
          <cell r="M7012" t="str">
            <v>0</v>
          </cell>
        </row>
        <row r="7013">
          <cell r="M7013" t="str">
            <v>0206271</v>
          </cell>
        </row>
        <row r="7014">
          <cell r="M7014" t="str">
            <v>0206271S</v>
          </cell>
        </row>
        <row r="7015">
          <cell r="M7015" t="str">
            <v>0206271OFF</v>
          </cell>
        </row>
        <row r="7016">
          <cell r="M7016" t="str">
            <v>0206271</v>
          </cell>
        </row>
        <row r="7017">
          <cell r="M7017" t="str">
            <v>0206271</v>
          </cell>
        </row>
        <row r="7018">
          <cell r="M7018" t="str">
            <v>0206271I</v>
          </cell>
        </row>
        <row r="7019">
          <cell r="M7019" t="str">
            <v>0206271</v>
          </cell>
        </row>
        <row r="7020">
          <cell r="M7020" t="str">
            <v>0206271</v>
          </cell>
        </row>
        <row r="7021">
          <cell r="M7021" t="str">
            <v>0206271S</v>
          </cell>
        </row>
        <row r="7022">
          <cell r="M7022" t="str">
            <v>0206271L</v>
          </cell>
        </row>
        <row r="7023">
          <cell r="M7023" t="str">
            <v>0206271</v>
          </cell>
        </row>
        <row r="7024">
          <cell r="M7024" t="str">
            <v>0206271</v>
          </cell>
        </row>
        <row r="7025">
          <cell r="M7025" t="str">
            <v>0206271L</v>
          </cell>
        </row>
        <row r="7026">
          <cell r="M7026" t="str">
            <v>0206271L</v>
          </cell>
        </row>
        <row r="7027">
          <cell r="M7027" t="str">
            <v>0206271L</v>
          </cell>
        </row>
        <row r="7028">
          <cell r="M7028" t="str">
            <v>0206271S</v>
          </cell>
        </row>
        <row r="7029">
          <cell r="M7029" t="str">
            <v>0206271OFF</v>
          </cell>
        </row>
        <row r="7030">
          <cell r="M7030" t="str">
            <v>0206271</v>
          </cell>
        </row>
        <row r="7031">
          <cell r="M7031" t="str">
            <v>0206271</v>
          </cell>
        </row>
        <row r="7032">
          <cell r="M7032" t="str">
            <v>0206271</v>
          </cell>
        </row>
        <row r="7033">
          <cell r="M7033" t="str">
            <v>0206271</v>
          </cell>
        </row>
        <row r="7034">
          <cell r="M7034" t="str">
            <v>0206271</v>
          </cell>
        </row>
        <row r="7035">
          <cell r="M7035" t="str">
            <v>0206271S</v>
          </cell>
        </row>
        <row r="7036">
          <cell r="M7036" t="str">
            <v>0206271L</v>
          </cell>
        </row>
        <row r="7037">
          <cell r="M7037" t="str">
            <v>0206271</v>
          </cell>
        </row>
        <row r="7038">
          <cell r="M7038" t="str">
            <v>0206271</v>
          </cell>
        </row>
        <row r="7039">
          <cell r="M7039" t="str">
            <v>0206271</v>
          </cell>
        </row>
        <row r="7040">
          <cell r="M7040" t="str">
            <v>0206271</v>
          </cell>
        </row>
        <row r="7041">
          <cell r="M7041" t="str">
            <v>0206271</v>
          </cell>
        </row>
        <row r="7042">
          <cell r="M7042" t="str">
            <v>0206271S</v>
          </cell>
        </row>
        <row r="7043">
          <cell r="M7043" t="str">
            <v>0206271OFF</v>
          </cell>
        </row>
        <row r="7044">
          <cell r="M7044" t="str">
            <v>0206271</v>
          </cell>
        </row>
        <row r="7045">
          <cell r="M7045" t="str">
            <v>0206271</v>
          </cell>
        </row>
        <row r="7046">
          <cell r="M7046" t="str">
            <v>0206271</v>
          </cell>
        </row>
        <row r="7047">
          <cell r="M7047" t="str">
            <v>0206271</v>
          </cell>
        </row>
        <row r="7048">
          <cell r="M7048" t="str">
            <v>0206271</v>
          </cell>
        </row>
        <row r="7049">
          <cell r="M7049" t="str">
            <v>0206271S</v>
          </cell>
        </row>
        <row r="7050">
          <cell r="M7050" t="str">
            <v>0206271L</v>
          </cell>
        </row>
        <row r="7051">
          <cell r="M7051" t="str">
            <v>0206271</v>
          </cell>
        </row>
        <row r="7052">
          <cell r="M7052" t="str">
            <v>0206271</v>
          </cell>
        </row>
        <row r="7053">
          <cell r="M7053" t="str">
            <v>0206271</v>
          </cell>
        </row>
        <row r="7054">
          <cell r="M7054" t="str">
            <v>0205246CT</v>
          </cell>
        </row>
        <row r="7055">
          <cell r="M7055" t="str">
            <v>0205246</v>
          </cell>
        </row>
        <row r="7056">
          <cell r="M7056" t="str">
            <v>0205246</v>
          </cell>
        </row>
        <row r="7057">
          <cell r="M7057" t="str">
            <v>0205246</v>
          </cell>
        </row>
        <row r="7058">
          <cell r="M7058" t="str">
            <v>0205246</v>
          </cell>
        </row>
        <row r="7059">
          <cell r="M7059" t="str">
            <v>0205246SKT</v>
          </cell>
        </row>
        <row r="7060">
          <cell r="M7060" t="str">
            <v>0205246S</v>
          </cell>
        </row>
        <row r="7061">
          <cell r="M7061" t="str">
            <v>0205246OFF</v>
          </cell>
        </row>
        <row r="7062">
          <cell r="M7062" t="str">
            <v>0205246</v>
          </cell>
        </row>
        <row r="7063">
          <cell r="M7063" t="str">
            <v>0205246</v>
          </cell>
        </row>
        <row r="7064">
          <cell r="M7064" t="str">
            <v>0205246</v>
          </cell>
        </row>
        <row r="7065">
          <cell r="M7065" t="str">
            <v>0205246</v>
          </cell>
        </row>
        <row r="7066">
          <cell r="M7066" t="str">
            <v>0205246L</v>
          </cell>
        </row>
        <row r="7067">
          <cell r="M7067" t="str">
            <v>0205246L</v>
          </cell>
        </row>
        <row r="7068">
          <cell r="M7068" t="str">
            <v>0205246L</v>
          </cell>
        </row>
        <row r="7069">
          <cell r="M7069" t="str">
            <v>0205246</v>
          </cell>
        </row>
        <row r="7070">
          <cell r="M7070" t="str">
            <v>0205246</v>
          </cell>
        </row>
        <row r="7071">
          <cell r="M7071" t="str">
            <v>0205246</v>
          </cell>
        </row>
        <row r="7072">
          <cell r="M7072" t="str">
            <v>0205246</v>
          </cell>
        </row>
        <row r="7073">
          <cell r="M7073" t="str">
            <v>0205246SKT</v>
          </cell>
        </row>
        <row r="7074">
          <cell r="M7074" t="str">
            <v>0205246S</v>
          </cell>
        </row>
        <row r="7075">
          <cell r="M7075" t="str">
            <v>0205246OFF</v>
          </cell>
        </row>
        <row r="7076">
          <cell r="M7076" t="str">
            <v>0205246</v>
          </cell>
        </row>
        <row r="7077">
          <cell r="M7077" t="str">
            <v>0205246</v>
          </cell>
        </row>
        <row r="7078">
          <cell r="M7078" t="str">
            <v>0205246</v>
          </cell>
        </row>
        <row r="7079">
          <cell r="M7079" t="str">
            <v>0205246</v>
          </cell>
        </row>
        <row r="7080">
          <cell r="M7080" t="str">
            <v>0205246</v>
          </cell>
        </row>
        <row r="7081">
          <cell r="M7081" t="str">
            <v>0205246S</v>
          </cell>
        </row>
        <row r="7082">
          <cell r="M7082" t="str">
            <v>0205246L</v>
          </cell>
        </row>
        <row r="7083">
          <cell r="M7083" t="str">
            <v>0205246</v>
          </cell>
        </row>
        <row r="7084">
          <cell r="M7084" t="str">
            <v>0205246</v>
          </cell>
        </row>
        <row r="7085">
          <cell r="M7085" t="str">
            <v>0205246</v>
          </cell>
        </row>
        <row r="7086">
          <cell r="M7086" t="str">
            <v>0205246</v>
          </cell>
        </row>
        <row r="7087">
          <cell r="M7087" t="str">
            <v>0205246</v>
          </cell>
        </row>
        <row r="7088">
          <cell r="M7088" t="str">
            <v>0205246S</v>
          </cell>
        </row>
        <row r="7089">
          <cell r="M7089" t="str">
            <v>0205246OFF</v>
          </cell>
        </row>
        <row r="7090">
          <cell r="M7090" t="str">
            <v>0205246</v>
          </cell>
        </row>
        <row r="7091">
          <cell r="M7091" t="str">
            <v>0205246</v>
          </cell>
        </row>
        <row r="7092">
          <cell r="M7092" t="str">
            <v>0205246</v>
          </cell>
        </row>
        <row r="7093">
          <cell r="M7093" t="str">
            <v>0205246</v>
          </cell>
        </row>
        <row r="7094">
          <cell r="M7094" t="str">
            <v>0205246</v>
          </cell>
        </row>
        <row r="7095">
          <cell r="M7095" t="str">
            <v>0205335</v>
          </cell>
        </row>
        <row r="7096">
          <cell r="M7096" t="str">
            <v>0205335</v>
          </cell>
        </row>
        <row r="7097">
          <cell r="M7097" t="str">
            <v>0205335</v>
          </cell>
        </row>
        <row r="7098">
          <cell r="M7098" t="str">
            <v>0205335</v>
          </cell>
        </row>
        <row r="7099">
          <cell r="M7099" t="str">
            <v>0205335S</v>
          </cell>
        </row>
        <row r="7100">
          <cell r="M7100" t="str">
            <v>0205335OFF</v>
          </cell>
        </row>
        <row r="7101">
          <cell r="M7101" t="str">
            <v>0205335</v>
          </cell>
        </row>
        <row r="7102">
          <cell r="M7102" t="str">
            <v>0205335</v>
          </cell>
        </row>
        <row r="7103">
          <cell r="M7103" t="str">
            <v>0205335SKT</v>
          </cell>
        </row>
        <row r="7104">
          <cell r="M7104" t="str">
            <v>0205335</v>
          </cell>
        </row>
        <row r="7105">
          <cell r="M7105" t="str">
            <v>0205335</v>
          </cell>
        </row>
        <row r="7106">
          <cell r="M7106" t="str">
            <v>0205335S</v>
          </cell>
        </row>
        <row r="7107">
          <cell r="M7107" t="str">
            <v>0205335L</v>
          </cell>
        </row>
        <row r="7108">
          <cell r="M7108" t="str">
            <v>0205335L</v>
          </cell>
        </row>
        <row r="7109">
          <cell r="M7109" t="str">
            <v>0205335L</v>
          </cell>
        </row>
        <row r="7110">
          <cell r="M7110" t="str">
            <v>0205335</v>
          </cell>
        </row>
        <row r="7111">
          <cell r="M7111" t="str">
            <v>0205335</v>
          </cell>
        </row>
        <row r="7112">
          <cell r="M7112" t="str">
            <v>0205335SKT</v>
          </cell>
        </row>
        <row r="7113">
          <cell r="M7113" t="str">
            <v>0205335S</v>
          </cell>
        </row>
        <row r="7114">
          <cell r="M7114" t="str">
            <v>0205335OFF</v>
          </cell>
        </row>
        <row r="7115">
          <cell r="M7115" t="str">
            <v>0205335</v>
          </cell>
        </row>
        <row r="7116">
          <cell r="M7116" t="str">
            <v>0205335</v>
          </cell>
        </row>
        <row r="7117">
          <cell r="M7117" t="str">
            <v>0205335</v>
          </cell>
        </row>
        <row r="7118">
          <cell r="M7118" t="str">
            <v>0205335</v>
          </cell>
        </row>
        <row r="7119">
          <cell r="M7119" t="str">
            <v>0205335</v>
          </cell>
        </row>
        <row r="7120">
          <cell r="M7120" t="str">
            <v>0205335S</v>
          </cell>
        </row>
        <row r="7121">
          <cell r="M7121" t="str">
            <v>0205335L</v>
          </cell>
        </row>
        <row r="7122">
          <cell r="M7122" t="str">
            <v>0205335</v>
          </cell>
        </row>
        <row r="7123">
          <cell r="M7123" t="str">
            <v>0205335</v>
          </cell>
        </row>
        <row r="7124">
          <cell r="M7124" t="str">
            <v>0205335</v>
          </cell>
        </row>
        <row r="7125">
          <cell r="M7125" t="str">
            <v>0205335</v>
          </cell>
        </row>
        <row r="7126">
          <cell r="M7126" t="str">
            <v>0205335</v>
          </cell>
        </row>
        <row r="7127">
          <cell r="M7127" t="str">
            <v>0205335I</v>
          </cell>
        </row>
        <row r="7128">
          <cell r="M7128" t="str">
            <v>0205335OFF</v>
          </cell>
        </row>
        <row r="7129">
          <cell r="M7129" t="str">
            <v>0205335</v>
          </cell>
        </row>
        <row r="7130">
          <cell r="M7130" t="str">
            <v>0205335</v>
          </cell>
        </row>
        <row r="7131">
          <cell r="M7131" t="str">
            <v>0205335</v>
          </cell>
        </row>
        <row r="7132">
          <cell r="M7132" t="str">
            <v>0205335</v>
          </cell>
        </row>
        <row r="7133">
          <cell r="M7133" t="str">
            <v>0205335</v>
          </cell>
        </row>
        <row r="7134">
          <cell r="M7134" t="str">
            <v>0205335S</v>
          </cell>
        </row>
        <row r="7135">
          <cell r="M7135" t="str">
            <v>0205335L</v>
          </cell>
        </row>
        <row r="7136">
          <cell r="M7136" t="str">
            <v>0205460</v>
          </cell>
        </row>
        <row r="7137">
          <cell r="M7137" t="str">
            <v>0205460S</v>
          </cell>
        </row>
        <row r="7138">
          <cell r="M7138" t="str">
            <v>0205460L</v>
          </cell>
        </row>
        <row r="7139">
          <cell r="M7139" t="str">
            <v>0205460</v>
          </cell>
        </row>
        <row r="7140">
          <cell r="M7140" t="str">
            <v>0205460</v>
          </cell>
        </row>
        <row r="7141">
          <cell r="M7141" t="str">
            <v>0205460</v>
          </cell>
        </row>
        <row r="7142">
          <cell r="M7142" t="str">
            <v>0205460</v>
          </cell>
        </row>
        <row r="7143">
          <cell r="M7143" t="str">
            <v>0205460</v>
          </cell>
        </row>
        <row r="7144">
          <cell r="M7144" t="str">
            <v>0205460S</v>
          </cell>
        </row>
        <row r="7145">
          <cell r="M7145" t="str">
            <v>0205460L</v>
          </cell>
        </row>
        <row r="7146">
          <cell r="M7146" t="str">
            <v>0205460</v>
          </cell>
        </row>
        <row r="7147">
          <cell r="M7147" t="str">
            <v>0205460</v>
          </cell>
        </row>
        <row r="7148">
          <cell r="M7148" t="str">
            <v>0205460L</v>
          </cell>
        </row>
        <row r="7149">
          <cell r="M7149" t="str">
            <v>0205460L</v>
          </cell>
        </row>
        <row r="7150">
          <cell r="M7150" t="str">
            <v>0205460L</v>
          </cell>
        </row>
        <row r="7151">
          <cell r="M7151" t="str">
            <v>0205460S</v>
          </cell>
        </row>
        <row r="7152">
          <cell r="M7152" t="str">
            <v>0205460L</v>
          </cell>
        </row>
        <row r="7153">
          <cell r="M7153" t="str">
            <v>0205460</v>
          </cell>
        </row>
        <row r="7154">
          <cell r="M7154" t="str">
            <v>0205460</v>
          </cell>
        </row>
        <row r="7155">
          <cell r="M7155" t="str">
            <v>0205460</v>
          </cell>
        </row>
        <row r="7156">
          <cell r="M7156" t="str">
            <v>0205460</v>
          </cell>
        </row>
        <row r="7157">
          <cell r="M7157" t="str">
            <v>0205460</v>
          </cell>
        </row>
        <row r="7158">
          <cell r="M7158" t="str">
            <v>0205460S</v>
          </cell>
        </row>
        <row r="7159">
          <cell r="M7159" t="str">
            <v>0205460OFF</v>
          </cell>
        </row>
        <row r="7160">
          <cell r="M7160" t="str">
            <v>0205460</v>
          </cell>
        </row>
        <row r="7161">
          <cell r="M7161" t="str">
            <v>0205460</v>
          </cell>
        </row>
        <row r="7162">
          <cell r="M7162" t="str">
            <v>0205460</v>
          </cell>
        </row>
        <row r="7163">
          <cell r="M7163" t="str">
            <v>0205460</v>
          </cell>
        </row>
        <row r="7164">
          <cell r="M7164" t="str">
            <v>0205460</v>
          </cell>
        </row>
        <row r="7165">
          <cell r="M7165" t="str">
            <v>0205460S</v>
          </cell>
        </row>
        <row r="7166">
          <cell r="M7166" t="str">
            <v>0205460L</v>
          </cell>
        </row>
        <row r="7167">
          <cell r="M7167" t="str">
            <v>0205460</v>
          </cell>
        </row>
        <row r="7168">
          <cell r="M7168" t="str">
            <v>0205460OFF</v>
          </cell>
        </row>
        <row r="7169">
          <cell r="M7169" t="str">
            <v>0205460</v>
          </cell>
        </row>
        <row r="7170">
          <cell r="M7170" t="str">
            <v>0205460</v>
          </cell>
        </row>
        <row r="7171">
          <cell r="M7171" t="str">
            <v>0205460</v>
          </cell>
        </row>
        <row r="7172">
          <cell r="M7172" t="str">
            <v>0205460S</v>
          </cell>
        </row>
        <row r="7173">
          <cell r="M7173" t="str">
            <v>0205460L</v>
          </cell>
        </row>
        <row r="7174">
          <cell r="M7174" t="str">
            <v>0205460</v>
          </cell>
        </row>
        <row r="7175">
          <cell r="M7175" t="str">
            <v>0205460</v>
          </cell>
        </row>
        <row r="7176">
          <cell r="M7176" t="str">
            <v>0205460</v>
          </cell>
        </row>
        <row r="7177">
          <cell r="M7177" t="str">
            <v>0205616</v>
          </cell>
        </row>
        <row r="7178">
          <cell r="M7178" t="str">
            <v>0205616SKT</v>
          </cell>
        </row>
        <row r="7179">
          <cell r="M7179" t="str">
            <v>0205616</v>
          </cell>
        </row>
        <row r="7180">
          <cell r="M7180" t="str">
            <v>0205616</v>
          </cell>
        </row>
        <row r="7181">
          <cell r="M7181" t="str">
            <v>0205616S</v>
          </cell>
        </row>
        <row r="7182">
          <cell r="M7182" t="str">
            <v>0205616L</v>
          </cell>
        </row>
        <row r="7183">
          <cell r="M7183" t="str">
            <v>0205616</v>
          </cell>
        </row>
        <row r="7184">
          <cell r="M7184" t="str">
            <v>0205616</v>
          </cell>
        </row>
        <row r="7185">
          <cell r="M7185" t="str">
            <v>0205616I</v>
          </cell>
        </row>
        <row r="7186">
          <cell r="M7186" t="str">
            <v>0205616</v>
          </cell>
        </row>
        <row r="7187">
          <cell r="M7187" t="str">
            <v>0205616</v>
          </cell>
        </row>
        <row r="7188">
          <cell r="M7188" t="str">
            <v>0205616</v>
          </cell>
        </row>
        <row r="7189">
          <cell r="M7189" t="str">
            <v>0205616L</v>
          </cell>
        </row>
        <row r="7190">
          <cell r="M7190" t="str">
            <v>0205616L</v>
          </cell>
        </row>
        <row r="7191">
          <cell r="M7191" t="str">
            <v>0205616L</v>
          </cell>
        </row>
        <row r="7192">
          <cell r="M7192" t="str">
            <v>0205616</v>
          </cell>
        </row>
        <row r="7193">
          <cell r="M7193" t="str">
            <v>0205616</v>
          </cell>
        </row>
        <row r="7194">
          <cell r="M7194" t="str">
            <v>0205616</v>
          </cell>
        </row>
        <row r="7195">
          <cell r="M7195" t="str">
            <v>0205616S</v>
          </cell>
        </row>
        <row r="7196">
          <cell r="M7196" t="str">
            <v>0205616L</v>
          </cell>
        </row>
        <row r="7197">
          <cell r="M7197" t="str">
            <v>0205616</v>
          </cell>
        </row>
        <row r="7198">
          <cell r="M7198" t="str">
            <v>0205616</v>
          </cell>
        </row>
        <row r="7199">
          <cell r="M7199" t="str">
            <v>0205616</v>
          </cell>
        </row>
        <row r="7200">
          <cell r="M7200" t="str">
            <v>0205616</v>
          </cell>
        </row>
        <row r="7201">
          <cell r="M7201" t="str">
            <v>0205616</v>
          </cell>
        </row>
        <row r="7202">
          <cell r="M7202" t="str">
            <v>0205616S</v>
          </cell>
        </row>
        <row r="7203">
          <cell r="M7203" t="str">
            <v>0205616OFF</v>
          </cell>
        </row>
        <row r="7204">
          <cell r="M7204" t="str">
            <v>0205616</v>
          </cell>
        </row>
        <row r="7205">
          <cell r="M7205" t="str">
            <v>0205616</v>
          </cell>
        </row>
        <row r="7206">
          <cell r="M7206" t="str">
            <v>0205616</v>
          </cell>
        </row>
        <row r="7207">
          <cell r="M7207" t="str">
            <v>0205616</v>
          </cell>
        </row>
        <row r="7208">
          <cell r="M7208" t="str">
            <v>0205616</v>
          </cell>
        </row>
        <row r="7209">
          <cell r="M7209" t="str">
            <v>0205616</v>
          </cell>
        </row>
        <row r="7210">
          <cell r="M7210" t="str">
            <v>0205616</v>
          </cell>
        </row>
        <row r="7211">
          <cell r="M7211" t="str">
            <v>0205616</v>
          </cell>
        </row>
        <row r="7212">
          <cell r="M7212" t="str">
            <v>0205616</v>
          </cell>
        </row>
        <row r="7213">
          <cell r="M7213" t="str">
            <v>0205616</v>
          </cell>
        </row>
        <row r="7214">
          <cell r="M7214" t="str">
            <v>0205616</v>
          </cell>
        </row>
        <row r="7215">
          <cell r="M7215" t="str">
            <v>0205616</v>
          </cell>
        </row>
        <row r="7216">
          <cell r="M7216" t="str">
            <v>0205616</v>
          </cell>
        </row>
        <row r="7217">
          <cell r="M7217" t="str">
            <v>0205616OFF</v>
          </cell>
        </row>
        <row r="7218">
          <cell r="M7218" t="str">
            <v>0206293S</v>
          </cell>
        </row>
        <row r="7219">
          <cell r="M7219" t="str">
            <v>0206293L</v>
          </cell>
        </row>
        <row r="7220">
          <cell r="M7220" t="str">
            <v>0206293</v>
          </cell>
        </row>
        <row r="7221">
          <cell r="M7221" t="str">
            <v>0206293</v>
          </cell>
        </row>
        <row r="7222">
          <cell r="M7222" t="str">
            <v>0206293</v>
          </cell>
        </row>
        <row r="7223">
          <cell r="M7223" t="str">
            <v>0206293</v>
          </cell>
        </row>
        <row r="7224">
          <cell r="M7224" t="str">
            <v>0206293</v>
          </cell>
        </row>
        <row r="7225">
          <cell r="M7225" t="str">
            <v>0206293S</v>
          </cell>
        </row>
        <row r="7226">
          <cell r="M7226" t="str">
            <v>0206293OFF</v>
          </cell>
        </row>
        <row r="7227">
          <cell r="M7227" t="str">
            <v>0206293</v>
          </cell>
        </row>
        <row r="7228">
          <cell r="M7228" t="str">
            <v>0206293</v>
          </cell>
        </row>
        <row r="7229">
          <cell r="M7229" t="str">
            <v>0206293</v>
          </cell>
        </row>
        <row r="7230">
          <cell r="M7230" t="str">
            <v>0206293L</v>
          </cell>
        </row>
        <row r="7231">
          <cell r="M7231" t="str">
            <v>0206293L</v>
          </cell>
        </row>
        <row r="7232">
          <cell r="M7232" t="str">
            <v>0206293L</v>
          </cell>
        </row>
        <row r="7233">
          <cell r="M7233" t="str">
            <v>0206293L</v>
          </cell>
        </row>
        <row r="7234">
          <cell r="M7234" t="str">
            <v>0206293</v>
          </cell>
        </row>
        <row r="7235">
          <cell r="M7235" t="str">
            <v>0206293CT</v>
          </cell>
        </row>
        <row r="7236">
          <cell r="M7236" t="str">
            <v>0206293CT</v>
          </cell>
        </row>
        <row r="7237">
          <cell r="M7237" t="str">
            <v>0206293CT</v>
          </cell>
        </row>
        <row r="7238">
          <cell r="M7238" t="str">
            <v>0206293CT</v>
          </cell>
        </row>
        <row r="7239">
          <cell r="M7239" t="str">
            <v>0206293CT</v>
          </cell>
        </row>
        <row r="7240">
          <cell r="M7240" t="str">
            <v>0206293CT</v>
          </cell>
        </row>
        <row r="7241">
          <cell r="M7241" t="str">
            <v>0206293CT</v>
          </cell>
        </row>
        <row r="7242">
          <cell r="M7242" t="str">
            <v>0206293CT</v>
          </cell>
        </row>
        <row r="7243">
          <cell r="M7243" t="str">
            <v>0206293CT</v>
          </cell>
        </row>
        <row r="7244">
          <cell r="M7244" t="str">
            <v>0206293CT</v>
          </cell>
        </row>
        <row r="7245">
          <cell r="M7245" t="str">
            <v>0206293CT</v>
          </cell>
        </row>
        <row r="7246">
          <cell r="M7246" t="str">
            <v>0206293S</v>
          </cell>
        </row>
        <row r="7247">
          <cell r="M7247" t="str">
            <v>0206293L</v>
          </cell>
        </row>
        <row r="7248">
          <cell r="M7248" t="str">
            <v>0206293</v>
          </cell>
        </row>
        <row r="7249">
          <cell r="M7249" t="str">
            <v>0206293</v>
          </cell>
        </row>
        <row r="7250">
          <cell r="M7250" t="str">
            <v>0206293</v>
          </cell>
        </row>
        <row r="7251">
          <cell r="M7251" t="str">
            <v>0206293</v>
          </cell>
        </row>
        <row r="7252">
          <cell r="M7252" t="str">
            <v>0206293</v>
          </cell>
        </row>
        <row r="7253">
          <cell r="M7253" t="str">
            <v>0206293S</v>
          </cell>
        </row>
        <row r="7254">
          <cell r="M7254" t="str">
            <v>0206293OFF</v>
          </cell>
        </row>
        <row r="7255">
          <cell r="M7255" t="str">
            <v>0206293</v>
          </cell>
        </row>
        <row r="7256">
          <cell r="M7256" t="str">
            <v>0206293</v>
          </cell>
        </row>
        <row r="7257">
          <cell r="M7257" t="str">
            <v>0206293</v>
          </cell>
        </row>
        <row r="7258">
          <cell r="M7258" t="str">
            <v>0206293</v>
          </cell>
        </row>
        <row r="7259">
          <cell r="M7259" t="str">
            <v>0205299S</v>
          </cell>
        </row>
        <row r="7260">
          <cell r="M7260" t="str">
            <v>0205299L</v>
          </cell>
        </row>
        <row r="7261">
          <cell r="M7261" t="str">
            <v>0205299</v>
          </cell>
        </row>
        <row r="7262">
          <cell r="M7262" t="str">
            <v>0205299</v>
          </cell>
        </row>
        <row r="7263">
          <cell r="M7263" t="str">
            <v>0205299</v>
          </cell>
        </row>
        <row r="7264">
          <cell r="M7264" t="str">
            <v>0205299</v>
          </cell>
        </row>
        <row r="7265">
          <cell r="M7265" t="str">
            <v>0205299</v>
          </cell>
        </row>
        <row r="7266">
          <cell r="M7266" t="str">
            <v>0205299S</v>
          </cell>
        </row>
        <row r="7267">
          <cell r="M7267" t="str">
            <v>0205299OFF</v>
          </cell>
        </row>
        <row r="7268">
          <cell r="M7268" t="str">
            <v>0205299</v>
          </cell>
        </row>
        <row r="7269">
          <cell r="M7269" t="str">
            <v>0205299</v>
          </cell>
        </row>
        <row r="7270">
          <cell r="M7270" t="str">
            <v>0205299</v>
          </cell>
        </row>
        <row r="7271">
          <cell r="M7271" t="str">
            <v>0205299L</v>
          </cell>
        </row>
        <row r="7272">
          <cell r="M7272" t="str">
            <v>0205299L</v>
          </cell>
        </row>
        <row r="7273">
          <cell r="M7273" t="str">
            <v>0205299L</v>
          </cell>
        </row>
        <row r="7274">
          <cell r="M7274" t="str">
            <v>0205299L</v>
          </cell>
        </row>
        <row r="7275">
          <cell r="M7275" t="str">
            <v>0205299</v>
          </cell>
        </row>
        <row r="7276">
          <cell r="M7276" t="str">
            <v>0205299</v>
          </cell>
        </row>
        <row r="7277">
          <cell r="M7277" t="str">
            <v>0205299</v>
          </cell>
        </row>
        <row r="7278">
          <cell r="M7278" t="str">
            <v>0205299</v>
          </cell>
        </row>
        <row r="7279">
          <cell r="M7279" t="str">
            <v>0205299</v>
          </cell>
        </row>
        <row r="7280">
          <cell r="M7280" t="str">
            <v>0205299S</v>
          </cell>
        </row>
        <row r="7281">
          <cell r="M7281" t="str">
            <v>0205299OFF</v>
          </cell>
        </row>
        <row r="7282">
          <cell r="M7282" t="str">
            <v>0205299</v>
          </cell>
        </row>
        <row r="7283">
          <cell r="M7283" t="str">
            <v>0205299</v>
          </cell>
        </row>
        <row r="7284">
          <cell r="M7284" t="str">
            <v>0205299</v>
          </cell>
        </row>
        <row r="7285">
          <cell r="M7285" t="str">
            <v>0205299</v>
          </cell>
        </row>
        <row r="7286">
          <cell r="M7286" t="str">
            <v>0205299</v>
          </cell>
        </row>
        <row r="7287">
          <cell r="M7287" t="str">
            <v>0205299S</v>
          </cell>
        </row>
        <row r="7288">
          <cell r="M7288" t="str">
            <v>0205299L</v>
          </cell>
        </row>
        <row r="7289">
          <cell r="M7289" t="str">
            <v>0205299</v>
          </cell>
        </row>
        <row r="7290">
          <cell r="M7290" t="str">
            <v>0205299</v>
          </cell>
        </row>
        <row r="7291">
          <cell r="M7291" t="str">
            <v>0205299</v>
          </cell>
        </row>
        <row r="7292">
          <cell r="M7292" t="str">
            <v>0205299</v>
          </cell>
        </row>
        <row r="7293">
          <cell r="M7293" t="str">
            <v>0205299</v>
          </cell>
        </row>
        <row r="7294">
          <cell r="M7294" t="str">
            <v>0205299S</v>
          </cell>
        </row>
        <row r="7295">
          <cell r="M7295" t="str">
            <v>0205299L</v>
          </cell>
        </row>
        <row r="7296">
          <cell r="M7296" t="str">
            <v>0205299</v>
          </cell>
        </row>
        <row r="7297">
          <cell r="M7297" t="str">
            <v>0205299</v>
          </cell>
        </row>
        <row r="7298">
          <cell r="M7298" t="str">
            <v>0205299</v>
          </cell>
        </row>
        <row r="7299">
          <cell r="M7299" t="str">
            <v>0205299OFF</v>
          </cell>
        </row>
        <row r="7300">
          <cell r="M7300" t="str">
            <v>0205459</v>
          </cell>
        </row>
        <row r="7301">
          <cell r="M7301" t="str">
            <v>0205459</v>
          </cell>
        </row>
        <row r="7302">
          <cell r="M7302" t="str">
            <v>0205459CT</v>
          </cell>
        </row>
        <row r="7303">
          <cell r="M7303" t="str">
            <v>0205459CT</v>
          </cell>
        </row>
        <row r="7304">
          <cell r="M7304" t="str">
            <v>0205459CT</v>
          </cell>
        </row>
        <row r="7305">
          <cell r="M7305" t="str">
            <v>0205459CT</v>
          </cell>
        </row>
        <row r="7306">
          <cell r="M7306" t="str">
            <v>0205459CT</v>
          </cell>
        </row>
        <row r="7307">
          <cell r="M7307" t="str">
            <v>0205459CT</v>
          </cell>
        </row>
        <row r="7308">
          <cell r="M7308" t="str">
            <v>0205459CT</v>
          </cell>
        </row>
        <row r="7309">
          <cell r="M7309" t="str">
            <v>0205459CT</v>
          </cell>
        </row>
        <row r="7310">
          <cell r="M7310" t="str">
            <v>0205459CT</v>
          </cell>
        </row>
        <row r="7311">
          <cell r="M7311" t="str">
            <v>0205459CT</v>
          </cell>
        </row>
        <row r="7312">
          <cell r="M7312" t="str">
            <v>0205459L</v>
          </cell>
        </row>
        <row r="7313">
          <cell r="M7313" t="str">
            <v>0205459L</v>
          </cell>
        </row>
        <row r="7314">
          <cell r="M7314" t="str">
            <v>0205459L</v>
          </cell>
        </row>
        <row r="7315">
          <cell r="M7315" t="str">
            <v>0205459CT</v>
          </cell>
        </row>
        <row r="7316">
          <cell r="M7316" t="str">
            <v>0205459CT</v>
          </cell>
        </row>
        <row r="7317">
          <cell r="M7317" t="str">
            <v>0205459CT</v>
          </cell>
        </row>
        <row r="7318">
          <cell r="M7318" t="str">
            <v>0205459</v>
          </cell>
        </row>
        <row r="7319">
          <cell r="M7319" t="str">
            <v>0205459</v>
          </cell>
        </row>
        <row r="7320">
          <cell r="M7320" t="str">
            <v>0205459</v>
          </cell>
        </row>
        <row r="7321">
          <cell r="M7321" t="str">
            <v>0205459</v>
          </cell>
        </row>
        <row r="7322">
          <cell r="M7322" t="str">
            <v>0205459</v>
          </cell>
        </row>
        <row r="7323">
          <cell r="M7323" t="str">
            <v>0205459S</v>
          </cell>
        </row>
        <row r="7324">
          <cell r="M7324" t="str">
            <v>0205459L</v>
          </cell>
        </row>
        <row r="7325">
          <cell r="M7325" t="str">
            <v>0205459</v>
          </cell>
        </row>
        <row r="7326">
          <cell r="M7326" t="str">
            <v>0205459</v>
          </cell>
        </row>
        <row r="7327">
          <cell r="M7327" t="str">
            <v>0205459</v>
          </cell>
        </row>
        <row r="7328">
          <cell r="M7328" t="str">
            <v>0205459</v>
          </cell>
        </row>
        <row r="7329">
          <cell r="M7329" t="str">
            <v>0205459</v>
          </cell>
        </row>
        <row r="7330">
          <cell r="M7330" t="str">
            <v>0205459S</v>
          </cell>
        </row>
        <row r="7331">
          <cell r="M7331" t="str">
            <v>0205459</v>
          </cell>
        </row>
        <row r="7332">
          <cell r="M7332" t="str">
            <v>0205459</v>
          </cell>
        </row>
        <row r="7333">
          <cell r="M7333" t="str">
            <v>0205459</v>
          </cell>
        </row>
        <row r="7334">
          <cell r="M7334" t="str">
            <v>0205459</v>
          </cell>
        </row>
        <row r="7335">
          <cell r="M7335" t="str">
            <v>0205459</v>
          </cell>
        </row>
        <row r="7336">
          <cell r="M7336" t="str">
            <v>0205459</v>
          </cell>
        </row>
        <row r="7337">
          <cell r="M7337" t="str">
            <v>0205459</v>
          </cell>
        </row>
        <row r="7338">
          <cell r="M7338" t="str">
            <v>0205459</v>
          </cell>
        </row>
        <row r="7339">
          <cell r="M7339" t="str">
            <v>0205459CT</v>
          </cell>
        </row>
        <row r="7340">
          <cell r="M7340" t="str">
            <v>0205459CT</v>
          </cell>
        </row>
        <row r="7341">
          <cell r="M7341" t="str">
            <v>0205338</v>
          </cell>
        </row>
        <row r="7342">
          <cell r="M7342" t="str">
            <v>0205338CT</v>
          </cell>
        </row>
        <row r="7343">
          <cell r="M7343" t="str">
            <v>0205338CT</v>
          </cell>
        </row>
        <row r="7344">
          <cell r="M7344" t="str">
            <v>0205338CT</v>
          </cell>
        </row>
        <row r="7345">
          <cell r="M7345" t="str">
            <v>0205338CT</v>
          </cell>
        </row>
        <row r="7346">
          <cell r="M7346" t="str">
            <v>0205338CT</v>
          </cell>
        </row>
        <row r="7347">
          <cell r="M7347" t="str">
            <v>0205338CT</v>
          </cell>
        </row>
        <row r="7348">
          <cell r="M7348" t="str">
            <v>0205338CT</v>
          </cell>
        </row>
        <row r="7349">
          <cell r="M7349" t="str">
            <v>0205338CT</v>
          </cell>
        </row>
        <row r="7350">
          <cell r="M7350" t="str">
            <v>0205338CT</v>
          </cell>
        </row>
        <row r="7351">
          <cell r="M7351" t="str">
            <v>0205338CT</v>
          </cell>
        </row>
        <row r="7352">
          <cell r="M7352" t="str">
            <v>0205338CT</v>
          </cell>
        </row>
        <row r="7353">
          <cell r="M7353" t="str">
            <v>0205338L</v>
          </cell>
        </row>
        <row r="7354">
          <cell r="M7354" t="str">
            <v>0205338L</v>
          </cell>
        </row>
        <row r="7355">
          <cell r="M7355" t="str">
            <v>0205338L</v>
          </cell>
        </row>
        <row r="7356">
          <cell r="M7356" t="str">
            <v>0205338CT</v>
          </cell>
        </row>
        <row r="7357">
          <cell r="M7357" t="str">
            <v>0205338CT</v>
          </cell>
        </row>
        <row r="7358">
          <cell r="M7358" t="str">
            <v>0205338CT</v>
          </cell>
        </row>
        <row r="7359">
          <cell r="M7359" t="str">
            <v>0205338</v>
          </cell>
        </row>
        <row r="7360">
          <cell r="M7360" t="str">
            <v>0205338</v>
          </cell>
        </row>
        <row r="7361">
          <cell r="M7361" t="str">
            <v>0205338</v>
          </cell>
        </row>
        <row r="7362">
          <cell r="M7362" t="str">
            <v>0205338</v>
          </cell>
        </row>
        <row r="7363">
          <cell r="M7363" t="str">
            <v>0205338S</v>
          </cell>
        </row>
        <row r="7364">
          <cell r="M7364" t="str">
            <v>0205338OFF</v>
          </cell>
        </row>
        <row r="7365">
          <cell r="M7365" t="str">
            <v>0205338</v>
          </cell>
        </row>
        <row r="7366">
          <cell r="M7366" t="str">
            <v>0205338</v>
          </cell>
        </row>
        <row r="7367">
          <cell r="M7367" t="str">
            <v>0205338SKT</v>
          </cell>
        </row>
        <row r="7368">
          <cell r="M7368" t="str">
            <v>0205338</v>
          </cell>
        </row>
        <row r="7369">
          <cell r="M7369" t="str">
            <v>0205338</v>
          </cell>
        </row>
        <row r="7370">
          <cell r="M7370" t="str">
            <v>0205338S</v>
          </cell>
        </row>
        <row r="7371">
          <cell r="M7371" t="str">
            <v>0205338L</v>
          </cell>
        </row>
        <row r="7372">
          <cell r="M7372" t="str">
            <v>0205338</v>
          </cell>
        </row>
        <row r="7373">
          <cell r="M7373" t="str">
            <v>0205338</v>
          </cell>
        </row>
        <row r="7374">
          <cell r="M7374" t="str">
            <v>0205338</v>
          </cell>
        </row>
        <row r="7375">
          <cell r="M7375" t="str">
            <v>0205338</v>
          </cell>
        </row>
        <row r="7376">
          <cell r="M7376" t="str">
            <v>0205338S</v>
          </cell>
        </row>
        <row r="7377">
          <cell r="M7377" t="str">
            <v>0205338OFF</v>
          </cell>
        </row>
        <row r="7378">
          <cell r="M7378" t="str">
            <v>0205338</v>
          </cell>
        </row>
        <row r="7379">
          <cell r="M7379" t="str">
            <v>0205338</v>
          </cell>
        </row>
        <row r="7380">
          <cell r="M7380" t="str">
            <v>0205338</v>
          </cell>
        </row>
        <row r="7381">
          <cell r="M7381" t="str">
            <v>0205338</v>
          </cell>
        </row>
        <row r="7382">
          <cell r="M7382" t="str">
            <v>0200006CT</v>
          </cell>
        </row>
        <row r="7383">
          <cell r="M7383" t="str">
            <v>0200006CT</v>
          </cell>
        </row>
        <row r="7384">
          <cell r="M7384" t="str">
            <v>0200006CT</v>
          </cell>
        </row>
        <row r="7385">
          <cell r="M7385" t="str">
            <v>0200006CT</v>
          </cell>
        </row>
        <row r="7386">
          <cell r="M7386" t="str">
            <v>0200006CT</v>
          </cell>
        </row>
        <row r="7387">
          <cell r="M7387" t="str">
            <v>0200006CT</v>
          </cell>
        </row>
        <row r="7388">
          <cell r="M7388" t="str">
            <v>0200006CT</v>
          </cell>
        </row>
        <row r="7389">
          <cell r="M7389" t="str">
            <v>0200006CT</v>
          </cell>
        </row>
        <row r="7390">
          <cell r="M7390" t="str">
            <v>0200006</v>
          </cell>
        </row>
        <row r="7391">
          <cell r="M7391" t="str">
            <v>0200006</v>
          </cell>
        </row>
        <row r="7392">
          <cell r="M7392" t="str">
            <v>0200006</v>
          </cell>
        </row>
        <row r="7393">
          <cell r="M7393" t="str">
            <v>0200006S</v>
          </cell>
        </row>
        <row r="7394">
          <cell r="M7394" t="str">
            <v>0200006L</v>
          </cell>
        </row>
        <row r="7395">
          <cell r="M7395" t="str">
            <v>0200006L</v>
          </cell>
        </row>
        <row r="7396">
          <cell r="M7396" t="str">
            <v>0200006L</v>
          </cell>
        </row>
        <row r="7397">
          <cell r="M7397" t="str">
            <v>0200006</v>
          </cell>
        </row>
        <row r="7398">
          <cell r="M7398" t="str">
            <v>0200006</v>
          </cell>
        </row>
        <row r="7399">
          <cell r="M7399" t="str">
            <v>0200006</v>
          </cell>
        </row>
        <row r="7400">
          <cell r="M7400" t="str">
            <v>0200006S</v>
          </cell>
        </row>
        <row r="7401">
          <cell r="M7401" t="str">
            <v>0200006OFF</v>
          </cell>
        </row>
        <row r="7402">
          <cell r="M7402" t="str">
            <v>0200006</v>
          </cell>
        </row>
        <row r="7403">
          <cell r="M7403" t="str">
            <v>0200006</v>
          </cell>
        </row>
        <row r="7404">
          <cell r="M7404" t="str">
            <v>0200006</v>
          </cell>
        </row>
        <row r="7405">
          <cell r="M7405" t="str">
            <v>0200006</v>
          </cell>
        </row>
        <row r="7406">
          <cell r="M7406" t="str">
            <v>0200006SKD</v>
          </cell>
        </row>
        <row r="7407">
          <cell r="M7407" t="str">
            <v>0200006SKD</v>
          </cell>
        </row>
        <row r="7408">
          <cell r="M7408" t="str">
            <v>0200006L</v>
          </cell>
        </row>
        <row r="7409">
          <cell r="M7409" t="str">
            <v>0200006</v>
          </cell>
        </row>
        <row r="7410">
          <cell r="M7410" t="str">
            <v>0200006</v>
          </cell>
        </row>
        <row r="7411">
          <cell r="M7411" t="str">
            <v>0200006</v>
          </cell>
        </row>
        <row r="7412">
          <cell r="M7412" t="str">
            <v>0200006</v>
          </cell>
        </row>
        <row r="7413">
          <cell r="M7413" t="str">
            <v>0200006</v>
          </cell>
        </row>
        <row r="7414">
          <cell r="M7414" t="str">
            <v>0200006S</v>
          </cell>
        </row>
        <row r="7415">
          <cell r="M7415" t="str">
            <v>0200006L</v>
          </cell>
        </row>
        <row r="7416">
          <cell r="M7416" t="str">
            <v>0200006</v>
          </cell>
        </row>
        <row r="7417">
          <cell r="M7417" t="str">
            <v>0200006</v>
          </cell>
        </row>
        <row r="7418">
          <cell r="M7418" t="str">
            <v>0200006</v>
          </cell>
        </row>
        <row r="7419">
          <cell r="M7419" t="str">
            <v>0200006</v>
          </cell>
        </row>
        <row r="7420">
          <cell r="M7420" t="str">
            <v>0200006</v>
          </cell>
        </row>
        <row r="7421">
          <cell r="M7421" t="str">
            <v>0200006S</v>
          </cell>
        </row>
        <row r="7422">
          <cell r="M7422" t="str">
            <v>0200006L</v>
          </cell>
        </row>
        <row r="7423">
          <cell r="M7423" t="str">
            <v>0206675L</v>
          </cell>
        </row>
        <row r="7424">
          <cell r="M7424" t="str">
            <v>0206675</v>
          </cell>
        </row>
        <row r="7425">
          <cell r="M7425" t="str">
            <v>0206675</v>
          </cell>
        </row>
        <row r="7426">
          <cell r="M7426" t="str">
            <v>0206675</v>
          </cell>
        </row>
        <row r="7427">
          <cell r="M7427" t="str">
            <v>0206675</v>
          </cell>
        </row>
        <row r="7428">
          <cell r="M7428" t="str">
            <v>0206675</v>
          </cell>
        </row>
        <row r="7429">
          <cell r="M7429" t="str">
            <v>0206675S</v>
          </cell>
        </row>
        <row r="7430">
          <cell r="M7430" t="str">
            <v>0206675L</v>
          </cell>
        </row>
        <row r="7431">
          <cell r="M7431" t="str">
            <v>0206675</v>
          </cell>
        </row>
        <row r="7432">
          <cell r="M7432" t="str">
            <v>0206675</v>
          </cell>
        </row>
        <row r="7433">
          <cell r="M7433" t="str">
            <v>0206675</v>
          </cell>
        </row>
        <row r="7434">
          <cell r="M7434" t="str">
            <v>0206675</v>
          </cell>
        </row>
        <row r="7435">
          <cell r="M7435" t="str">
            <v>0206675L</v>
          </cell>
        </row>
        <row r="7436">
          <cell r="M7436" t="str">
            <v>0206675L</v>
          </cell>
        </row>
        <row r="7437">
          <cell r="M7437" t="str">
            <v>0206675L</v>
          </cell>
        </row>
        <row r="7438">
          <cell r="M7438" t="str">
            <v>0206675</v>
          </cell>
        </row>
        <row r="7439">
          <cell r="M7439" t="str">
            <v>0206675</v>
          </cell>
        </row>
        <row r="7440">
          <cell r="M7440" t="str">
            <v>0206675</v>
          </cell>
        </row>
        <row r="7441">
          <cell r="M7441" t="str">
            <v>0206675</v>
          </cell>
        </row>
        <row r="7442">
          <cell r="M7442" t="str">
            <v>0206675</v>
          </cell>
        </row>
        <row r="7443">
          <cell r="M7443" t="str">
            <v>0206675S</v>
          </cell>
        </row>
        <row r="7444">
          <cell r="M7444" t="str">
            <v>0206675OFF</v>
          </cell>
        </row>
        <row r="7445">
          <cell r="M7445" t="str">
            <v>0206675</v>
          </cell>
        </row>
        <row r="7446">
          <cell r="M7446" t="str">
            <v>0206675</v>
          </cell>
        </row>
        <row r="7447">
          <cell r="M7447" t="str">
            <v>0206675</v>
          </cell>
        </row>
        <row r="7448">
          <cell r="M7448" t="str">
            <v>0206675</v>
          </cell>
        </row>
        <row r="7449">
          <cell r="M7449" t="str">
            <v>0206675</v>
          </cell>
        </row>
        <row r="7450">
          <cell r="M7450" t="str">
            <v>0206675S</v>
          </cell>
        </row>
        <row r="7451">
          <cell r="M7451" t="str">
            <v>0206675L</v>
          </cell>
        </row>
        <row r="7452">
          <cell r="M7452" t="str">
            <v>0206675</v>
          </cell>
        </row>
        <row r="7453">
          <cell r="M7453" t="str">
            <v>0206675</v>
          </cell>
        </row>
        <row r="7454">
          <cell r="M7454" t="str">
            <v>0206675</v>
          </cell>
        </row>
        <row r="7455">
          <cell r="M7455" t="str">
            <v>0206675</v>
          </cell>
        </row>
        <row r="7456">
          <cell r="M7456" t="str">
            <v>0206675</v>
          </cell>
        </row>
        <row r="7457">
          <cell r="M7457" t="str">
            <v>0206675</v>
          </cell>
        </row>
        <row r="7458">
          <cell r="M7458" t="str">
            <v>0206675</v>
          </cell>
        </row>
        <row r="7459">
          <cell r="M7459" t="str">
            <v>0206675</v>
          </cell>
        </row>
        <row r="7460">
          <cell r="M7460" t="str">
            <v>0206675</v>
          </cell>
        </row>
        <row r="7461">
          <cell r="M7461" t="str">
            <v>0206675</v>
          </cell>
        </row>
        <row r="7462">
          <cell r="M7462" t="str">
            <v>0206675</v>
          </cell>
        </row>
        <row r="7463">
          <cell r="M7463" t="str">
            <v>0206675</v>
          </cell>
        </row>
        <row r="7464">
          <cell r="M7464" t="str">
            <v>0205297</v>
          </cell>
        </row>
        <row r="7465">
          <cell r="M7465" t="str">
            <v>0205297</v>
          </cell>
        </row>
        <row r="7466">
          <cell r="M7466" t="str">
            <v>0205297</v>
          </cell>
        </row>
        <row r="7467">
          <cell r="M7467" t="str">
            <v>0205297</v>
          </cell>
        </row>
        <row r="7468">
          <cell r="M7468" t="str">
            <v>0205297</v>
          </cell>
        </row>
        <row r="7469">
          <cell r="M7469" t="str">
            <v>0205297S</v>
          </cell>
        </row>
        <row r="7470">
          <cell r="M7470" t="str">
            <v>0205297L</v>
          </cell>
        </row>
        <row r="7471">
          <cell r="M7471" t="str">
            <v>0205297</v>
          </cell>
        </row>
        <row r="7472">
          <cell r="M7472" t="str">
            <v>0205297</v>
          </cell>
        </row>
        <row r="7473">
          <cell r="M7473" t="str">
            <v>0205297</v>
          </cell>
        </row>
        <row r="7474">
          <cell r="M7474" t="str">
            <v>0205297</v>
          </cell>
        </row>
        <row r="7475">
          <cell r="M7475" t="str">
            <v>0205297</v>
          </cell>
        </row>
        <row r="7476">
          <cell r="M7476" t="str">
            <v>0205297L</v>
          </cell>
        </row>
        <row r="7477">
          <cell r="M7477" t="str">
            <v>0205297L</v>
          </cell>
        </row>
        <row r="7478">
          <cell r="M7478" t="str">
            <v>0205297L</v>
          </cell>
        </row>
        <row r="7479">
          <cell r="M7479" t="str">
            <v>0205297</v>
          </cell>
        </row>
        <row r="7480">
          <cell r="M7480" t="str">
            <v>0205297</v>
          </cell>
        </row>
        <row r="7481">
          <cell r="M7481" t="str">
            <v>0205297I</v>
          </cell>
        </row>
        <row r="7482">
          <cell r="M7482" t="str">
            <v>0205297</v>
          </cell>
        </row>
        <row r="7483">
          <cell r="M7483" t="str">
            <v>0205297S</v>
          </cell>
        </row>
        <row r="7484">
          <cell r="M7484" t="str">
            <v>0205297CT</v>
          </cell>
        </row>
        <row r="7485">
          <cell r="M7485" t="str">
            <v>0205297CT</v>
          </cell>
        </row>
        <row r="7486">
          <cell r="M7486" t="str">
            <v>0205297CT</v>
          </cell>
        </row>
        <row r="7487">
          <cell r="M7487" t="str">
            <v>0205297CT</v>
          </cell>
        </row>
        <row r="7488">
          <cell r="M7488" t="str">
            <v>0205297CT</v>
          </cell>
        </row>
        <row r="7489">
          <cell r="M7489" t="str">
            <v>0205297CT</v>
          </cell>
        </row>
        <row r="7490">
          <cell r="M7490" t="str">
            <v>0205297CT</v>
          </cell>
        </row>
        <row r="7491">
          <cell r="M7491" t="str">
            <v>0205297CT</v>
          </cell>
        </row>
        <row r="7492">
          <cell r="M7492" t="str">
            <v>0205297CT</v>
          </cell>
        </row>
        <row r="7493">
          <cell r="M7493" t="str">
            <v>0205297CT</v>
          </cell>
        </row>
        <row r="7494">
          <cell r="M7494" t="str">
            <v>0205297CT</v>
          </cell>
        </row>
        <row r="7495">
          <cell r="M7495" t="str">
            <v>0205297CT</v>
          </cell>
        </row>
        <row r="7496">
          <cell r="M7496" t="str">
            <v>0205297</v>
          </cell>
        </row>
        <row r="7497">
          <cell r="M7497" t="str">
            <v>0205297S</v>
          </cell>
        </row>
        <row r="7498">
          <cell r="M7498" t="str">
            <v>0205297L</v>
          </cell>
        </row>
        <row r="7499">
          <cell r="M7499" t="str">
            <v>0205297</v>
          </cell>
        </row>
        <row r="7500">
          <cell r="M7500" t="str">
            <v>0205297</v>
          </cell>
        </row>
        <row r="7501">
          <cell r="M7501" t="str">
            <v>0205297</v>
          </cell>
        </row>
        <row r="7502">
          <cell r="M7502" t="str">
            <v>0205297</v>
          </cell>
        </row>
        <row r="7503">
          <cell r="M7503" t="str">
            <v>0205297S</v>
          </cell>
        </row>
        <row r="7504">
          <cell r="M7504" t="str">
            <v>0205297OFF</v>
          </cell>
        </row>
        <row r="7505">
          <cell r="M7505" t="str">
            <v>0205334S</v>
          </cell>
        </row>
        <row r="7506">
          <cell r="M7506" t="str">
            <v>0205334L</v>
          </cell>
        </row>
        <row r="7507">
          <cell r="M7507" t="str">
            <v>0205334</v>
          </cell>
        </row>
        <row r="7508">
          <cell r="M7508" t="str">
            <v>0205334</v>
          </cell>
        </row>
        <row r="7509">
          <cell r="M7509" t="str">
            <v>0205334</v>
          </cell>
        </row>
        <row r="7510">
          <cell r="M7510" t="str">
            <v>0205334</v>
          </cell>
        </row>
        <row r="7511">
          <cell r="M7511" t="str">
            <v>0205334</v>
          </cell>
        </row>
        <row r="7512">
          <cell r="M7512" t="str">
            <v>0205334S</v>
          </cell>
        </row>
        <row r="7513">
          <cell r="M7513" t="str">
            <v>0205334L</v>
          </cell>
        </row>
        <row r="7514">
          <cell r="M7514" t="str">
            <v>0205334</v>
          </cell>
        </row>
        <row r="7515">
          <cell r="M7515" t="str">
            <v>0205334</v>
          </cell>
        </row>
        <row r="7516">
          <cell r="M7516" t="str">
            <v>0205334</v>
          </cell>
        </row>
        <row r="7517">
          <cell r="M7517" t="str">
            <v>0205334L</v>
          </cell>
        </row>
        <row r="7518">
          <cell r="M7518" t="str">
            <v>0205334L</v>
          </cell>
        </row>
        <row r="7519">
          <cell r="M7519" t="str">
            <v>0205334L</v>
          </cell>
        </row>
        <row r="7520">
          <cell r="M7520" t="str">
            <v>0205334L</v>
          </cell>
        </row>
        <row r="7521">
          <cell r="M7521" t="str">
            <v>0205334</v>
          </cell>
        </row>
        <row r="7522">
          <cell r="M7522" t="str">
            <v>0205334</v>
          </cell>
        </row>
        <row r="7523">
          <cell r="M7523" t="str">
            <v>0205334I</v>
          </cell>
        </row>
        <row r="7524">
          <cell r="M7524" t="str">
            <v>0205334</v>
          </cell>
        </row>
        <row r="7525">
          <cell r="M7525" t="str">
            <v>0205334</v>
          </cell>
        </row>
        <row r="7526">
          <cell r="M7526" t="str">
            <v>0205334S</v>
          </cell>
        </row>
        <row r="7527">
          <cell r="M7527" t="str">
            <v>0205334OFF</v>
          </cell>
        </row>
        <row r="7528">
          <cell r="M7528" t="str">
            <v>0205334</v>
          </cell>
        </row>
        <row r="7529">
          <cell r="M7529" t="str">
            <v>0205334</v>
          </cell>
        </row>
        <row r="7530">
          <cell r="M7530" t="str">
            <v>0205334</v>
          </cell>
        </row>
        <row r="7531">
          <cell r="M7531" t="str">
            <v>0205334</v>
          </cell>
        </row>
        <row r="7532">
          <cell r="M7532" t="str">
            <v>0205334</v>
          </cell>
        </row>
        <row r="7533">
          <cell r="M7533" t="str">
            <v>0205334S</v>
          </cell>
        </row>
        <row r="7534">
          <cell r="M7534" t="str">
            <v>0205334L</v>
          </cell>
        </row>
        <row r="7535">
          <cell r="M7535" t="str">
            <v>0205334</v>
          </cell>
        </row>
        <row r="7536">
          <cell r="M7536" t="str">
            <v>0205334</v>
          </cell>
        </row>
        <row r="7537">
          <cell r="M7537" t="str">
            <v>0205334</v>
          </cell>
        </row>
        <row r="7538">
          <cell r="M7538" t="str">
            <v>0205334</v>
          </cell>
        </row>
        <row r="7539">
          <cell r="M7539" t="str">
            <v>0205334</v>
          </cell>
        </row>
        <row r="7540">
          <cell r="M7540" t="str">
            <v>0205334S</v>
          </cell>
        </row>
        <row r="7541">
          <cell r="M7541" t="str">
            <v>0205334OFF</v>
          </cell>
        </row>
        <row r="7542">
          <cell r="M7542" t="str">
            <v>0205334</v>
          </cell>
        </row>
        <row r="7543">
          <cell r="M7543" t="str">
            <v>0205334</v>
          </cell>
        </row>
        <row r="7544">
          <cell r="M7544" t="str">
            <v>0205334</v>
          </cell>
        </row>
        <row r="7545">
          <cell r="M7545" t="str">
            <v>0205334</v>
          </cell>
        </row>
        <row r="7546">
          <cell r="M7546" t="str">
            <v>0205253</v>
          </cell>
        </row>
        <row r="7547">
          <cell r="M7547" t="str">
            <v>0205253</v>
          </cell>
        </row>
        <row r="7548">
          <cell r="M7548" t="str">
            <v>0205253</v>
          </cell>
        </row>
        <row r="7549">
          <cell r="M7549" t="str">
            <v>0205253S</v>
          </cell>
        </row>
        <row r="7550">
          <cell r="M7550" t="str">
            <v>0205253OFF</v>
          </cell>
        </row>
        <row r="7551">
          <cell r="M7551" t="str">
            <v>0205253SKD</v>
          </cell>
        </row>
        <row r="7552">
          <cell r="M7552" t="str">
            <v>0205253</v>
          </cell>
        </row>
        <row r="7553">
          <cell r="M7553" t="str">
            <v>0205253</v>
          </cell>
        </row>
        <row r="7554">
          <cell r="M7554" t="str">
            <v>0205253</v>
          </cell>
        </row>
        <row r="7555">
          <cell r="M7555" t="str">
            <v>0205253SKT</v>
          </cell>
        </row>
        <row r="7556">
          <cell r="M7556" t="str">
            <v>0205253S</v>
          </cell>
        </row>
        <row r="7557">
          <cell r="M7557" t="str">
            <v>0205253L</v>
          </cell>
        </row>
        <row r="7558">
          <cell r="M7558" t="str">
            <v>0205253L</v>
          </cell>
        </row>
        <row r="7559">
          <cell r="M7559" t="str">
            <v>0205253L</v>
          </cell>
        </row>
        <row r="7560">
          <cell r="M7560" t="str">
            <v>0205253L</v>
          </cell>
        </row>
        <row r="7561">
          <cell r="M7561" t="str">
            <v>0205253</v>
          </cell>
        </row>
        <row r="7562">
          <cell r="M7562" t="str">
            <v>0205253</v>
          </cell>
        </row>
        <row r="7563">
          <cell r="M7563" t="str">
            <v>0205253S</v>
          </cell>
        </row>
        <row r="7564">
          <cell r="M7564" t="str">
            <v>0205253OFF</v>
          </cell>
        </row>
        <row r="7565">
          <cell r="M7565" t="str">
            <v>0205253</v>
          </cell>
        </row>
        <row r="7566">
          <cell r="M7566" t="str">
            <v>0205253</v>
          </cell>
        </row>
        <row r="7567">
          <cell r="M7567" t="str">
            <v>0205253</v>
          </cell>
        </row>
        <row r="7568">
          <cell r="M7568" t="str">
            <v>0205253</v>
          </cell>
        </row>
        <row r="7569">
          <cell r="M7569" t="str">
            <v>0205253</v>
          </cell>
        </row>
        <row r="7570">
          <cell r="M7570" t="str">
            <v>0205253S</v>
          </cell>
        </row>
        <row r="7571">
          <cell r="M7571" t="str">
            <v>0205253L</v>
          </cell>
        </row>
        <row r="7572">
          <cell r="M7572" t="str">
            <v>0205253</v>
          </cell>
        </row>
        <row r="7573">
          <cell r="M7573" t="str">
            <v>0205253</v>
          </cell>
        </row>
        <row r="7574">
          <cell r="M7574" t="str">
            <v>0205253</v>
          </cell>
        </row>
        <row r="7575">
          <cell r="M7575" t="str">
            <v>0205253</v>
          </cell>
        </row>
        <row r="7576">
          <cell r="M7576" t="str">
            <v>0205253SKT</v>
          </cell>
        </row>
        <row r="7577">
          <cell r="M7577" t="str">
            <v>0205253S</v>
          </cell>
        </row>
        <row r="7578">
          <cell r="M7578" t="str">
            <v>0205253OFF</v>
          </cell>
        </row>
        <row r="7579">
          <cell r="M7579" t="str">
            <v>0205253</v>
          </cell>
        </row>
        <row r="7580">
          <cell r="M7580" t="str">
            <v>0205253</v>
          </cell>
        </row>
        <row r="7581">
          <cell r="M7581" t="str">
            <v>0205253</v>
          </cell>
        </row>
        <row r="7582">
          <cell r="M7582" t="str">
            <v>0205253</v>
          </cell>
        </row>
        <row r="7583">
          <cell r="M7583" t="str">
            <v>0205253</v>
          </cell>
        </row>
        <row r="7584">
          <cell r="M7584" t="str">
            <v>0205253S</v>
          </cell>
        </row>
        <row r="7585">
          <cell r="M7585" t="str">
            <v>0205253L</v>
          </cell>
        </row>
        <row r="7586">
          <cell r="M7586" t="str">
            <v>0205253</v>
          </cell>
        </row>
        <row r="7587">
          <cell r="M7587" t="str">
            <v>0205255</v>
          </cell>
        </row>
        <row r="7588">
          <cell r="M7588" t="str">
            <v>0205255S</v>
          </cell>
        </row>
        <row r="7589">
          <cell r="M7589" t="str">
            <v>0205255L</v>
          </cell>
        </row>
        <row r="7590">
          <cell r="M7590" t="str">
            <v>0205255</v>
          </cell>
        </row>
        <row r="7591">
          <cell r="M7591" t="str">
            <v>0205255</v>
          </cell>
        </row>
        <row r="7592">
          <cell r="M7592" t="str">
            <v>0205255</v>
          </cell>
        </row>
        <row r="7593">
          <cell r="M7593" t="str">
            <v>0205255</v>
          </cell>
        </row>
        <row r="7594">
          <cell r="M7594" t="str">
            <v>0205255</v>
          </cell>
        </row>
        <row r="7595">
          <cell r="M7595" t="str">
            <v>0205255S</v>
          </cell>
        </row>
        <row r="7596">
          <cell r="M7596" t="str">
            <v>0205255L</v>
          </cell>
        </row>
        <row r="7597">
          <cell r="M7597" t="str">
            <v>0205255</v>
          </cell>
        </row>
        <row r="7598">
          <cell r="M7598" t="str">
            <v>0205255</v>
          </cell>
        </row>
        <row r="7599">
          <cell r="M7599" t="str">
            <v>0205255L</v>
          </cell>
        </row>
        <row r="7600">
          <cell r="M7600" t="str">
            <v>0205255L</v>
          </cell>
        </row>
        <row r="7601">
          <cell r="M7601" t="str">
            <v>0205255L</v>
          </cell>
        </row>
        <row r="7602">
          <cell r="M7602" t="str">
            <v>0205255S</v>
          </cell>
        </row>
        <row r="7603">
          <cell r="M7603" t="str">
            <v>0205255OFF</v>
          </cell>
        </row>
        <row r="7604">
          <cell r="M7604" t="str">
            <v>0205255</v>
          </cell>
        </row>
        <row r="7605">
          <cell r="M7605" t="str">
            <v>0205255</v>
          </cell>
        </row>
        <row r="7606">
          <cell r="M7606" t="str">
            <v>0205255</v>
          </cell>
        </row>
        <row r="7607">
          <cell r="M7607" t="str">
            <v>0205255</v>
          </cell>
        </row>
        <row r="7608">
          <cell r="M7608" t="str">
            <v>0205255</v>
          </cell>
        </row>
        <row r="7609">
          <cell r="M7609" t="str">
            <v>0205255S</v>
          </cell>
        </row>
        <row r="7610">
          <cell r="M7610" t="str">
            <v>0205255L</v>
          </cell>
        </row>
        <row r="7611">
          <cell r="M7611" t="str">
            <v>0205255I</v>
          </cell>
        </row>
        <row r="7612">
          <cell r="M7612" t="str">
            <v>0205255</v>
          </cell>
        </row>
        <row r="7613">
          <cell r="M7613" t="str">
            <v>0205255</v>
          </cell>
        </row>
        <row r="7614">
          <cell r="M7614" t="str">
            <v>0205255</v>
          </cell>
        </row>
        <row r="7615">
          <cell r="M7615" t="str">
            <v>0205255</v>
          </cell>
        </row>
        <row r="7616">
          <cell r="M7616" t="str">
            <v>0205255S</v>
          </cell>
        </row>
        <row r="7617">
          <cell r="M7617" t="str">
            <v>0205255OFF</v>
          </cell>
        </row>
        <row r="7618">
          <cell r="M7618" t="str">
            <v>0205255</v>
          </cell>
        </row>
        <row r="7619">
          <cell r="M7619" t="str">
            <v>0205255</v>
          </cell>
        </row>
        <row r="7620">
          <cell r="M7620" t="str">
            <v>0205255</v>
          </cell>
        </row>
        <row r="7621">
          <cell r="M7621" t="str">
            <v>0205255</v>
          </cell>
        </row>
        <row r="7622">
          <cell r="M7622" t="str">
            <v>0205255</v>
          </cell>
        </row>
        <row r="7623">
          <cell r="M7623" t="str">
            <v>0205255S</v>
          </cell>
        </row>
        <row r="7624">
          <cell r="M7624" t="str">
            <v>0205255L</v>
          </cell>
        </row>
        <row r="7625">
          <cell r="M7625" t="str">
            <v>0205255</v>
          </cell>
        </row>
        <row r="7626">
          <cell r="M7626" t="str">
            <v>0205255</v>
          </cell>
        </row>
        <row r="7627">
          <cell r="M7627" t="str">
            <v>0205255</v>
          </cell>
        </row>
        <row r="7628">
          <cell r="M7628" t="str">
            <v>0205302L</v>
          </cell>
        </row>
        <row r="7629">
          <cell r="M7629" t="str">
            <v>0205302</v>
          </cell>
        </row>
        <row r="7630">
          <cell r="M7630" t="str">
            <v>0205302</v>
          </cell>
        </row>
        <row r="7631">
          <cell r="M7631" t="str">
            <v>0205302</v>
          </cell>
        </row>
        <row r="7632">
          <cell r="M7632" t="str">
            <v>0205302</v>
          </cell>
        </row>
        <row r="7633">
          <cell r="M7633" t="str">
            <v>0205302</v>
          </cell>
        </row>
        <row r="7634">
          <cell r="M7634" t="str">
            <v>0205302S</v>
          </cell>
        </row>
        <row r="7635">
          <cell r="M7635" t="str">
            <v>0205302L</v>
          </cell>
        </row>
        <row r="7636">
          <cell r="M7636" t="str">
            <v>0205302</v>
          </cell>
        </row>
        <row r="7637">
          <cell r="M7637" t="str">
            <v>0205302</v>
          </cell>
        </row>
        <row r="7638">
          <cell r="M7638" t="str">
            <v>0205302</v>
          </cell>
        </row>
        <row r="7639">
          <cell r="M7639" t="str">
            <v>0205302</v>
          </cell>
        </row>
        <row r="7640">
          <cell r="M7640" t="str">
            <v>0205302L</v>
          </cell>
        </row>
        <row r="7641">
          <cell r="M7641" t="str">
            <v>0205302L</v>
          </cell>
        </row>
        <row r="7642">
          <cell r="M7642" t="str">
            <v>0205302L</v>
          </cell>
        </row>
        <row r="7643">
          <cell r="M7643" t="str">
            <v>0205302</v>
          </cell>
        </row>
        <row r="7644">
          <cell r="M7644" t="str">
            <v>0205302</v>
          </cell>
        </row>
        <row r="7645">
          <cell r="M7645" t="str">
            <v>0205302</v>
          </cell>
        </row>
        <row r="7646">
          <cell r="M7646" t="str">
            <v>0205302</v>
          </cell>
        </row>
        <row r="7647">
          <cell r="M7647" t="str">
            <v>0205302</v>
          </cell>
        </row>
        <row r="7648">
          <cell r="M7648" t="str">
            <v>0205302S</v>
          </cell>
        </row>
        <row r="7649">
          <cell r="M7649" t="str">
            <v>0205302L</v>
          </cell>
        </row>
        <row r="7650">
          <cell r="M7650" t="str">
            <v>0205302</v>
          </cell>
        </row>
        <row r="7651">
          <cell r="M7651" t="str">
            <v>0205302</v>
          </cell>
        </row>
        <row r="7652">
          <cell r="M7652" t="str">
            <v>0205302</v>
          </cell>
        </row>
        <row r="7653">
          <cell r="M7653" t="str">
            <v>0205302</v>
          </cell>
        </row>
        <row r="7654">
          <cell r="M7654" t="str">
            <v>0205302</v>
          </cell>
        </row>
        <row r="7655">
          <cell r="M7655" t="str">
            <v>0205302S</v>
          </cell>
        </row>
        <row r="7656">
          <cell r="M7656" t="str">
            <v>0205302OFF</v>
          </cell>
        </row>
        <row r="7657">
          <cell r="M7657" t="str">
            <v>0205302</v>
          </cell>
        </row>
        <row r="7658">
          <cell r="M7658" t="str">
            <v>0205302</v>
          </cell>
        </row>
        <row r="7659">
          <cell r="M7659" t="str">
            <v>0205302</v>
          </cell>
        </row>
        <row r="7660">
          <cell r="M7660" t="str">
            <v>0205302</v>
          </cell>
        </row>
        <row r="7661">
          <cell r="M7661" t="str">
            <v>0205302</v>
          </cell>
        </row>
        <row r="7662">
          <cell r="M7662" t="str">
            <v>0205302S</v>
          </cell>
        </row>
        <row r="7663">
          <cell r="M7663" t="str">
            <v>0205302L</v>
          </cell>
        </row>
        <row r="7664">
          <cell r="M7664" t="str">
            <v>0205302</v>
          </cell>
        </row>
        <row r="7665">
          <cell r="M7665" t="str">
            <v>0205302</v>
          </cell>
        </row>
        <row r="7666">
          <cell r="M7666" t="str">
            <v>0205302CT</v>
          </cell>
        </row>
        <row r="7667">
          <cell r="M7667" t="str">
            <v>0205302CT</v>
          </cell>
        </row>
        <row r="7668">
          <cell r="M7668" t="str">
            <v>0205302CT</v>
          </cell>
        </row>
        <row r="7669">
          <cell r="M7669" t="str">
            <v>0205339</v>
          </cell>
        </row>
        <row r="7670">
          <cell r="M7670" t="str">
            <v>0205339</v>
          </cell>
        </row>
        <row r="7671">
          <cell r="M7671" t="str">
            <v>0205339S</v>
          </cell>
        </row>
        <row r="7672">
          <cell r="M7672" t="str">
            <v>0205339OFF</v>
          </cell>
        </row>
        <row r="7673">
          <cell r="M7673" t="str">
            <v>0205339</v>
          </cell>
        </row>
        <row r="7674">
          <cell r="M7674" t="str">
            <v>0205339</v>
          </cell>
        </row>
        <row r="7675">
          <cell r="M7675" t="str">
            <v>0205339</v>
          </cell>
        </row>
        <row r="7676">
          <cell r="M7676" t="str">
            <v>0205339</v>
          </cell>
        </row>
        <row r="7677">
          <cell r="M7677" t="str">
            <v>0205339</v>
          </cell>
        </row>
        <row r="7678">
          <cell r="M7678" t="str">
            <v>0205339S</v>
          </cell>
        </row>
        <row r="7679">
          <cell r="M7679" t="str">
            <v>0205339L</v>
          </cell>
        </row>
        <row r="7680">
          <cell r="M7680" t="str">
            <v>0205339L</v>
          </cell>
        </row>
        <row r="7681">
          <cell r="M7681" t="str">
            <v>0205339L</v>
          </cell>
        </row>
        <row r="7682">
          <cell r="M7682" t="str">
            <v>0205339L</v>
          </cell>
        </row>
        <row r="7683">
          <cell r="M7683" t="str">
            <v>0205339L</v>
          </cell>
        </row>
        <row r="7684">
          <cell r="M7684" t="str">
            <v>0205339CT</v>
          </cell>
        </row>
        <row r="7685">
          <cell r="M7685" t="str">
            <v>0205339CT</v>
          </cell>
        </row>
        <row r="7686">
          <cell r="M7686" t="str">
            <v>0205339CT</v>
          </cell>
        </row>
        <row r="7687">
          <cell r="M7687" t="str">
            <v>0205339CT</v>
          </cell>
        </row>
        <row r="7688">
          <cell r="M7688" t="str">
            <v>0205339CT</v>
          </cell>
        </row>
        <row r="7689">
          <cell r="M7689" t="str">
            <v>0205339CT</v>
          </cell>
        </row>
        <row r="7690">
          <cell r="M7690" t="str">
            <v>0205339CT</v>
          </cell>
        </row>
        <row r="7691">
          <cell r="M7691" t="str">
            <v>0205339CT</v>
          </cell>
        </row>
        <row r="7692">
          <cell r="M7692" t="str">
            <v>0205339CT</v>
          </cell>
        </row>
        <row r="7693">
          <cell r="M7693" t="str">
            <v>0205339CT</v>
          </cell>
        </row>
        <row r="7694">
          <cell r="M7694" t="str">
            <v>0205339CT</v>
          </cell>
        </row>
        <row r="7695">
          <cell r="M7695" t="str">
            <v>0205339CT</v>
          </cell>
        </row>
        <row r="7696">
          <cell r="M7696" t="str">
            <v>0205339CT</v>
          </cell>
        </row>
        <row r="7697">
          <cell r="M7697" t="str">
            <v>0205339CT</v>
          </cell>
        </row>
        <row r="7698">
          <cell r="M7698" t="str">
            <v>0205339CT</v>
          </cell>
        </row>
        <row r="7699">
          <cell r="M7699" t="str">
            <v>0205339CT</v>
          </cell>
        </row>
        <row r="7700">
          <cell r="M7700" t="str">
            <v>0205339CT</v>
          </cell>
        </row>
        <row r="7701">
          <cell r="M7701" t="str">
            <v>0205339</v>
          </cell>
        </row>
        <row r="7702">
          <cell r="M7702" t="str">
            <v>0205339</v>
          </cell>
        </row>
        <row r="7703">
          <cell r="M7703" t="str">
            <v>0205339SKT</v>
          </cell>
        </row>
        <row r="7704">
          <cell r="M7704" t="str">
            <v>0205339</v>
          </cell>
        </row>
        <row r="7705">
          <cell r="M7705" t="str">
            <v>0205339</v>
          </cell>
        </row>
        <row r="7706">
          <cell r="M7706" t="str">
            <v>0205339S</v>
          </cell>
        </row>
        <row r="7707">
          <cell r="M7707" t="str">
            <v>0205339L</v>
          </cell>
        </row>
        <row r="7708">
          <cell r="M7708" t="str">
            <v>0205339</v>
          </cell>
        </row>
        <row r="7709">
          <cell r="M7709" t="str">
            <v>0205339</v>
          </cell>
        </row>
        <row r="7710">
          <cell r="M7710" t="str">
            <v>0</v>
          </cell>
        </row>
        <row r="7711">
          <cell r="M7711" t="str">
            <v>0</v>
          </cell>
        </row>
        <row r="7712">
          <cell r="M7712" t="str">
            <v>0</v>
          </cell>
        </row>
        <row r="7713">
          <cell r="M7713" t="str">
            <v>0</v>
          </cell>
        </row>
        <row r="7714">
          <cell r="M7714" t="str">
            <v>0</v>
          </cell>
        </row>
        <row r="7715">
          <cell r="M7715" t="str">
            <v>0S</v>
          </cell>
        </row>
        <row r="7716">
          <cell r="M7716" t="str">
            <v>0L</v>
          </cell>
        </row>
        <row r="7717">
          <cell r="M7717" t="str">
            <v>0</v>
          </cell>
        </row>
        <row r="7718">
          <cell r="M7718" t="str">
            <v>0</v>
          </cell>
        </row>
        <row r="7719">
          <cell r="M7719" t="str">
            <v>0</v>
          </cell>
        </row>
        <row r="7720">
          <cell r="M7720" t="str">
            <v>0</v>
          </cell>
        </row>
        <row r="7721">
          <cell r="M7721" t="str">
            <v>0</v>
          </cell>
        </row>
        <row r="7722">
          <cell r="M7722" t="str">
            <v>0L</v>
          </cell>
        </row>
        <row r="7723">
          <cell r="M7723" t="str">
            <v>0L</v>
          </cell>
        </row>
        <row r="7724">
          <cell r="M7724" t="str">
            <v>0L</v>
          </cell>
        </row>
        <row r="7725">
          <cell r="M7725" t="str">
            <v>0</v>
          </cell>
        </row>
        <row r="7726">
          <cell r="M7726" t="str">
            <v>0</v>
          </cell>
        </row>
        <row r="7727">
          <cell r="M7727" t="str">
            <v>0</v>
          </cell>
        </row>
        <row r="7728">
          <cell r="M7728" t="str">
            <v>0</v>
          </cell>
        </row>
        <row r="7729">
          <cell r="M7729" t="str">
            <v>0S</v>
          </cell>
        </row>
        <row r="7730">
          <cell r="M7730" t="str">
            <v>0L</v>
          </cell>
        </row>
        <row r="7731">
          <cell r="M7731" t="str">
            <v>0I</v>
          </cell>
        </row>
        <row r="7732">
          <cell r="M7732" t="str">
            <v>0</v>
          </cell>
        </row>
        <row r="7733">
          <cell r="M7733" t="str">
            <v>0</v>
          </cell>
        </row>
        <row r="7734">
          <cell r="M7734" t="str">
            <v>0</v>
          </cell>
        </row>
        <row r="7735">
          <cell r="M7735" t="str">
            <v>0</v>
          </cell>
        </row>
        <row r="7736">
          <cell r="M7736" t="str">
            <v>0S</v>
          </cell>
        </row>
        <row r="7737">
          <cell r="M7737" t="str">
            <v>0L</v>
          </cell>
        </row>
        <row r="7738">
          <cell r="M7738" t="str">
            <v>0</v>
          </cell>
        </row>
        <row r="7739">
          <cell r="M7739" t="str">
            <v>0</v>
          </cell>
        </row>
        <row r="7740">
          <cell r="M7740" t="str">
            <v>0</v>
          </cell>
        </row>
        <row r="7741">
          <cell r="M7741" t="str">
            <v>0</v>
          </cell>
        </row>
        <row r="7742">
          <cell r="M7742" t="str">
            <v>0</v>
          </cell>
        </row>
        <row r="7743">
          <cell r="M7743" t="str">
            <v>0S</v>
          </cell>
        </row>
        <row r="7744">
          <cell r="M7744" t="str">
            <v>0L</v>
          </cell>
        </row>
        <row r="7745">
          <cell r="M7745" t="str">
            <v>0</v>
          </cell>
        </row>
        <row r="7746">
          <cell r="M7746" t="str">
            <v>0</v>
          </cell>
        </row>
        <row r="7747">
          <cell r="M7747" t="str">
            <v>0</v>
          </cell>
        </row>
        <row r="7748">
          <cell r="M7748" t="str">
            <v>0</v>
          </cell>
        </row>
        <row r="7749">
          <cell r="M7749" t="str">
            <v>0</v>
          </cell>
        </row>
        <row r="7750">
          <cell r="M7750" t="str">
            <v>0S</v>
          </cell>
        </row>
        <row r="7751">
          <cell r="M7751" t="str">
            <v>0OFF</v>
          </cell>
        </row>
        <row r="7752">
          <cell r="M7752" t="str">
            <v>0</v>
          </cell>
        </row>
        <row r="7753">
          <cell r="M7753" t="str">
            <v>0</v>
          </cell>
        </row>
        <row r="7754">
          <cell r="M7754" t="str">
            <v>0</v>
          </cell>
        </row>
        <row r="7755">
          <cell r="M7755" t="str">
            <v>0</v>
          </cell>
        </row>
        <row r="7756">
          <cell r="M7756" t="str">
            <v>0</v>
          </cell>
        </row>
        <row r="7757">
          <cell r="M7757" t="str">
            <v>0S</v>
          </cell>
        </row>
        <row r="7758">
          <cell r="M7758" t="str">
            <v>0L</v>
          </cell>
        </row>
        <row r="7759">
          <cell r="M7759" t="str">
            <v>0</v>
          </cell>
        </row>
        <row r="7760">
          <cell r="M7760" t="str">
            <v>0</v>
          </cell>
        </row>
        <row r="7761">
          <cell r="M7761" t="str">
            <v>0</v>
          </cell>
        </row>
        <row r="7762">
          <cell r="M7762" t="str">
            <v>0</v>
          </cell>
        </row>
        <row r="7763">
          <cell r="M7763" t="str">
            <v>0L</v>
          </cell>
        </row>
        <row r="7764">
          <cell r="M7764" t="str">
            <v>0L</v>
          </cell>
        </row>
        <row r="7765">
          <cell r="M7765" t="str">
            <v>0L</v>
          </cell>
        </row>
        <row r="7766">
          <cell r="M7766" t="str">
            <v>0</v>
          </cell>
        </row>
        <row r="7767">
          <cell r="M7767" t="str">
            <v>0</v>
          </cell>
        </row>
        <row r="7768">
          <cell r="M7768" t="str">
            <v>0</v>
          </cell>
        </row>
        <row r="7769">
          <cell r="M7769" t="str">
            <v>0</v>
          </cell>
        </row>
        <row r="7770">
          <cell r="M7770" t="str">
            <v>0</v>
          </cell>
        </row>
        <row r="7771">
          <cell r="M7771" t="str">
            <v>0S</v>
          </cell>
        </row>
        <row r="7772">
          <cell r="M7772" t="str">
            <v>0L</v>
          </cell>
        </row>
        <row r="7773">
          <cell r="M7773" t="str">
            <v>0</v>
          </cell>
        </row>
        <row r="7774">
          <cell r="M7774" t="str">
            <v>0</v>
          </cell>
        </row>
        <row r="7775">
          <cell r="M7775" t="str">
            <v>0</v>
          </cell>
        </row>
        <row r="7776">
          <cell r="M7776" t="str">
            <v>0</v>
          </cell>
        </row>
        <row r="7777">
          <cell r="M7777" t="str">
            <v>0</v>
          </cell>
        </row>
        <row r="7778">
          <cell r="M7778" t="str">
            <v>0S</v>
          </cell>
        </row>
        <row r="7779">
          <cell r="M7779" t="str">
            <v>0OFF</v>
          </cell>
        </row>
        <row r="7780">
          <cell r="M7780" t="str">
            <v>0</v>
          </cell>
        </row>
        <row r="7781">
          <cell r="M7781" t="str">
            <v>0</v>
          </cell>
        </row>
        <row r="7782">
          <cell r="M7782" t="str">
            <v>0</v>
          </cell>
        </row>
        <row r="7783">
          <cell r="M7783" t="str">
            <v>0</v>
          </cell>
        </row>
        <row r="7784">
          <cell r="M7784" t="str">
            <v>0</v>
          </cell>
        </row>
        <row r="7785">
          <cell r="M7785" t="str">
            <v>0S</v>
          </cell>
        </row>
        <row r="7786">
          <cell r="M7786" t="str">
            <v>0L</v>
          </cell>
        </row>
        <row r="7787">
          <cell r="M7787" t="str">
            <v>0</v>
          </cell>
        </row>
        <row r="7788">
          <cell r="M7788" t="str">
            <v>0</v>
          </cell>
        </row>
        <row r="7789">
          <cell r="M7789" t="str">
            <v>0</v>
          </cell>
        </row>
        <row r="7790">
          <cell r="M7790" t="str">
            <v>0</v>
          </cell>
        </row>
        <row r="7791">
          <cell r="M7791" t="str">
            <v>0</v>
          </cell>
        </row>
        <row r="7792">
          <cell r="M7792" t="str">
            <v>0</v>
          </cell>
        </row>
        <row r="7793">
          <cell r="M7793" t="str">
            <v>0</v>
          </cell>
        </row>
        <row r="7794">
          <cell r="M7794" t="str">
            <v>0</v>
          </cell>
        </row>
        <row r="7795">
          <cell r="M7795" t="str">
            <v>0</v>
          </cell>
        </row>
        <row r="7796">
          <cell r="M7796" t="str">
            <v>0</v>
          </cell>
        </row>
        <row r="7797">
          <cell r="M7797" t="str">
            <v>0S</v>
          </cell>
        </row>
        <row r="7798">
          <cell r="M7798" t="str">
            <v>0L</v>
          </cell>
        </row>
        <row r="7799">
          <cell r="M7799" t="str">
            <v>0</v>
          </cell>
        </row>
        <row r="7800">
          <cell r="M7800" t="str">
            <v>0</v>
          </cell>
        </row>
        <row r="7801">
          <cell r="M7801" t="str">
            <v>0</v>
          </cell>
        </row>
        <row r="7802">
          <cell r="M7802" t="str">
            <v>0</v>
          </cell>
        </row>
        <row r="7803">
          <cell r="M7803" t="str">
            <v>0L</v>
          </cell>
        </row>
        <row r="7804">
          <cell r="M7804" t="str">
            <v>0L</v>
          </cell>
        </row>
        <row r="7805">
          <cell r="M7805" t="str">
            <v>0L</v>
          </cell>
        </row>
        <row r="7806">
          <cell r="M7806" t="str">
            <v>0L</v>
          </cell>
        </row>
        <row r="7807">
          <cell r="M7807" t="str">
            <v>0</v>
          </cell>
        </row>
        <row r="7808">
          <cell r="M7808" t="str">
            <v>0</v>
          </cell>
        </row>
        <row r="7809">
          <cell r="M7809" t="str">
            <v>0</v>
          </cell>
        </row>
        <row r="7810">
          <cell r="M7810" t="str">
            <v>0I</v>
          </cell>
        </row>
        <row r="7811">
          <cell r="M7811" t="str">
            <v>0S</v>
          </cell>
        </row>
        <row r="7812">
          <cell r="M7812" t="str">
            <v>0L</v>
          </cell>
        </row>
        <row r="7813">
          <cell r="M7813" t="str">
            <v>0</v>
          </cell>
        </row>
        <row r="7814">
          <cell r="M7814" t="str">
            <v>0</v>
          </cell>
        </row>
        <row r="7815">
          <cell r="M7815" t="str">
            <v>0</v>
          </cell>
        </row>
        <row r="7816">
          <cell r="M7816" t="str">
            <v>0</v>
          </cell>
        </row>
        <row r="7817">
          <cell r="M7817" t="str">
            <v>0</v>
          </cell>
        </row>
        <row r="7818">
          <cell r="M7818" t="str">
            <v>0S</v>
          </cell>
        </row>
        <row r="7819">
          <cell r="M7819" t="str">
            <v>0OFF</v>
          </cell>
        </row>
        <row r="7820">
          <cell r="M7820" t="str">
            <v>0</v>
          </cell>
        </row>
        <row r="7821">
          <cell r="M7821" t="str">
            <v>0</v>
          </cell>
        </row>
        <row r="7822">
          <cell r="M7822" t="str">
            <v>0</v>
          </cell>
        </row>
        <row r="7823">
          <cell r="M7823" t="str">
            <v>0</v>
          </cell>
        </row>
        <row r="7824">
          <cell r="M7824" t="str">
            <v>0</v>
          </cell>
        </row>
        <row r="7825">
          <cell r="M7825" t="str">
            <v>0S</v>
          </cell>
        </row>
        <row r="7826">
          <cell r="M7826" t="str">
            <v>0L</v>
          </cell>
        </row>
        <row r="7827">
          <cell r="M7827" t="str">
            <v>0</v>
          </cell>
        </row>
        <row r="7828">
          <cell r="M7828" t="str">
            <v>0</v>
          </cell>
        </row>
        <row r="7829">
          <cell r="M7829" t="str">
            <v>0</v>
          </cell>
        </row>
        <row r="7830">
          <cell r="M7830" t="str">
            <v>0</v>
          </cell>
        </row>
        <row r="7831">
          <cell r="M7831" t="str">
            <v>0</v>
          </cell>
        </row>
        <row r="7832">
          <cell r="M7832" t="str">
            <v>0S</v>
          </cell>
        </row>
        <row r="7833">
          <cell r="M7833" t="str">
            <v>0</v>
          </cell>
        </row>
        <row r="7834">
          <cell r="M7834" t="str">
            <v>0</v>
          </cell>
        </row>
        <row r="7835">
          <cell r="M7835" t="str">
            <v>0</v>
          </cell>
        </row>
        <row r="7836">
          <cell r="M7836" t="str">
            <v>0S</v>
          </cell>
        </row>
        <row r="7837">
          <cell r="M7837" t="str">
            <v>0L</v>
          </cell>
        </row>
        <row r="7838">
          <cell r="M7838" t="str">
            <v>0</v>
          </cell>
        </row>
        <row r="7839">
          <cell r="M7839" t="str">
            <v>0</v>
          </cell>
        </row>
        <row r="7840">
          <cell r="M7840" t="str">
            <v>0</v>
          </cell>
        </row>
        <row r="7841">
          <cell r="M7841" t="str">
            <v>0</v>
          </cell>
        </row>
        <row r="7842">
          <cell r="M7842" t="str">
            <v>0</v>
          </cell>
        </row>
        <row r="7843">
          <cell r="M7843" t="str">
            <v>0S</v>
          </cell>
        </row>
        <row r="7844">
          <cell r="M7844" t="str">
            <v>0OFF</v>
          </cell>
        </row>
        <row r="7845">
          <cell r="M7845" t="str">
            <v>0L</v>
          </cell>
        </row>
        <row r="7846">
          <cell r="M7846" t="str">
            <v>0L</v>
          </cell>
        </row>
        <row r="7847">
          <cell r="M7847" t="str">
            <v>0L</v>
          </cell>
        </row>
        <row r="7848">
          <cell r="M7848" t="str">
            <v>0</v>
          </cell>
        </row>
        <row r="7849">
          <cell r="M7849" t="str">
            <v>0</v>
          </cell>
        </row>
        <row r="7850">
          <cell r="M7850" t="str">
            <v>0S</v>
          </cell>
        </row>
        <row r="7851">
          <cell r="M7851" t="str">
            <v>0L</v>
          </cell>
        </row>
        <row r="7852">
          <cell r="M7852" t="str">
            <v>0</v>
          </cell>
        </row>
        <row r="7853">
          <cell r="M7853" t="str">
            <v>0</v>
          </cell>
        </row>
        <row r="7854">
          <cell r="M7854" t="str">
            <v>0</v>
          </cell>
        </row>
        <row r="7855">
          <cell r="M7855" t="str">
            <v>0</v>
          </cell>
        </row>
        <row r="7856">
          <cell r="M7856" t="str">
            <v>0S</v>
          </cell>
        </row>
        <row r="7857">
          <cell r="M7857" t="str">
            <v>0OFF</v>
          </cell>
        </row>
        <row r="7858">
          <cell r="M7858" t="str">
            <v>0</v>
          </cell>
        </row>
        <row r="7859">
          <cell r="M7859" t="str">
            <v>0</v>
          </cell>
        </row>
        <row r="7860">
          <cell r="M7860" t="str">
            <v>0</v>
          </cell>
        </row>
        <row r="7861">
          <cell r="M7861" t="str">
            <v>0</v>
          </cell>
        </row>
        <row r="7862">
          <cell r="M7862" t="str">
            <v>0</v>
          </cell>
        </row>
        <row r="7863">
          <cell r="M7863" t="str">
            <v>0</v>
          </cell>
        </row>
        <row r="7864">
          <cell r="M7864" t="str">
            <v>0S</v>
          </cell>
        </row>
        <row r="7865">
          <cell r="M7865" t="str">
            <v>0L</v>
          </cell>
        </row>
        <row r="7866">
          <cell r="M7866" t="str">
            <v>0</v>
          </cell>
        </row>
        <row r="7867">
          <cell r="M7867" t="str">
            <v>0</v>
          </cell>
        </row>
        <row r="7868">
          <cell r="M7868" t="str">
            <v>0</v>
          </cell>
        </row>
        <row r="7869">
          <cell r="M7869" t="str">
            <v>0</v>
          </cell>
        </row>
        <row r="7870">
          <cell r="M7870" t="str">
            <v>0S</v>
          </cell>
        </row>
        <row r="7871">
          <cell r="M7871" t="str">
            <v>0OFF</v>
          </cell>
        </row>
        <row r="7872">
          <cell r="M7872" t="str">
            <v>0</v>
          </cell>
        </row>
        <row r="7873">
          <cell r="M7873" t="str">
            <v>0</v>
          </cell>
        </row>
        <row r="7874">
          <cell r="M7874" t="str">
            <v>0</v>
          </cell>
        </row>
        <row r="7875">
          <cell r="M7875" t="str">
            <v>0S</v>
          </cell>
        </row>
        <row r="7876">
          <cell r="M7876" t="str">
            <v>0OFF</v>
          </cell>
        </row>
        <row r="7877">
          <cell r="M7877" t="str">
            <v>0</v>
          </cell>
        </row>
        <row r="7878">
          <cell r="M7878" t="str">
            <v>0</v>
          </cell>
        </row>
        <row r="7879">
          <cell r="M7879" t="str">
            <v>0</v>
          </cell>
        </row>
        <row r="7880">
          <cell r="M7880" t="str">
            <v>0</v>
          </cell>
        </row>
        <row r="7881">
          <cell r="M7881" t="str">
            <v>0</v>
          </cell>
        </row>
        <row r="7882">
          <cell r="M7882" t="str">
            <v>0S</v>
          </cell>
        </row>
        <row r="7883">
          <cell r="M7883" t="str">
            <v>0L</v>
          </cell>
        </row>
        <row r="7884">
          <cell r="M7884" t="str">
            <v>0</v>
          </cell>
        </row>
        <row r="7885">
          <cell r="M7885" t="str">
            <v>0</v>
          </cell>
        </row>
        <row r="7886">
          <cell r="M7886" t="str">
            <v>0L</v>
          </cell>
        </row>
        <row r="7887">
          <cell r="M7887" t="str">
            <v>0L</v>
          </cell>
        </row>
        <row r="7888">
          <cell r="M7888" t="str">
            <v>0L</v>
          </cell>
        </row>
        <row r="7889">
          <cell r="M7889" t="str">
            <v>0A</v>
          </cell>
        </row>
        <row r="7890">
          <cell r="M7890" t="str">
            <v>0OFF</v>
          </cell>
        </row>
        <row r="7891">
          <cell r="M7891" t="str">
            <v>0</v>
          </cell>
        </row>
        <row r="7892">
          <cell r="M7892" t="str">
            <v>0</v>
          </cell>
        </row>
        <row r="7893">
          <cell r="M7893" t="str">
            <v>0</v>
          </cell>
        </row>
        <row r="7894">
          <cell r="M7894" t="str">
            <v>0</v>
          </cell>
        </row>
        <row r="7895">
          <cell r="M7895" t="str">
            <v>0</v>
          </cell>
        </row>
        <row r="7896">
          <cell r="M7896" t="str">
            <v>0S</v>
          </cell>
        </row>
        <row r="7897">
          <cell r="M7897" t="str">
            <v>0L</v>
          </cell>
        </row>
        <row r="7898">
          <cell r="M7898" t="str">
            <v>0</v>
          </cell>
        </row>
        <row r="7899">
          <cell r="M7899" t="str">
            <v>0</v>
          </cell>
        </row>
        <row r="7900">
          <cell r="M7900" t="str">
            <v>0</v>
          </cell>
        </row>
        <row r="7901">
          <cell r="M7901" t="str">
            <v>0</v>
          </cell>
        </row>
        <row r="7902">
          <cell r="M7902" t="str">
            <v>0</v>
          </cell>
        </row>
        <row r="7903">
          <cell r="M7903" t="str">
            <v>0S</v>
          </cell>
        </row>
        <row r="7904">
          <cell r="M7904" t="str">
            <v>0OFF</v>
          </cell>
        </row>
        <row r="7905">
          <cell r="M7905" t="str">
            <v>0</v>
          </cell>
        </row>
        <row r="7906">
          <cell r="M7906" t="str">
            <v>0</v>
          </cell>
        </row>
        <row r="7907">
          <cell r="M7907" t="str">
            <v>0</v>
          </cell>
        </row>
        <row r="7908">
          <cell r="M7908" t="str">
            <v>0</v>
          </cell>
        </row>
        <row r="7909">
          <cell r="M7909" t="str">
            <v>0</v>
          </cell>
        </row>
        <row r="7910">
          <cell r="M7910" t="str">
            <v>0S</v>
          </cell>
        </row>
        <row r="7911">
          <cell r="M7911" t="str">
            <v>0L</v>
          </cell>
        </row>
        <row r="7912">
          <cell r="M7912" t="str">
            <v>0</v>
          </cell>
        </row>
        <row r="7913">
          <cell r="M7913" t="str">
            <v>0</v>
          </cell>
        </row>
        <row r="7914">
          <cell r="M7914" t="str">
            <v>0</v>
          </cell>
        </row>
        <row r="7915">
          <cell r="M7915" t="str">
            <v>0</v>
          </cell>
        </row>
        <row r="7916">
          <cell r="M7916" t="str">
            <v>0</v>
          </cell>
        </row>
        <row r="7917">
          <cell r="M7917" t="str">
            <v>0</v>
          </cell>
        </row>
        <row r="7918">
          <cell r="M7918" t="str">
            <v>0</v>
          </cell>
        </row>
        <row r="7919">
          <cell r="M7919" t="str">
            <v>0S</v>
          </cell>
        </row>
        <row r="7920">
          <cell r="M7920" t="str">
            <v>0OFF</v>
          </cell>
        </row>
        <row r="7921">
          <cell r="M7921" t="str">
            <v>0</v>
          </cell>
        </row>
        <row r="7922">
          <cell r="M7922" t="str">
            <v>0</v>
          </cell>
        </row>
        <row r="7923">
          <cell r="M7923" t="str">
            <v>0</v>
          </cell>
        </row>
        <row r="7924">
          <cell r="M7924" t="str">
            <v>0</v>
          </cell>
        </row>
        <row r="7925">
          <cell r="M7925" t="str">
            <v>0A</v>
          </cell>
        </row>
        <row r="7926">
          <cell r="M7926" t="str">
            <v>0S</v>
          </cell>
        </row>
        <row r="7927">
          <cell r="M7927" t="str">
            <v>0L</v>
          </cell>
        </row>
        <row r="7928">
          <cell r="M7928" t="str">
            <v>0L</v>
          </cell>
        </row>
        <row r="7929">
          <cell r="M7929" t="str">
            <v>0L</v>
          </cell>
        </row>
        <row r="7930">
          <cell r="M7930" t="str">
            <v>0</v>
          </cell>
        </row>
        <row r="7931">
          <cell r="M7931" t="str">
            <v>0A</v>
          </cell>
        </row>
        <row r="7932">
          <cell r="M7932" t="str">
            <v>0</v>
          </cell>
        </row>
        <row r="7933">
          <cell r="M7933" t="str">
            <v>0S</v>
          </cell>
        </row>
        <row r="7934">
          <cell r="M7934" t="str">
            <v>0OFF</v>
          </cell>
        </row>
        <row r="7935">
          <cell r="M7935" t="str">
            <v>0</v>
          </cell>
        </row>
        <row r="7936">
          <cell r="M7936" t="str">
            <v>0</v>
          </cell>
        </row>
        <row r="7937">
          <cell r="M7937" t="str">
            <v>0</v>
          </cell>
        </row>
        <row r="7938">
          <cell r="M7938" t="str">
            <v>0</v>
          </cell>
        </row>
        <row r="7939">
          <cell r="M7939" t="str">
            <v>0</v>
          </cell>
        </row>
        <row r="7940">
          <cell r="M7940" t="str">
            <v>0S</v>
          </cell>
        </row>
        <row r="7941">
          <cell r="M7941" t="str">
            <v>0I</v>
          </cell>
        </row>
        <row r="7942">
          <cell r="M7942" t="str">
            <v>0</v>
          </cell>
        </row>
        <row r="7943">
          <cell r="M7943" t="str">
            <v>0</v>
          </cell>
        </row>
        <row r="7944">
          <cell r="M7944" t="str">
            <v>0</v>
          </cell>
        </row>
        <row r="7945">
          <cell r="M7945" t="str">
            <v>0</v>
          </cell>
        </row>
        <row r="7946">
          <cell r="M7946" t="str">
            <v>0</v>
          </cell>
        </row>
        <row r="7947">
          <cell r="M7947" t="str">
            <v>0S</v>
          </cell>
        </row>
        <row r="7948">
          <cell r="M7948" t="str">
            <v>0OFF</v>
          </cell>
        </row>
        <row r="7949">
          <cell r="M7949" t="str">
            <v>0</v>
          </cell>
        </row>
        <row r="7950">
          <cell r="M7950" t="str">
            <v>0</v>
          </cell>
        </row>
        <row r="7951">
          <cell r="M7951" t="str">
            <v>0</v>
          </cell>
        </row>
        <row r="7952">
          <cell r="M7952" t="str">
            <v>0</v>
          </cell>
        </row>
        <row r="7953">
          <cell r="M7953" t="str">
            <v>0</v>
          </cell>
        </row>
        <row r="7954">
          <cell r="M7954" t="str">
            <v>0I</v>
          </cell>
        </row>
        <row r="7955">
          <cell r="M7955" t="str">
            <v>0L</v>
          </cell>
        </row>
        <row r="7956">
          <cell r="M7956" t="str">
            <v>0L</v>
          </cell>
        </row>
        <row r="7957">
          <cell r="M7957" t="str">
            <v>0</v>
          </cell>
        </row>
        <row r="7958">
          <cell r="M7958" t="str">
            <v>0</v>
          </cell>
        </row>
        <row r="7959">
          <cell r="M7959" t="str">
            <v>0</v>
          </cell>
        </row>
        <row r="7960">
          <cell r="M7960" t="str">
            <v>0</v>
          </cell>
        </row>
        <row r="7961">
          <cell r="M7961" t="str">
            <v>0</v>
          </cell>
        </row>
        <row r="7962">
          <cell r="M7962" t="str">
            <v>0S</v>
          </cell>
        </row>
        <row r="7963">
          <cell r="M7963" t="str">
            <v>0OFF</v>
          </cell>
        </row>
        <row r="7964">
          <cell r="M7964" t="str">
            <v>0</v>
          </cell>
        </row>
        <row r="7965">
          <cell r="M7965" t="str">
            <v>0</v>
          </cell>
        </row>
        <row r="7966">
          <cell r="M7966" t="str">
            <v>0</v>
          </cell>
        </row>
        <row r="7967">
          <cell r="M7967" t="str">
            <v>0</v>
          </cell>
        </row>
        <row r="7968">
          <cell r="M7968" t="str">
            <v>0L</v>
          </cell>
        </row>
        <row r="7969">
          <cell r="M7969" t="str">
            <v>0L</v>
          </cell>
        </row>
        <row r="7970">
          <cell r="M7970" t="str">
            <v>0L</v>
          </cell>
        </row>
        <row r="7971">
          <cell r="M7971" t="str">
            <v>0</v>
          </cell>
        </row>
        <row r="7972">
          <cell r="M7972" t="str">
            <v>0</v>
          </cell>
        </row>
        <row r="7973">
          <cell r="M7973" t="str">
            <v>0</v>
          </cell>
        </row>
        <row r="7974">
          <cell r="M7974" t="str">
            <v>0</v>
          </cell>
        </row>
        <row r="7975">
          <cell r="M7975" t="str">
            <v>0</v>
          </cell>
        </row>
        <row r="7976">
          <cell r="M7976" t="str">
            <v>0S</v>
          </cell>
        </row>
        <row r="7977">
          <cell r="M7977" t="str">
            <v>0OFF</v>
          </cell>
        </row>
        <row r="7978">
          <cell r="M7978" t="str">
            <v>0</v>
          </cell>
        </row>
        <row r="7979">
          <cell r="M7979" t="str">
            <v>0</v>
          </cell>
        </row>
        <row r="7980">
          <cell r="M7980" t="str">
            <v>0</v>
          </cell>
        </row>
        <row r="7981">
          <cell r="M7981" t="str">
            <v>0</v>
          </cell>
        </row>
        <row r="7982">
          <cell r="M7982" t="str">
            <v>0</v>
          </cell>
        </row>
        <row r="7983">
          <cell r="M7983" t="str">
            <v>0S</v>
          </cell>
        </row>
        <row r="7984">
          <cell r="M7984" t="str">
            <v>0L</v>
          </cell>
        </row>
        <row r="7985">
          <cell r="M7985" t="str">
            <v>0</v>
          </cell>
        </row>
        <row r="7986">
          <cell r="M7986" t="str">
            <v>0</v>
          </cell>
        </row>
        <row r="7987">
          <cell r="M7987" t="str">
            <v>0</v>
          </cell>
        </row>
        <row r="7988">
          <cell r="M7988" t="str">
            <v>0</v>
          </cell>
        </row>
        <row r="7989">
          <cell r="M7989" t="str">
            <v>0</v>
          </cell>
        </row>
        <row r="7990">
          <cell r="M7990" t="str">
            <v>0A</v>
          </cell>
        </row>
        <row r="7991">
          <cell r="M7991" t="str">
            <v>0OFF</v>
          </cell>
        </row>
        <row r="7992">
          <cell r="M7992" t="str">
            <v>0</v>
          </cell>
        </row>
        <row r="7993">
          <cell r="M7993" t="str">
            <v>0</v>
          </cell>
        </row>
        <row r="7994">
          <cell r="M7994" t="str">
            <v>0</v>
          </cell>
        </row>
        <row r="7995">
          <cell r="M7995" t="str">
            <v>0</v>
          </cell>
        </row>
        <row r="7996">
          <cell r="M7996" t="str">
            <v>0</v>
          </cell>
        </row>
        <row r="7997">
          <cell r="M7997" t="str">
            <v>0</v>
          </cell>
        </row>
        <row r="7998">
          <cell r="M7998" t="str">
            <v>0S</v>
          </cell>
        </row>
        <row r="7999">
          <cell r="M7999" t="str">
            <v>0L</v>
          </cell>
        </row>
        <row r="8000">
          <cell r="M8000" t="str">
            <v>0</v>
          </cell>
        </row>
        <row r="8001">
          <cell r="M8001" t="str">
            <v>0</v>
          </cell>
        </row>
        <row r="8002">
          <cell r="M8002" t="str">
            <v>0</v>
          </cell>
        </row>
        <row r="8003">
          <cell r="M8003" t="str">
            <v>0</v>
          </cell>
        </row>
        <row r="8004">
          <cell r="M8004" t="str">
            <v>0</v>
          </cell>
        </row>
        <row r="8005">
          <cell r="M8005" t="str">
            <v>0S</v>
          </cell>
        </row>
        <row r="8006">
          <cell r="M8006" t="str">
            <v>0OFF</v>
          </cell>
        </row>
        <row r="8007">
          <cell r="M8007" t="str">
            <v>0I</v>
          </cell>
        </row>
        <row r="8008">
          <cell r="M8008" t="str">
            <v>0</v>
          </cell>
        </row>
        <row r="8009">
          <cell r="M8009" t="str">
            <v>0L</v>
          </cell>
        </row>
        <row r="8010">
          <cell r="M8010" t="str">
            <v>0L</v>
          </cell>
        </row>
        <row r="8011">
          <cell r="M8011" t="str">
            <v>0L</v>
          </cell>
        </row>
        <row r="8012">
          <cell r="M8012" t="str">
            <v>0S</v>
          </cell>
        </row>
        <row r="8013">
          <cell r="M8013" t="str">
            <v>0L</v>
          </cell>
        </row>
        <row r="8014">
          <cell r="M8014" t="str">
            <v>0</v>
          </cell>
        </row>
        <row r="8015">
          <cell r="M8015" t="str">
            <v>0</v>
          </cell>
        </row>
        <row r="8016">
          <cell r="M8016" t="str">
            <v>0</v>
          </cell>
        </row>
        <row r="8017">
          <cell r="M8017" t="str">
            <v>0</v>
          </cell>
        </row>
        <row r="8018">
          <cell r="M8018" t="str">
            <v>0</v>
          </cell>
        </row>
        <row r="8019">
          <cell r="M8019" t="str">
            <v>0S</v>
          </cell>
        </row>
        <row r="8020">
          <cell r="M8020" t="str">
            <v>0OFF</v>
          </cell>
        </row>
        <row r="8021">
          <cell r="M8021" t="str">
            <v>0</v>
          </cell>
        </row>
        <row r="8022">
          <cell r="M8022" t="str">
            <v>0</v>
          </cell>
        </row>
        <row r="8023">
          <cell r="M8023" t="str">
            <v>0</v>
          </cell>
        </row>
        <row r="8024">
          <cell r="M8024" t="str">
            <v>0</v>
          </cell>
        </row>
        <row r="8025">
          <cell r="M8025" t="str">
            <v>0</v>
          </cell>
        </row>
        <row r="8026">
          <cell r="M8026" t="str">
            <v>0S</v>
          </cell>
        </row>
        <row r="8027">
          <cell r="M8027" t="str">
            <v>0L</v>
          </cell>
        </row>
        <row r="8028">
          <cell r="M8028" t="str">
            <v>0</v>
          </cell>
        </row>
        <row r="8029">
          <cell r="M8029" t="str">
            <v>0</v>
          </cell>
        </row>
        <row r="8030">
          <cell r="M8030" t="str">
            <v>0</v>
          </cell>
        </row>
        <row r="8031">
          <cell r="M8031" t="str">
            <v>0</v>
          </cell>
        </row>
        <row r="8032">
          <cell r="M8032" t="str">
            <v>0</v>
          </cell>
        </row>
        <row r="8033">
          <cell r="M8033" t="str">
            <v>0S</v>
          </cell>
        </row>
        <row r="8034">
          <cell r="M8034" t="str">
            <v>0OFF</v>
          </cell>
        </row>
        <row r="8035">
          <cell r="M8035" t="str">
            <v>0</v>
          </cell>
        </row>
        <row r="8036">
          <cell r="M8036" t="str">
            <v>0</v>
          </cell>
        </row>
        <row r="8037">
          <cell r="M8037" t="str">
            <v>0</v>
          </cell>
        </row>
        <row r="8038">
          <cell r="M8038" t="str">
            <v>0</v>
          </cell>
        </row>
        <row r="8039">
          <cell r="M8039" t="str">
            <v>0OFF</v>
          </cell>
        </row>
        <row r="8040">
          <cell r="M8040" t="str">
            <v>0</v>
          </cell>
        </row>
        <row r="8041">
          <cell r="M8041" t="str">
            <v>0</v>
          </cell>
        </row>
        <row r="8042">
          <cell r="M8042" t="str">
            <v>0</v>
          </cell>
        </row>
        <row r="8043">
          <cell r="M8043" t="str">
            <v>0</v>
          </cell>
        </row>
        <row r="8044">
          <cell r="M8044" t="str">
            <v>0</v>
          </cell>
        </row>
        <row r="8045">
          <cell r="M8045" t="str">
            <v>0</v>
          </cell>
        </row>
        <row r="8046">
          <cell r="M8046" t="str">
            <v>0</v>
          </cell>
        </row>
        <row r="8047">
          <cell r="M8047" t="str">
            <v>0</v>
          </cell>
        </row>
        <row r="8048">
          <cell r="M8048" t="str">
            <v>0</v>
          </cell>
        </row>
        <row r="8049">
          <cell r="M8049" t="str">
            <v>0</v>
          </cell>
        </row>
        <row r="8050">
          <cell r="M8050" t="str">
            <v>0L</v>
          </cell>
        </row>
        <row r="8051">
          <cell r="M8051" t="str">
            <v>0L</v>
          </cell>
        </row>
        <row r="8052">
          <cell r="M8052" t="str">
            <v>0L</v>
          </cell>
        </row>
        <row r="8053">
          <cell r="M8053" t="str">
            <v>0</v>
          </cell>
        </row>
        <row r="8054">
          <cell r="M8054" t="str">
            <v>0</v>
          </cell>
        </row>
        <row r="8055">
          <cell r="M8055" t="str">
            <v>0</v>
          </cell>
        </row>
        <row r="8056">
          <cell r="M8056" t="str">
            <v>0</v>
          </cell>
        </row>
        <row r="8057">
          <cell r="M8057" t="str">
            <v>0</v>
          </cell>
        </row>
        <row r="8058">
          <cell r="M8058" t="str">
            <v>0</v>
          </cell>
        </row>
        <row r="8059">
          <cell r="M8059" t="str">
            <v>0</v>
          </cell>
        </row>
        <row r="8060">
          <cell r="M8060" t="str">
            <v>0</v>
          </cell>
        </row>
        <row r="8061">
          <cell r="M8061" t="str">
            <v>0</v>
          </cell>
        </row>
        <row r="8062">
          <cell r="M8062" t="str">
            <v>0</v>
          </cell>
        </row>
        <row r="8063">
          <cell r="M8063" t="str">
            <v>0</v>
          </cell>
        </row>
        <row r="8064">
          <cell r="M8064" t="str">
            <v>0</v>
          </cell>
        </row>
        <row r="8065">
          <cell r="M8065" t="str">
            <v>0</v>
          </cell>
        </row>
        <row r="8066">
          <cell r="M8066" t="str">
            <v>0</v>
          </cell>
        </row>
        <row r="8067">
          <cell r="M8067" t="str">
            <v>0</v>
          </cell>
        </row>
        <row r="8068">
          <cell r="M8068" t="str">
            <v>0</v>
          </cell>
        </row>
        <row r="8069">
          <cell r="M8069" t="str">
            <v>0</v>
          </cell>
        </row>
        <row r="8070">
          <cell r="M8070" t="str">
            <v>0</v>
          </cell>
        </row>
        <row r="8071">
          <cell r="M8071" t="str">
            <v>0</v>
          </cell>
        </row>
        <row r="8072">
          <cell r="M8072" t="str">
            <v>0</v>
          </cell>
        </row>
        <row r="8073">
          <cell r="M8073" t="str">
            <v>0</v>
          </cell>
        </row>
        <row r="8074">
          <cell r="M8074" t="str">
            <v>0</v>
          </cell>
        </row>
        <row r="8075">
          <cell r="M8075" t="str">
            <v>0</v>
          </cell>
        </row>
        <row r="8076">
          <cell r="M8076" t="str">
            <v>0</v>
          </cell>
        </row>
        <row r="8077">
          <cell r="M8077" t="str">
            <v>0</v>
          </cell>
        </row>
        <row r="8078">
          <cell r="M8078" t="str">
            <v>0</v>
          </cell>
        </row>
        <row r="8079">
          <cell r="M8079" t="str">
            <v>0</v>
          </cell>
        </row>
        <row r="8080">
          <cell r="M8080" t="str">
            <v>0</v>
          </cell>
        </row>
        <row r="8081">
          <cell r="M8081" t="str">
            <v>0</v>
          </cell>
        </row>
        <row r="8082">
          <cell r="M8082" t="str">
            <v>0</v>
          </cell>
        </row>
        <row r="8083">
          <cell r="M8083" t="str">
            <v>0</v>
          </cell>
        </row>
        <row r="8084">
          <cell r="M8084" t="str">
            <v>0</v>
          </cell>
        </row>
        <row r="8085">
          <cell r="M8085" t="str">
            <v>0</v>
          </cell>
        </row>
        <row r="8086">
          <cell r="M8086" t="str">
            <v>0</v>
          </cell>
        </row>
        <row r="8087">
          <cell r="M8087" t="str">
            <v>0</v>
          </cell>
        </row>
        <row r="8088">
          <cell r="M8088" t="str">
            <v>0</v>
          </cell>
        </row>
        <row r="8089">
          <cell r="M8089" t="str">
            <v>0</v>
          </cell>
        </row>
        <row r="8090">
          <cell r="M8090" t="str">
            <v>0</v>
          </cell>
        </row>
        <row r="8091">
          <cell r="M8091" t="str">
            <v>0L</v>
          </cell>
        </row>
        <row r="8092">
          <cell r="M8092" t="str">
            <v>0L</v>
          </cell>
        </row>
        <row r="8093">
          <cell r="M8093" t="str">
            <v>0L</v>
          </cell>
        </row>
        <row r="8094">
          <cell r="M8094" t="str">
            <v>0</v>
          </cell>
        </row>
        <row r="8095">
          <cell r="M8095" t="str">
            <v>0</v>
          </cell>
        </row>
        <row r="8096">
          <cell r="M8096" t="str">
            <v>0</v>
          </cell>
        </row>
        <row r="8097">
          <cell r="M8097" t="str">
            <v>0</v>
          </cell>
        </row>
        <row r="8098">
          <cell r="M8098" t="str">
            <v>0S</v>
          </cell>
        </row>
        <row r="8099">
          <cell r="M8099" t="str">
            <v>0L</v>
          </cell>
        </row>
        <row r="8100">
          <cell r="M8100" t="str">
            <v>0</v>
          </cell>
        </row>
        <row r="8101">
          <cell r="M8101" t="str">
            <v>0</v>
          </cell>
        </row>
        <row r="8102">
          <cell r="M8102" t="str">
            <v>0</v>
          </cell>
        </row>
        <row r="8103">
          <cell r="M8103" t="str">
            <v>0</v>
          </cell>
        </row>
        <row r="8104">
          <cell r="M8104" t="str">
            <v>0</v>
          </cell>
        </row>
        <row r="8105">
          <cell r="M8105" t="str">
            <v>0S</v>
          </cell>
        </row>
        <row r="8106">
          <cell r="M8106" t="str">
            <v>0OFF</v>
          </cell>
        </row>
        <row r="8107">
          <cell r="M8107" t="str">
            <v>0</v>
          </cell>
        </row>
        <row r="8108">
          <cell r="M8108" t="str">
            <v>0</v>
          </cell>
        </row>
        <row r="8109">
          <cell r="M8109" t="str">
            <v>0</v>
          </cell>
        </row>
        <row r="8110">
          <cell r="M8110" t="str">
            <v>0</v>
          </cell>
        </row>
        <row r="8111">
          <cell r="M8111" t="str">
            <v>0</v>
          </cell>
        </row>
        <row r="8112">
          <cell r="M8112" t="str">
            <v>0S</v>
          </cell>
        </row>
        <row r="8113">
          <cell r="M8113" t="str">
            <v>0L</v>
          </cell>
        </row>
        <row r="8114">
          <cell r="M8114" t="str">
            <v>0</v>
          </cell>
        </row>
        <row r="8115">
          <cell r="M8115" t="str">
            <v>0</v>
          </cell>
        </row>
        <row r="8116">
          <cell r="M8116" t="str">
            <v>0</v>
          </cell>
        </row>
        <row r="8117">
          <cell r="M8117" t="str">
            <v>0</v>
          </cell>
        </row>
        <row r="8118">
          <cell r="M8118" t="str">
            <v>0</v>
          </cell>
        </row>
        <row r="8119">
          <cell r="M8119" t="str">
            <v>0S</v>
          </cell>
        </row>
        <row r="8120">
          <cell r="M8120" t="str">
            <v>0</v>
          </cell>
        </row>
        <row r="8121">
          <cell r="M8121" t="str">
            <v>0</v>
          </cell>
        </row>
        <row r="8122">
          <cell r="M8122" t="str">
            <v>0</v>
          </cell>
        </row>
        <row r="8123">
          <cell r="M8123" t="str">
            <v>0</v>
          </cell>
        </row>
        <row r="8124">
          <cell r="M8124" t="str">
            <v>0</v>
          </cell>
        </row>
        <row r="8125">
          <cell r="M8125" t="str">
            <v>0</v>
          </cell>
        </row>
        <row r="8126">
          <cell r="M8126" t="str">
            <v>0</v>
          </cell>
        </row>
        <row r="8127">
          <cell r="M8127" t="str">
            <v>0</v>
          </cell>
        </row>
        <row r="8128">
          <cell r="M8128" t="str">
            <v>0</v>
          </cell>
        </row>
        <row r="8129">
          <cell r="M8129" t="str">
            <v>0</v>
          </cell>
        </row>
        <row r="8130">
          <cell r="M8130" t="str">
            <v>0</v>
          </cell>
        </row>
        <row r="8131">
          <cell r="M8131" t="str">
            <v>0</v>
          </cell>
        </row>
        <row r="8132">
          <cell r="M8132" t="str">
            <v>0L</v>
          </cell>
        </row>
        <row r="8133">
          <cell r="M8133" t="str">
            <v>0L</v>
          </cell>
        </row>
        <row r="8134">
          <cell r="M8134" t="str">
            <v>0L</v>
          </cell>
        </row>
        <row r="8135">
          <cell r="M8135" t="str">
            <v>0</v>
          </cell>
        </row>
        <row r="8136">
          <cell r="M8136" t="str">
            <v>0</v>
          </cell>
        </row>
        <row r="8137">
          <cell r="M8137" t="str">
            <v>0</v>
          </cell>
        </row>
        <row r="8138">
          <cell r="M8138" t="str">
            <v>0</v>
          </cell>
        </row>
        <row r="8139">
          <cell r="M8139" t="str">
            <v>0</v>
          </cell>
        </row>
        <row r="8140">
          <cell r="M8140" t="str">
            <v>0</v>
          </cell>
        </row>
        <row r="8141">
          <cell r="M8141" t="str">
            <v>0</v>
          </cell>
        </row>
        <row r="8142">
          <cell r="M8142" t="str">
            <v>0S</v>
          </cell>
        </row>
        <row r="8143">
          <cell r="M8143" t="str">
            <v>0L</v>
          </cell>
        </row>
        <row r="8144">
          <cell r="M8144" t="str">
            <v>0</v>
          </cell>
        </row>
        <row r="8145">
          <cell r="M8145" t="str">
            <v>0</v>
          </cell>
        </row>
        <row r="8146">
          <cell r="M8146" t="str">
            <v>0</v>
          </cell>
        </row>
        <row r="8147">
          <cell r="M8147" t="str">
            <v>0</v>
          </cell>
        </row>
        <row r="8148">
          <cell r="M8148" t="str">
            <v>0</v>
          </cell>
        </row>
        <row r="8149">
          <cell r="M8149" t="str">
            <v>0S</v>
          </cell>
        </row>
        <row r="8150">
          <cell r="M8150" t="str">
            <v>0L</v>
          </cell>
        </row>
        <row r="8151">
          <cell r="M8151" t="str">
            <v>0</v>
          </cell>
        </row>
        <row r="8152">
          <cell r="M8152" t="str">
            <v>0off</v>
          </cell>
        </row>
        <row r="8153">
          <cell r="M8153" t="str">
            <v>0</v>
          </cell>
        </row>
        <row r="8154">
          <cell r="M8154" t="str">
            <v>0</v>
          </cell>
        </row>
        <row r="8155">
          <cell r="M8155" t="str">
            <v>0</v>
          </cell>
        </row>
        <row r="8156">
          <cell r="M8156" t="str">
            <v>0S</v>
          </cell>
        </row>
        <row r="8157">
          <cell r="M8157" t="str">
            <v>0L</v>
          </cell>
        </row>
        <row r="8158">
          <cell r="M8158" t="str">
            <v>0</v>
          </cell>
        </row>
        <row r="8159">
          <cell r="M8159" t="str">
            <v>0</v>
          </cell>
        </row>
        <row r="8160">
          <cell r="M8160" t="str">
            <v>0</v>
          </cell>
        </row>
        <row r="8161">
          <cell r="M8161" t="str">
            <v>0</v>
          </cell>
        </row>
        <row r="8162">
          <cell r="M8162" t="str">
            <v>0</v>
          </cell>
        </row>
        <row r="8163">
          <cell r="M8163" t="str">
            <v>0</v>
          </cell>
        </row>
        <row r="8164">
          <cell r="M8164" t="str">
            <v>0</v>
          </cell>
        </row>
        <row r="8165">
          <cell r="M8165" t="str">
            <v>0</v>
          </cell>
        </row>
        <row r="8166">
          <cell r="M8166" t="str">
            <v>0</v>
          </cell>
        </row>
        <row r="8167">
          <cell r="M8167" t="str">
            <v>0</v>
          </cell>
        </row>
        <row r="8168">
          <cell r="M8168" t="str">
            <v>0</v>
          </cell>
        </row>
        <row r="8169">
          <cell r="M8169" t="str">
            <v>0</v>
          </cell>
        </row>
        <row r="8170">
          <cell r="M8170" t="str">
            <v>0</v>
          </cell>
        </row>
        <row r="8171">
          <cell r="M8171" t="str">
            <v>0</v>
          </cell>
        </row>
        <row r="8172">
          <cell r="M8172" t="str">
            <v>0</v>
          </cell>
        </row>
        <row r="8173">
          <cell r="M8173" t="str">
            <v>0L</v>
          </cell>
        </row>
        <row r="8174">
          <cell r="M8174" t="str">
            <v>0L</v>
          </cell>
        </row>
        <row r="8175">
          <cell r="M8175" t="str">
            <v>0L</v>
          </cell>
        </row>
        <row r="8176">
          <cell r="M8176" t="str">
            <v>0</v>
          </cell>
        </row>
        <row r="8177">
          <cell r="M8177" t="str">
            <v>0</v>
          </cell>
        </row>
        <row r="8178">
          <cell r="M8178" t="str">
            <v>0</v>
          </cell>
        </row>
        <row r="8179">
          <cell r="M8179" t="str">
            <v>0</v>
          </cell>
        </row>
        <row r="8180">
          <cell r="M8180" t="str">
            <v>0</v>
          </cell>
        </row>
        <row r="8181">
          <cell r="M8181" t="str">
            <v>0</v>
          </cell>
        </row>
        <row r="8182">
          <cell r="M8182" t="str">
            <v>0</v>
          </cell>
        </row>
        <row r="8183">
          <cell r="M8183" t="str">
            <v>0S</v>
          </cell>
        </row>
        <row r="8184">
          <cell r="M8184" t="str">
            <v>0L</v>
          </cell>
        </row>
        <row r="8185">
          <cell r="M8185" t="str">
            <v>0</v>
          </cell>
        </row>
        <row r="8186">
          <cell r="M8186" t="str">
            <v>0</v>
          </cell>
        </row>
        <row r="8187">
          <cell r="M8187" t="str">
            <v>0</v>
          </cell>
        </row>
        <row r="8188">
          <cell r="M8188" t="str">
            <v>0</v>
          </cell>
        </row>
        <row r="8189">
          <cell r="M8189" t="str">
            <v>0</v>
          </cell>
        </row>
        <row r="8190">
          <cell r="M8190" t="str">
            <v>0</v>
          </cell>
        </row>
        <row r="8191">
          <cell r="M8191" t="str">
            <v>0S</v>
          </cell>
        </row>
        <row r="8192">
          <cell r="M8192" t="str">
            <v>0OFF</v>
          </cell>
        </row>
        <row r="8193">
          <cell r="M8193" t="str">
            <v>0</v>
          </cell>
        </row>
        <row r="8194">
          <cell r="M8194" t="str">
            <v>0</v>
          </cell>
        </row>
        <row r="8195">
          <cell r="M8195" t="str">
            <v>0</v>
          </cell>
        </row>
        <row r="8196">
          <cell r="M8196" t="str">
            <v>0</v>
          </cell>
        </row>
        <row r="8197">
          <cell r="M8197" t="str">
            <v>0S</v>
          </cell>
        </row>
        <row r="8198">
          <cell r="M8198" t="str">
            <v>0L</v>
          </cell>
        </row>
        <row r="8199">
          <cell r="M8199" t="str">
            <v>0</v>
          </cell>
        </row>
        <row r="8200">
          <cell r="M8200" t="str">
            <v>0</v>
          </cell>
        </row>
        <row r="8201">
          <cell r="M8201" t="str">
            <v>0</v>
          </cell>
        </row>
        <row r="8202">
          <cell r="M8202" t="str">
            <v>-</v>
          </cell>
        </row>
        <row r="8203">
          <cell r="M8203" t="str">
            <v>-</v>
          </cell>
        </row>
        <row r="8204">
          <cell r="M8204" t="str">
            <v>-</v>
          </cell>
        </row>
        <row r="8205">
          <cell r="M8205" t="str">
            <v>-</v>
          </cell>
        </row>
        <row r="8206">
          <cell r="M8206" t="str">
            <v>-</v>
          </cell>
        </row>
        <row r="8207">
          <cell r="M8207" t="str">
            <v>-</v>
          </cell>
        </row>
        <row r="8208">
          <cell r="M8208" t="str">
            <v>-</v>
          </cell>
        </row>
        <row r="8209">
          <cell r="M8209" t="str">
            <v>-</v>
          </cell>
        </row>
        <row r="8210">
          <cell r="M8210" t="str">
            <v>-</v>
          </cell>
        </row>
        <row r="8211">
          <cell r="M8211" t="str">
            <v>-</v>
          </cell>
        </row>
        <row r="8212">
          <cell r="M8212" t="str">
            <v>-</v>
          </cell>
        </row>
        <row r="8213">
          <cell r="M8213" t="str">
            <v>-</v>
          </cell>
        </row>
        <row r="8214">
          <cell r="M8214" t="str">
            <v>-L</v>
          </cell>
        </row>
        <row r="8215">
          <cell r="M8215" t="str">
            <v>-L</v>
          </cell>
        </row>
        <row r="8216">
          <cell r="M8216" t="str">
            <v>-L</v>
          </cell>
        </row>
        <row r="8217">
          <cell r="M8217" t="str">
            <v>-</v>
          </cell>
        </row>
        <row r="8218">
          <cell r="M8218" t="str">
            <v>-</v>
          </cell>
        </row>
        <row r="8219">
          <cell r="M8219" t="str">
            <v>-</v>
          </cell>
        </row>
        <row r="8220">
          <cell r="M8220" t="str">
            <v>-</v>
          </cell>
        </row>
        <row r="8221">
          <cell r="M8221" t="str">
            <v>-</v>
          </cell>
        </row>
        <row r="8222">
          <cell r="M8222" t="str">
            <v>-</v>
          </cell>
        </row>
        <row r="8223">
          <cell r="M8223" t="str">
            <v>-</v>
          </cell>
        </row>
        <row r="8224">
          <cell r="M8224" t="str">
            <v>-</v>
          </cell>
        </row>
        <row r="8225">
          <cell r="M8225" t="str">
            <v>-</v>
          </cell>
        </row>
        <row r="8226">
          <cell r="M8226" t="str">
            <v>-</v>
          </cell>
        </row>
        <row r="8227">
          <cell r="M8227" t="str">
            <v>-</v>
          </cell>
        </row>
        <row r="8228">
          <cell r="M8228" t="str">
            <v>-L</v>
          </cell>
        </row>
        <row r="8229">
          <cell r="M8229" t="str">
            <v>-</v>
          </cell>
        </row>
        <row r="8230">
          <cell r="M8230" t="str">
            <v>-</v>
          </cell>
        </row>
        <row r="8231">
          <cell r="M8231" t="str">
            <v>-</v>
          </cell>
        </row>
        <row r="8232">
          <cell r="M8232" t="str">
            <v>-</v>
          </cell>
        </row>
        <row r="8233">
          <cell r="M8233" t="str">
            <v>-</v>
          </cell>
        </row>
        <row r="8234">
          <cell r="M8234" t="str">
            <v>-S</v>
          </cell>
        </row>
        <row r="8235">
          <cell r="M8235" t="str">
            <v>-L</v>
          </cell>
        </row>
        <row r="8236">
          <cell r="M8236" t="str">
            <v>-</v>
          </cell>
        </row>
        <row r="8237">
          <cell r="M8237" t="str">
            <v>-</v>
          </cell>
        </row>
        <row r="8238">
          <cell r="M8238" t="str">
            <v>-</v>
          </cell>
        </row>
        <row r="8239">
          <cell r="M8239" t="str">
            <v>-</v>
          </cell>
        </row>
        <row r="8240">
          <cell r="M8240" t="str">
            <v>-</v>
          </cell>
        </row>
        <row r="8241">
          <cell r="M8241" t="str">
            <v>-S</v>
          </cell>
        </row>
        <row r="8242">
          <cell r="M8242" t="str">
            <v>-OFF</v>
          </cell>
        </row>
        <row r="8243">
          <cell r="M8243" t="str">
            <v>-</v>
          </cell>
        </row>
        <row r="8244">
          <cell r="M8244" t="str">
            <v>-</v>
          </cell>
        </row>
        <row r="8245">
          <cell r="M8245" t="str">
            <v>-</v>
          </cell>
        </row>
        <row r="8246">
          <cell r="M8246" t="str">
            <v>-</v>
          </cell>
        </row>
        <row r="8247">
          <cell r="M8247" t="str">
            <v>-</v>
          </cell>
        </row>
        <row r="8248">
          <cell r="M8248" t="str">
            <v>-</v>
          </cell>
        </row>
        <row r="8249">
          <cell r="M8249" t="str">
            <v>-</v>
          </cell>
        </row>
        <row r="8250">
          <cell r="M8250" t="str">
            <v>-</v>
          </cell>
        </row>
        <row r="8251">
          <cell r="M8251" t="str">
            <v>-</v>
          </cell>
        </row>
        <row r="8252">
          <cell r="M8252" t="str">
            <v>-</v>
          </cell>
        </row>
        <row r="8253">
          <cell r="M8253" t="str">
            <v>-</v>
          </cell>
        </row>
        <row r="8254">
          <cell r="M8254" t="str">
            <v>-</v>
          </cell>
        </row>
        <row r="8255">
          <cell r="M8255" t="str">
            <v>-L</v>
          </cell>
        </row>
        <row r="8256">
          <cell r="M8256" t="str">
            <v>-L</v>
          </cell>
        </row>
        <row r="8257">
          <cell r="M8257" t="str">
            <v>-L</v>
          </cell>
        </row>
        <row r="8258">
          <cell r="M8258" t="str">
            <v>-</v>
          </cell>
        </row>
        <row r="8259">
          <cell r="M8259" t="str">
            <v>-</v>
          </cell>
        </row>
        <row r="8260">
          <cell r="M8260" t="str">
            <v>-</v>
          </cell>
        </row>
        <row r="8261">
          <cell r="M8261" t="str">
            <v>-</v>
          </cell>
        </row>
        <row r="8262">
          <cell r="M8262" t="str">
            <v>-</v>
          </cell>
        </row>
        <row r="8263">
          <cell r="M8263" t="str">
            <v>-</v>
          </cell>
        </row>
        <row r="8264">
          <cell r="M8264" t="str">
            <v>-</v>
          </cell>
        </row>
        <row r="8265">
          <cell r="M8265" t="str">
            <v>-</v>
          </cell>
        </row>
        <row r="8266">
          <cell r="M8266" t="str">
            <v>-</v>
          </cell>
        </row>
        <row r="8267">
          <cell r="M8267" t="str">
            <v>-</v>
          </cell>
        </row>
        <row r="8268">
          <cell r="M8268" t="str">
            <v>-</v>
          </cell>
        </row>
        <row r="8269">
          <cell r="M8269" t="str">
            <v>-</v>
          </cell>
        </row>
        <row r="8270">
          <cell r="M8270" t="str">
            <v>-</v>
          </cell>
        </row>
        <row r="8271">
          <cell r="M8271" t="str">
            <v>-</v>
          </cell>
        </row>
        <row r="8272">
          <cell r="M8272" t="str">
            <v>-</v>
          </cell>
        </row>
        <row r="8273">
          <cell r="M8273" t="str">
            <v>-</v>
          </cell>
        </row>
        <row r="8274">
          <cell r="M8274" t="str">
            <v>-S</v>
          </cell>
        </row>
        <row r="8275">
          <cell r="M8275" t="str">
            <v>-L</v>
          </cell>
        </row>
        <row r="8276">
          <cell r="M8276" t="str">
            <v>-</v>
          </cell>
        </row>
        <row r="8277">
          <cell r="M8277" t="str">
            <v>-</v>
          </cell>
        </row>
        <row r="8278">
          <cell r="M8278" t="str">
            <v>-</v>
          </cell>
        </row>
        <row r="8279">
          <cell r="M8279" t="str">
            <v>-</v>
          </cell>
        </row>
        <row r="8280">
          <cell r="M8280" t="str">
            <v>-</v>
          </cell>
        </row>
        <row r="8281">
          <cell r="M8281" t="str">
            <v>-S</v>
          </cell>
        </row>
        <row r="8282">
          <cell r="M8282" t="str">
            <v>-L</v>
          </cell>
        </row>
        <row r="8283">
          <cell r="M8283" t="str">
            <v>-</v>
          </cell>
        </row>
        <row r="8284">
          <cell r="M8284" t="str">
            <v>-</v>
          </cell>
        </row>
        <row r="8285">
          <cell r="M8285" t="str">
            <v>-</v>
          </cell>
        </row>
        <row r="8286">
          <cell r="M8286" t="str">
            <v>-</v>
          </cell>
        </row>
        <row r="8287">
          <cell r="M8287" t="str">
            <v>-</v>
          </cell>
        </row>
        <row r="8288">
          <cell r="M8288" t="str">
            <v>-</v>
          </cell>
        </row>
        <row r="8289">
          <cell r="M8289" t="str">
            <v>-</v>
          </cell>
        </row>
        <row r="8290">
          <cell r="M8290" t="str">
            <v>-</v>
          </cell>
        </row>
        <row r="8291">
          <cell r="M8291" t="str">
            <v>-</v>
          </cell>
        </row>
        <row r="8292">
          <cell r="M8292" t="str">
            <v>-</v>
          </cell>
        </row>
        <row r="8293">
          <cell r="M8293" t="str">
            <v>-</v>
          </cell>
        </row>
        <row r="8294">
          <cell r="M8294" t="str">
            <v>-</v>
          </cell>
        </row>
        <row r="8295">
          <cell r="M8295" t="str">
            <v>-</v>
          </cell>
        </row>
        <row r="8296">
          <cell r="M8296" t="str">
            <v>-L</v>
          </cell>
        </row>
        <row r="8297">
          <cell r="M8297" t="str">
            <v>-L</v>
          </cell>
        </row>
        <row r="8298">
          <cell r="M8298" t="str">
            <v>-L</v>
          </cell>
        </row>
        <row r="8299">
          <cell r="M8299" t="str">
            <v>-</v>
          </cell>
        </row>
        <row r="8300">
          <cell r="M8300" t="str">
            <v>-</v>
          </cell>
        </row>
        <row r="8301">
          <cell r="M8301" t="str">
            <v>-</v>
          </cell>
        </row>
        <row r="8302">
          <cell r="M8302" t="str">
            <v>-</v>
          </cell>
        </row>
        <row r="8303">
          <cell r="M8303" t="str">
            <v>-</v>
          </cell>
        </row>
        <row r="8304">
          <cell r="M8304" t="str">
            <v>-</v>
          </cell>
        </row>
        <row r="8305">
          <cell r="M8305" t="str">
            <v>-</v>
          </cell>
        </row>
        <row r="8306">
          <cell r="M8306" t="str">
            <v>-</v>
          </cell>
        </row>
        <row r="8307">
          <cell r="M8307" t="str">
            <v>-</v>
          </cell>
        </row>
        <row r="8308">
          <cell r="M8308" t="str">
            <v>-</v>
          </cell>
        </row>
        <row r="8309">
          <cell r="M8309" t="str">
            <v>-</v>
          </cell>
        </row>
        <row r="8310">
          <cell r="M8310" t="str">
            <v>-</v>
          </cell>
        </row>
        <row r="8311">
          <cell r="M8311" t="str">
            <v>-</v>
          </cell>
        </row>
        <row r="8312">
          <cell r="M8312" t="str">
            <v>-</v>
          </cell>
        </row>
        <row r="8313">
          <cell r="M8313" t="str">
            <v>-</v>
          </cell>
        </row>
        <row r="8314">
          <cell r="M8314" t="str">
            <v>-</v>
          </cell>
        </row>
        <row r="8315">
          <cell r="M8315" t="str">
            <v>-S</v>
          </cell>
        </row>
        <row r="8316">
          <cell r="M8316" t="str">
            <v>-L</v>
          </cell>
        </row>
        <row r="8317">
          <cell r="M8317" t="str">
            <v>-</v>
          </cell>
        </row>
        <row r="8318">
          <cell r="M8318" t="str">
            <v>-</v>
          </cell>
        </row>
        <row r="8319">
          <cell r="M8319" t="str">
            <v>-</v>
          </cell>
        </row>
        <row r="8320">
          <cell r="M8320" t="str">
            <v>-</v>
          </cell>
        </row>
        <row r="8321">
          <cell r="M8321" t="str">
            <v>-</v>
          </cell>
        </row>
        <row r="8322">
          <cell r="M8322" t="str">
            <v>-S</v>
          </cell>
        </row>
        <row r="8323">
          <cell r="M8323" t="str">
            <v>-L</v>
          </cell>
        </row>
        <row r="8324">
          <cell r="M8324" t="str">
            <v>-</v>
          </cell>
        </row>
        <row r="8325">
          <cell r="M8325" t="str">
            <v>-</v>
          </cell>
        </row>
        <row r="8326">
          <cell r="M8326" t="str">
            <v>-</v>
          </cell>
        </row>
        <row r="8327">
          <cell r="M8327" t="str">
            <v>-</v>
          </cell>
        </row>
        <row r="8328">
          <cell r="M8328" t="str">
            <v>-</v>
          </cell>
        </row>
        <row r="8329">
          <cell r="M8329" t="str">
            <v>-</v>
          </cell>
        </row>
        <row r="8330">
          <cell r="M8330" t="str">
            <v>-</v>
          </cell>
        </row>
        <row r="8331">
          <cell r="M8331" t="str">
            <v>-</v>
          </cell>
        </row>
        <row r="8332">
          <cell r="M8332" t="str">
            <v>-</v>
          </cell>
        </row>
        <row r="8333">
          <cell r="M8333" t="str">
            <v>-</v>
          </cell>
        </row>
        <row r="8334">
          <cell r="M8334" t="str">
            <v>-</v>
          </cell>
        </row>
        <row r="8335">
          <cell r="M8335" t="str">
            <v>-</v>
          </cell>
        </row>
        <row r="8336">
          <cell r="M8336" t="str">
            <v>-</v>
          </cell>
        </row>
        <row r="8337">
          <cell r="M8337" t="str">
            <v>-L</v>
          </cell>
        </row>
        <row r="8338">
          <cell r="M8338" t="str">
            <v>-L</v>
          </cell>
        </row>
        <row r="8339">
          <cell r="M8339" t="str">
            <v>-L</v>
          </cell>
        </row>
        <row r="8340">
          <cell r="M8340" t="str">
            <v>-</v>
          </cell>
        </row>
        <row r="8341">
          <cell r="M8341" t="str">
            <v>-</v>
          </cell>
        </row>
        <row r="8342">
          <cell r="M8342" t="str">
            <v>-</v>
          </cell>
        </row>
        <row r="8343">
          <cell r="M8343" t="str">
            <v>-</v>
          </cell>
        </row>
        <row r="8344">
          <cell r="M8344" t="str">
            <v>-</v>
          </cell>
        </row>
        <row r="8345">
          <cell r="M8345" t="str">
            <v>-</v>
          </cell>
        </row>
        <row r="8346">
          <cell r="M8346" t="str">
            <v>-</v>
          </cell>
        </row>
        <row r="8347">
          <cell r="M8347" t="str">
            <v>-</v>
          </cell>
        </row>
        <row r="8348">
          <cell r="M8348" t="str">
            <v>-</v>
          </cell>
        </row>
        <row r="8349">
          <cell r="M8349" t="str">
            <v>-</v>
          </cell>
        </row>
        <row r="8350">
          <cell r="M8350" t="str">
            <v>-</v>
          </cell>
        </row>
        <row r="8351">
          <cell r="M8351" t="str">
            <v>-</v>
          </cell>
        </row>
        <row r="8352">
          <cell r="M8352" t="str">
            <v>-</v>
          </cell>
        </row>
        <row r="8353">
          <cell r="M8353" t="str">
            <v>-</v>
          </cell>
        </row>
        <row r="8354">
          <cell r="M8354" t="str">
            <v>-</v>
          </cell>
        </row>
        <row r="8355">
          <cell r="M8355" t="str">
            <v>-</v>
          </cell>
        </row>
        <row r="8356">
          <cell r="M8356" t="str">
            <v>-S</v>
          </cell>
        </row>
        <row r="8357">
          <cell r="M8357" t="str">
            <v>-L</v>
          </cell>
        </row>
        <row r="8358">
          <cell r="M8358" t="str">
            <v>-</v>
          </cell>
        </row>
        <row r="8359">
          <cell r="M8359" t="str">
            <v>-</v>
          </cell>
        </row>
        <row r="8360">
          <cell r="M8360" t="str">
            <v>-</v>
          </cell>
        </row>
        <row r="8361">
          <cell r="M8361" t="str">
            <v>-</v>
          </cell>
        </row>
        <row r="8362">
          <cell r="M8362" t="str">
            <v>-</v>
          </cell>
        </row>
        <row r="8363">
          <cell r="M8363" t="str">
            <v>-S</v>
          </cell>
        </row>
        <row r="8364">
          <cell r="M8364" t="str">
            <v>-L</v>
          </cell>
        </row>
        <row r="8365">
          <cell r="M8365" t="str">
            <v>-</v>
          </cell>
        </row>
      </sheetData>
      <sheetData sheetId="2" refreshError="1"/>
      <sheetData sheetId="3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MED RANGE"/>
      <sheetName val="HOURS"/>
      <sheetName val="WEEK"/>
      <sheetName val="MONTH"/>
      <sheetName val="COMBINE"/>
      <sheetName val="YEAR"/>
      <sheetName val="DATE VARIANCE"/>
      <sheetName val="STATEMENT OF OPERATIONs"/>
      <sheetName val="SUMMARY"/>
      <sheetName val="DATABSE FUNCTIONS"/>
      <sheetName val="TEXT FUNCTIONS"/>
      <sheetName val="FORM CONTROLS (2)"/>
      <sheetName val="FORM CONTROLS"/>
      <sheetName val="BID SHEET"/>
      <sheetName val="BID SHEET (2)"/>
      <sheetName val="RADIO CONTROLS"/>
      <sheetName val="CONTROLS AND CHARACTERISTICS"/>
      <sheetName val="ADDITONAL FORM CONTRO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GGARAN"/>
      <sheetName val="DENDA"/>
      <sheetName val="PIUTANG1"/>
      <sheetName val="PIUTANG2"/>
      <sheetName val="PIUTANG3"/>
      <sheetName val="HUTANG"/>
      <sheetName val="HANDPHONE-1"/>
      <sheetName val="HANDPHONE-2"/>
      <sheetName val="DATA"/>
      <sheetName val="KARYAWAN"/>
      <sheetName val="FREKUENSI"/>
      <sheetName val="PRODUK"/>
      <sheetName val="MARJIN"/>
      <sheetName val="BEP-G"/>
      <sheetName val="BEP-S"/>
      <sheetName val="SK1226"/>
      <sheetName val="SK1227"/>
      <sheetName val="Sheet1"/>
    </sheetNames>
    <sheetDataSet>
      <sheetData sheetId="0">
        <row r="30">
          <cell r="C30" t="str">
            <v>Agustus 2000</v>
          </cell>
          <cell r="D30">
            <v>36739</v>
          </cell>
        </row>
        <row r="31">
          <cell r="C31" t="str">
            <v>Agustus 2001</v>
          </cell>
          <cell r="D31">
            <v>37104</v>
          </cell>
        </row>
        <row r="32">
          <cell r="C32" t="str">
            <v>April 2000</v>
          </cell>
          <cell r="D32">
            <v>36617</v>
          </cell>
        </row>
        <row r="33">
          <cell r="C33" t="str">
            <v>April 2001</v>
          </cell>
          <cell r="D33">
            <v>36982</v>
          </cell>
        </row>
        <row r="34">
          <cell r="C34" t="str">
            <v>Desember 2000</v>
          </cell>
          <cell r="D34">
            <v>36861</v>
          </cell>
        </row>
        <row r="35">
          <cell r="C35" t="str">
            <v>Desember 2001</v>
          </cell>
          <cell r="D35">
            <v>37226</v>
          </cell>
        </row>
        <row r="36">
          <cell r="C36" t="str">
            <v>Februari 2000</v>
          </cell>
          <cell r="D36">
            <v>36557</v>
          </cell>
        </row>
        <row r="37">
          <cell r="C37" t="str">
            <v>Februari 2001</v>
          </cell>
          <cell r="D37">
            <v>36923</v>
          </cell>
        </row>
        <row r="38">
          <cell r="C38" t="str">
            <v>Januari 2000</v>
          </cell>
          <cell r="D38">
            <v>36526</v>
          </cell>
        </row>
        <row r="39">
          <cell r="C39" t="str">
            <v>Januari 2001</v>
          </cell>
          <cell r="D39">
            <v>36892</v>
          </cell>
        </row>
        <row r="40">
          <cell r="C40" t="str">
            <v>Juli 2000</v>
          </cell>
          <cell r="D40">
            <v>36708</v>
          </cell>
        </row>
        <row r="41">
          <cell r="C41" t="str">
            <v>Juli 2001</v>
          </cell>
          <cell r="D41">
            <v>37073</v>
          </cell>
        </row>
        <row r="42">
          <cell r="C42" t="str">
            <v>Juni 2000</v>
          </cell>
          <cell r="D42">
            <v>36678</v>
          </cell>
        </row>
        <row r="43">
          <cell r="C43" t="str">
            <v>Juni 2001</v>
          </cell>
          <cell r="D43">
            <v>37043</v>
          </cell>
        </row>
        <row r="44">
          <cell r="C44" t="str">
            <v>Maret 2000</v>
          </cell>
          <cell r="D44">
            <v>36586</v>
          </cell>
        </row>
        <row r="45">
          <cell r="C45" t="str">
            <v>Maret 2001</v>
          </cell>
          <cell r="D45">
            <v>36951</v>
          </cell>
        </row>
        <row r="46">
          <cell r="C46" t="str">
            <v>Mei 2000</v>
          </cell>
          <cell r="D46">
            <v>36647</v>
          </cell>
        </row>
        <row r="47">
          <cell r="C47" t="str">
            <v>Mei 2001</v>
          </cell>
          <cell r="D47">
            <v>37012</v>
          </cell>
        </row>
        <row r="48">
          <cell r="C48" t="str">
            <v>November 2000</v>
          </cell>
          <cell r="D48">
            <v>36831</v>
          </cell>
        </row>
        <row r="49">
          <cell r="C49" t="str">
            <v>November 2001</v>
          </cell>
          <cell r="D49">
            <v>37196</v>
          </cell>
        </row>
        <row r="50">
          <cell r="C50" t="str">
            <v>Oktober 2000</v>
          </cell>
          <cell r="D50">
            <v>36800</v>
          </cell>
        </row>
        <row r="51">
          <cell r="C51" t="str">
            <v>Oktober 2001</v>
          </cell>
          <cell r="D51">
            <v>37165</v>
          </cell>
        </row>
        <row r="52">
          <cell r="C52" t="str">
            <v>September 2000</v>
          </cell>
          <cell r="D52">
            <v>36770</v>
          </cell>
        </row>
        <row r="53">
          <cell r="C53" t="str">
            <v>September 2001</v>
          </cell>
          <cell r="D53">
            <v>37135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GGARAN"/>
      <sheetName val="DENDA"/>
      <sheetName val="PIUTANG1"/>
      <sheetName val="PIUTANG2"/>
      <sheetName val="PIUTANG3"/>
      <sheetName val="HUTANG"/>
      <sheetName val="HANDPHONE-1"/>
      <sheetName val="HANDPHONE-2"/>
      <sheetName val="DATA"/>
      <sheetName val="KARYAWAN"/>
      <sheetName val="FREKUENSI"/>
      <sheetName val="PRODUK"/>
      <sheetName val="MARJIN"/>
      <sheetName val="BEP-G"/>
      <sheetName val="BEP-S"/>
      <sheetName val="SK1226"/>
      <sheetName val="SK1227"/>
      <sheetName val="Sheet1"/>
    </sheetNames>
    <sheetDataSet>
      <sheetData sheetId="0">
        <row r="30">
          <cell r="C30" t="str">
            <v>Agustus 2000</v>
          </cell>
          <cell r="D30">
            <v>36739</v>
          </cell>
        </row>
        <row r="31">
          <cell r="C31" t="str">
            <v>Agustus 2001</v>
          </cell>
          <cell r="D31">
            <v>37104</v>
          </cell>
        </row>
        <row r="32">
          <cell r="C32" t="str">
            <v>April 2000</v>
          </cell>
          <cell r="D32">
            <v>36617</v>
          </cell>
        </row>
        <row r="33">
          <cell r="C33" t="str">
            <v>April 2001</v>
          </cell>
          <cell r="D33">
            <v>36982</v>
          </cell>
        </row>
        <row r="34">
          <cell r="C34" t="str">
            <v>Desember 2000</v>
          </cell>
          <cell r="D34">
            <v>36861</v>
          </cell>
        </row>
        <row r="35">
          <cell r="C35" t="str">
            <v>Desember 2001</v>
          </cell>
          <cell r="D35">
            <v>37226</v>
          </cell>
        </row>
        <row r="36">
          <cell r="C36" t="str">
            <v>Februari 2000</v>
          </cell>
          <cell r="D36">
            <v>36557</v>
          </cell>
        </row>
        <row r="37">
          <cell r="C37" t="str">
            <v>Februari 2001</v>
          </cell>
          <cell r="D37">
            <v>36923</v>
          </cell>
        </row>
        <row r="38">
          <cell r="C38" t="str">
            <v>Januari 2000</v>
          </cell>
          <cell r="D38">
            <v>36526</v>
          </cell>
        </row>
        <row r="39">
          <cell r="C39" t="str">
            <v>Januari 2001</v>
          </cell>
          <cell r="D39">
            <v>36892</v>
          </cell>
        </row>
        <row r="40">
          <cell r="C40" t="str">
            <v>Juli 2000</v>
          </cell>
          <cell r="D40">
            <v>36708</v>
          </cell>
        </row>
        <row r="41">
          <cell r="C41" t="str">
            <v>Juli 2001</v>
          </cell>
          <cell r="D41">
            <v>37073</v>
          </cell>
        </row>
        <row r="42">
          <cell r="C42" t="str">
            <v>Juni 2000</v>
          </cell>
          <cell r="D42">
            <v>36678</v>
          </cell>
        </row>
        <row r="43">
          <cell r="C43" t="str">
            <v>Juni 2001</v>
          </cell>
          <cell r="D43">
            <v>37043</v>
          </cell>
        </row>
        <row r="44">
          <cell r="C44" t="str">
            <v>Maret 2000</v>
          </cell>
          <cell r="D44">
            <v>36586</v>
          </cell>
        </row>
        <row r="45">
          <cell r="C45" t="str">
            <v>Maret 2001</v>
          </cell>
          <cell r="D45">
            <v>36951</v>
          </cell>
        </row>
        <row r="46">
          <cell r="C46" t="str">
            <v>Mei 2000</v>
          </cell>
          <cell r="D46">
            <v>36647</v>
          </cell>
        </row>
        <row r="47">
          <cell r="C47" t="str">
            <v>Mei 2001</v>
          </cell>
          <cell r="D47">
            <v>37012</v>
          </cell>
        </row>
        <row r="48">
          <cell r="C48" t="str">
            <v>November 2000</v>
          </cell>
          <cell r="D48">
            <v>36831</v>
          </cell>
        </row>
        <row r="49">
          <cell r="C49" t="str">
            <v>November 2001</v>
          </cell>
          <cell r="D49">
            <v>37196</v>
          </cell>
        </row>
        <row r="50">
          <cell r="C50" t="str">
            <v>Oktober 2000</v>
          </cell>
          <cell r="D50">
            <v>36800</v>
          </cell>
        </row>
        <row r="51">
          <cell r="C51" t="str">
            <v>Oktober 2001</v>
          </cell>
          <cell r="D51">
            <v>37165</v>
          </cell>
        </row>
        <row r="52">
          <cell r="C52" t="str">
            <v>September 2000</v>
          </cell>
          <cell r="D52">
            <v>36770</v>
          </cell>
        </row>
        <row r="53">
          <cell r="C53" t="str">
            <v>September 2001</v>
          </cell>
          <cell r="D53">
            <v>37135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GGARAN"/>
      <sheetName val="DENDA"/>
      <sheetName val="PIUTANG1"/>
      <sheetName val="PIUTANG2"/>
      <sheetName val="PIUTANG3"/>
      <sheetName val="HUTANG"/>
      <sheetName val="HANDPHONE-1"/>
      <sheetName val="HANDPHONE-2"/>
      <sheetName val="DATA"/>
      <sheetName val="KARYAWAN"/>
      <sheetName val="FREKUENSI"/>
      <sheetName val="PRODUK"/>
      <sheetName val="MARJIN"/>
      <sheetName val="BEP-G"/>
      <sheetName val="BEP-S"/>
      <sheetName val="SK1226"/>
      <sheetName val="SK1227"/>
      <sheetName val="Sheet1"/>
    </sheetNames>
    <sheetDataSet>
      <sheetData sheetId="0">
        <row r="30">
          <cell r="C30" t="str">
            <v>Agustus 2000</v>
          </cell>
          <cell r="D30">
            <v>36739</v>
          </cell>
        </row>
        <row r="31">
          <cell r="C31" t="str">
            <v>Agustus 2001</v>
          </cell>
          <cell r="D31">
            <v>37104</v>
          </cell>
        </row>
        <row r="32">
          <cell r="C32" t="str">
            <v>April 2000</v>
          </cell>
          <cell r="D32">
            <v>36617</v>
          </cell>
        </row>
        <row r="33">
          <cell r="C33" t="str">
            <v>April 2001</v>
          </cell>
          <cell r="D33">
            <v>36982</v>
          </cell>
        </row>
        <row r="34">
          <cell r="C34" t="str">
            <v>Desember 2000</v>
          </cell>
          <cell r="D34">
            <v>36861</v>
          </cell>
        </row>
        <row r="35">
          <cell r="C35" t="str">
            <v>Desember 2001</v>
          </cell>
          <cell r="D35">
            <v>37226</v>
          </cell>
        </row>
        <row r="36">
          <cell r="C36" t="str">
            <v>Februari 2000</v>
          </cell>
          <cell r="D36">
            <v>36557</v>
          </cell>
        </row>
        <row r="37">
          <cell r="C37" t="str">
            <v>Februari 2001</v>
          </cell>
          <cell r="D37">
            <v>36923</v>
          </cell>
        </row>
        <row r="38">
          <cell r="C38" t="str">
            <v>Januari 2000</v>
          </cell>
          <cell r="D38">
            <v>36526</v>
          </cell>
        </row>
        <row r="39">
          <cell r="C39" t="str">
            <v>Januari 2001</v>
          </cell>
          <cell r="D39">
            <v>36892</v>
          </cell>
        </row>
        <row r="40">
          <cell r="C40" t="str">
            <v>Juli 2000</v>
          </cell>
          <cell r="D40">
            <v>36708</v>
          </cell>
        </row>
        <row r="41">
          <cell r="C41" t="str">
            <v>Juli 2001</v>
          </cell>
          <cell r="D41">
            <v>37073</v>
          </cell>
        </row>
        <row r="42">
          <cell r="C42" t="str">
            <v>Juni 2000</v>
          </cell>
          <cell r="D42">
            <v>36678</v>
          </cell>
        </row>
        <row r="43">
          <cell r="C43" t="str">
            <v>Juni 2001</v>
          </cell>
          <cell r="D43">
            <v>37043</v>
          </cell>
        </row>
        <row r="44">
          <cell r="C44" t="str">
            <v>Maret 2000</v>
          </cell>
          <cell r="D44">
            <v>36586</v>
          </cell>
        </row>
        <row r="45">
          <cell r="C45" t="str">
            <v>Maret 2001</v>
          </cell>
          <cell r="D45">
            <v>36951</v>
          </cell>
        </row>
        <row r="46">
          <cell r="C46" t="str">
            <v>Mei 2000</v>
          </cell>
          <cell r="D46">
            <v>36647</v>
          </cell>
        </row>
        <row r="47">
          <cell r="C47" t="str">
            <v>Mei 2001</v>
          </cell>
          <cell r="D47">
            <v>37012</v>
          </cell>
        </row>
        <row r="48">
          <cell r="C48" t="str">
            <v>November 2000</v>
          </cell>
          <cell r="D48">
            <v>36831</v>
          </cell>
        </row>
        <row r="49">
          <cell r="C49" t="str">
            <v>November 2001</v>
          </cell>
          <cell r="D49">
            <v>37196</v>
          </cell>
        </row>
        <row r="50">
          <cell r="C50" t="str">
            <v>Oktober 2000</v>
          </cell>
          <cell r="D50">
            <v>36800</v>
          </cell>
        </row>
        <row r="51">
          <cell r="C51" t="str">
            <v>Oktober 2001</v>
          </cell>
          <cell r="D51">
            <v>37165</v>
          </cell>
        </row>
        <row r="52">
          <cell r="C52" t="str">
            <v>September 2000</v>
          </cell>
          <cell r="D52">
            <v>36770</v>
          </cell>
        </row>
        <row r="53">
          <cell r="C53" t="str">
            <v>September 2001</v>
          </cell>
          <cell r="D53">
            <v>37135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Sheet1"/>
    </sheetNames>
    <sheetDataSet>
      <sheetData sheetId="0"/>
      <sheetData sheetId="1">
        <row r="2662">
          <cell r="A2662" t="str">
            <v>FOP-2610</v>
          </cell>
          <cell r="B2662" t="str">
            <v>July</v>
          </cell>
          <cell r="C2662" t="str">
            <v>FCOM</v>
          </cell>
          <cell r="D2662" t="str">
            <v>5684289</v>
          </cell>
          <cell r="E2662" t="str">
            <v>PM05</v>
          </cell>
          <cell r="F2662" t="str">
            <v>REL  CNF  MANC NMAT PRC</v>
          </cell>
          <cell r="G2662" t="str">
            <v>0021-ASHN-BTSB912</v>
          </cell>
          <cell r="H2662" t="str">
            <v>BTS Site -Bagan Asahan</v>
          </cell>
          <cell r="K2662" t="str">
            <v>L123 ALARM</v>
          </cell>
          <cell r="L2662" t="str">
            <v>20:45:00</v>
          </cell>
          <cell r="M2662">
            <v>38930</v>
          </cell>
          <cell r="N2662" t="str">
            <v>200157552</v>
          </cell>
          <cell r="O2662">
            <v>38930</v>
          </cell>
        </row>
        <row r="2663">
          <cell r="A2663" t="str">
            <v>FOP-2610</v>
          </cell>
          <cell r="B2663" t="str">
            <v>July</v>
          </cell>
          <cell r="C2663" t="str">
            <v>FCOM</v>
          </cell>
          <cell r="D2663" t="str">
            <v>5680048</v>
          </cell>
          <cell r="E2663" t="str">
            <v>PM05</v>
          </cell>
          <cell r="F2663" t="str">
            <v>REL  CNF  MANC NMAT PRC  SETC</v>
          </cell>
          <cell r="G2663" t="str">
            <v>0021-ASHN-BTSC010</v>
          </cell>
          <cell r="H2663" t="str">
            <v>BTS Site - Simpang Dolok Asahan</v>
          </cell>
          <cell r="I2663">
            <v>38923</v>
          </cell>
          <cell r="J2663">
            <v>38922</v>
          </cell>
          <cell r="K2663" t="str">
            <v>AC POWER L123 ALARM</v>
          </cell>
          <cell r="L2663" t="str">
            <v>21:11:00</v>
          </cell>
          <cell r="M2663">
            <v>38922</v>
          </cell>
          <cell r="N2663" t="str">
            <v>200153966</v>
          </cell>
          <cell r="O2663">
            <v>38922</v>
          </cell>
        </row>
        <row r="2664">
          <cell r="A2664" t="str">
            <v>FOP-2610</v>
          </cell>
          <cell r="B2664" t="str">
            <v>July</v>
          </cell>
          <cell r="C2664" t="str">
            <v>FCOM</v>
          </cell>
          <cell r="D2664" t="str">
            <v>5679923</v>
          </cell>
          <cell r="E2664" t="str">
            <v>PM05</v>
          </cell>
          <cell r="F2664" t="str">
            <v>REL  CNF  MANC NMAT PRC</v>
          </cell>
          <cell r="G2664" t="str">
            <v>0021-ASHN-BTSC014</v>
          </cell>
          <cell r="H2664" t="str">
            <v>BTS Site - Sei Bejangkar Asahan</v>
          </cell>
          <cell r="I2664">
            <v>38922</v>
          </cell>
          <cell r="J2664">
            <v>38922</v>
          </cell>
          <cell r="K2664" t="str">
            <v>AC POWER L123 ALARM</v>
          </cell>
          <cell r="L2664" t="str">
            <v>19:06:00</v>
          </cell>
          <cell r="M2664">
            <v>38922</v>
          </cell>
          <cell r="N2664" t="str">
            <v>200153841</v>
          </cell>
          <cell r="O2664">
            <v>38922</v>
          </cell>
        </row>
        <row r="2665">
          <cell r="A2665" t="str">
            <v>FOP-2610</v>
          </cell>
          <cell r="B2665" t="str">
            <v>July</v>
          </cell>
          <cell r="C2665" t="str">
            <v>FCOM</v>
          </cell>
          <cell r="D2665" t="str">
            <v>5680039</v>
          </cell>
          <cell r="E2665" t="str">
            <v>PM05</v>
          </cell>
          <cell r="F2665" t="str">
            <v>REL  CNF  MANC NMAT PRC</v>
          </cell>
          <cell r="G2665" t="str">
            <v>0021-ASHN-BTSC015</v>
          </cell>
          <cell r="H2665" t="str">
            <v>BTS SIte - Kisaran 2</v>
          </cell>
          <cell r="I2665">
            <v>38922</v>
          </cell>
          <cell r="J2665">
            <v>38922</v>
          </cell>
          <cell r="K2665" t="str">
            <v>AC POWER L123 ALARM</v>
          </cell>
          <cell r="L2665" t="str">
            <v>19:18:00</v>
          </cell>
          <cell r="M2665">
            <v>38922</v>
          </cell>
          <cell r="N2665" t="str">
            <v>200153957</v>
          </cell>
          <cell r="O2665">
            <v>38922</v>
          </cell>
        </row>
        <row r="2666">
          <cell r="A2666" t="str">
            <v>FOP-2610</v>
          </cell>
          <cell r="B2666" t="str">
            <v>July</v>
          </cell>
          <cell r="C2666" t="str">
            <v>FCOM</v>
          </cell>
          <cell r="D2666" t="str">
            <v>5679805</v>
          </cell>
          <cell r="E2666" t="str">
            <v>PM05</v>
          </cell>
          <cell r="F2666" t="str">
            <v>REL  CNF  MANC NMAT PRC</v>
          </cell>
          <cell r="G2666" t="str">
            <v>0021-ASHN-BTSC035-RBS</v>
          </cell>
          <cell r="H2666" t="str">
            <v>BTS Site - Air Batu, RBS</v>
          </cell>
          <cell r="I2666">
            <v>38922</v>
          </cell>
          <cell r="J2666">
            <v>38922</v>
          </cell>
          <cell r="K2666" t="str">
            <v>AC Power L123 Failure</v>
          </cell>
          <cell r="L2666" t="str">
            <v>13:02:00</v>
          </cell>
          <cell r="M2666">
            <v>38922</v>
          </cell>
          <cell r="N2666" t="str">
            <v>200153752</v>
          </cell>
          <cell r="O2666">
            <v>38922</v>
          </cell>
        </row>
        <row r="2667">
          <cell r="A2667" t="str">
            <v>FOP-2610</v>
          </cell>
          <cell r="B2667" t="str">
            <v>July</v>
          </cell>
          <cell r="C2667" t="str">
            <v>FCOM</v>
          </cell>
          <cell r="D2667" t="str">
            <v>5679776</v>
          </cell>
          <cell r="E2667" t="str">
            <v>PM05</v>
          </cell>
          <cell r="F2667" t="str">
            <v>TECO CNF  MANC NMAT PRC  SETC</v>
          </cell>
          <cell r="G2667" t="str">
            <v>0021-DLSD-BTS2948</v>
          </cell>
          <cell r="H2667" t="str">
            <v>BTS Site - Martebing</v>
          </cell>
          <cell r="I2667">
            <v>38922</v>
          </cell>
          <cell r="J2667">
            <v>38922</v>
          </cell>
          <cell r="K2667" t="str">
            <v>AC Power L123 Failure</v>
          </cell>
          <cell r="L2667" t="str">
            <v>10:43:00</v>
          </cell>
          <cell r="M2667">
            <v>38922</v>
          </cell>
          <cell r="N2667" t="str">
            <v>200153724</v>
          </cell>
          <cell r="O2667">
            <v>38922</v>
          </cell>
        </row>
        <row r="2668">
          <cell r="A2668" t="str">
            <v>FOP-2610</v>
          </cell>
          <cell r="B2668" t="str">
            <v>July</v>
          </cell>
          <cell r="C2668" t="str">
            <v>FCOM</v>
          </cell>
          <cell r="D2668" t="str">
            <v>5679823</v>
          </cell>
          <cell r="E2668" t="str">
            <v>PM05</v>
          </cell>
          <cell r="F2668" t="str">
            <v>TECO CNF  MANC NMAT PRC  SETC</v>
          </cell>
          <cell r="G2668" t="str">
            <v>0021-LHBT-BTS2963</v>
          </cell>
          <cell r="H2668" t="str">
            <v>BTS Site - Langgapayung</v>
          </cell>
          <cell r="I2668">
            <v>38922</v>
          </cell>
          <cell r="J2668">
            <v>38922</v>
          </cell>
          <cell r="K2668" t="str">
            <v>AC Power L123 Failure</v>
          </cell>
          <cell r="L2668" t="str">
            <v>13:23:00</v>
          </cell>
          <cell r="M2668">
            <v>38922</v>
          </cell>
          <cell r="N2668" t="str">
            <v>200153769</v>
          </cell>
          <cell r="O2668">
            <v>38922</v>
          </cell>
        </row>
        <row r="2669">
          <cell r="A2669" t="str">
            <v>FOP-2610</v>
          </cell>
          <cell r="B2669" t="str">
            <v>July</v>
          </cell>
          <cell r="C2669" t="str">
            <v>FCOM</v>
          </cell>
          <cell r="D2669" t="str">
            <v>5679919</v>
          </cell>
          <cell r="E2669" t="str">
            <v>PM05</v>
          </cell>
          <cell r="F2669" t="str">
            <v>TECO CNF  MANC NMAT PRC  SETC</v>
          </cell>
          <cell r="G2669" t="str">
            <v>0021-LHBT-BTS2990</v>
          </cell>
          <cell r="H2669" t="str">
            <v>BTS Site - Perlabian</v>
          </cell>
          <cell r="I2669">
            <v>38922</v>
          </cell>
          <cell r="J2669">
            <v>38922</v>
          </cell>
          <cell r="K2669" t="str">
            <v>AC POWER L123 ALARM</v>
          </cell>
          <cell r="L2669" t="str">
            <v>18:58:00</v>
          </cell>
          <cell r="M2669">
            <v>38922</v>
          </cell>
          <cell r="N2669" t="str">
            <v>200153837</v>
          </cell>
          <cell r="O2669">
            <v>38922</v>
          </cell>
        </row>
        <row r="2670">
          <cell r="A2670" t="str">
            <v>FOP-2610</v>
          </cell>
          <cell r="B2670" t="str">
            <v>July</v>
          </cell>
          <cell r="C2670" t="str">
            <v>FCOM</v>
          </cell>
          <cell r="D2670" t="str">
            <v>5679918</v>
          </cell>
          <cell r="E2670" t="str">
            <v>PM05</v>
          </cell>
          <cell r="F2670" t="str">
            <v>REL  CNF  MANC NMAT PRC</v>
          </cell>
          <cell r="G2670" t="str">
            <v>0021-LHBT-BTS3089</v>
          </cell>
          <cell r="H2670" t="str">
            <v>BTS Site - Aek Nabara</v>
          </cell>
          <cell r="I2670">
            <v>38922</v>
          </cell>
          <cell r="J2670">
            <v>38922</v>
          </cell>
          <cell r="K2670" t="str">
            <v>AC POWER L123 ALARM</v>
          </cell>
          <cell r="L2670" t="str">
            <v>18:58:00</v>
          </cell>
          <cell r="M2670">
            <v>38922</v>
          </cell>
          <cell r="N2670" t="str">
            <v>200153836</v>
          </cell>
          <cell r="O2670">
            <v>38922</v>
          </cell>
        </row>
        <row r="2671">
          <cell r="A2671" t="str">
            <v>FOP-2610</v>
          </cell>
          <cell r="B2671" t="str">
            <v>July</v>
          </cell>
          <cell r="C2671" t="str">
            <v>FCOM</v>
          </cell>
          <cell r="D2671" t="str">
            <v>5679825</v>
          </cell>
          <cell r="E2671" t="str">
            <v>PM05</v>
          </cell>
          <cell r="F2671" t="str">
            <v>REL  CNF  MANC NMAT PRC  SETC</v>
          </cell>
          <cell r="G2671" t="str">
            <v>0021-LHBT-BTSB908</v>
          </cell>
          <cell r="H2671" t="str">
            <v>BTS Site - Marbau</v>
          </cell>
          <cell r="I2671">
            <v>38922</v>
          </cell>
          <cell r="J2671">
            <v>38922</v>
          </cell>
          <cell r="K2671" t="str">
            <v>AC Power L123 Failure</v>
          </cell>
          <cell r="L2671" t="str">
            <v>13:23:00</v>
          </cell>
          <cell r="M2671">
            <v>38922</v>
          </cell>
          <cell r="N2671" t="str">
            <v>200153771</v>
          </cell>
          <cell r="O2671">
            <v>38922</v>
          </cell>
        </row>
        <row r="2672">
          <cell r="A2672" t="str">
            <v>FOP-2610</v>
          </cell>
          <cell r="B2672" t="str">
            <v>July</v>
          </cell>
          <cell r="C2672" t="str">
            <v>FCOM</v>
          </cell>
          <cell r="D2672" t="str">
            <v>5679921</v>
          </cell>
          <cell r="E2672" t="str">
            <v>PM05</v>
          </cell>
          <cell r="F2672" t="str">
            <v>REL  CNF  MANC NMAT PRC  SETC</v>
          </cell>
          <cell r="G2672" t="str">
            <v>0021-LHBT-BTSB909</v>
          </cell>
          <cell r="H2672" t="str">
            <v>BTS Site - Sigambal</v>
          </cell>
          <cell r="I2672">
            <v>38922</v>
          </cell>
          <cell r="J2672">
            <v>38922</v>
          </cell>
          <cell r="K2672" t="str">
            <v>AC POWER L123 ALARM</v>
          </cell>
          <cell r="L2672" t="str">
            <v>18:58:00</v>
          </cell>
          <cell r="M2672">
            <v>38922</v>
          </cell>
          <cell r="N2672" t="str">
            <v>200153839</v>
          </cell>
          <cell r="O2672">
            <v>38922</v>
          </cell>
        </row>
        <row r="2673">
          <cell r="A2673" t="str">
            <v>FOP-2610</v>
          </cell>
          <cell r="B2673" t="str">
            <v>July</v>
          </cell>
          <cell r="C2673" t="str">
            <v>FCOM</v>
          </cell>
          <cell r="D2673" t="str">
            <v>5684243</v>
          </cell>
          <cell r="E2673" t="str">
            <v>PM05</v>
          </cell>
          <cell r="F2673" t="str">
            <v>REL  CNF  MANC NMAT PRC</v>
          </cell>
          <cell r="G2673" t="str">
            <v>0021-LHBT-BTSB920</v>
          </cell>
          <cell r="H2673" t="str">
            <v>BTS Site - Padang halaban</v>
          </cell>
          <cell r="K2673" t="str">
            <v>L123 ALARM</v>
          </cell>
          <cell r="L2673" t="str">
            <v>20:00:00</v>
          </cell>
          <cell r="M2673">
            <v>38930</v>
          </cell>
          <cell r="N2673" t="str">
            <v>200157506</v>
          </cell>
          <cell r="O2673">
            <v>38930</v>
          </cell>
        </row>
        <row r="2674">
          <cell r="A2674" t="str">
            <v>FOP-2610</v>
          </cell>
          <cell r="B2674" t="str">
            <v>July</v>
          </cell>
          <cell r="C2674" t="str">
            <v>FCOM</v>
          </cell>
          <cell r="D2674" t="str">
            <v>5679917</v>
          </cell>
          <cell r="E2674" t="str">
            <v>PM05</v>
          </cell>
          <cell r="F2674" t="str">
            <v>REL  CNF  MANC NMAT PRC</v>
          </cell>
          <cell r="G2674" t="str">
            <v>0021-LHBT-BTSC037</v>
          </cell>
          <cell r="H2674" t="str">
            <v>BTS Site - Kota Pinang Road</v>
          </cell>
          <cell r="I2674">
            <v>38922</v>
          </cell>
          <cell r="J2674">
            <v>38922</v>
          </cell>
          <cell r="K2674" t="str">
            <v>AC POWER L123 ALARM</v>
          </cell>
          <cell r="L2674" t="str">
            <v>18:58:00</v>
          </cell>
          <cell r="M2674">
            <v>38922</v>
          </cell>
          <cell r="N2674" t="str">
            <v>200153835</v>
          </cell>
          <cell r="O2674">
            <v>38922</v>
          </cell>
        </row>
        <row r="2675">
          <cell r="A2675" t="str">
            <v>FOP-2610</v>
          </cell>
          <cell r="B2675" t="str">
            <v>July</v>
          </cell>
          <cell r="C2675" t="str">
            <v>FCOM</v>
          </cell>
          <cell r="D2675" t="str">
            <v>5679920</v>
          </cell>
          <cell r="E2675" t="str">
            <v>PM05</v>
          </cell>
          <cell r="F2675" t="str">
            <v>REL  CNF  MANC NMAT PRC</v>
          </cell>
          <cell r="G2675" t="str">
            <v>0021-LHBT-BTSC047</v>
          </cell>
          <cell r="H2675" t="str">
            <v>BTS Site - Hutagodang Labuhanbatu</v>
          </cell>
          <cell r="I2675">
            <v>38922</v>
          </cell>
          <cell r="J2675">
            <v>38922</v>
          </cell>
          <cell r="K2675" t="str">
            <v>AC POWER L123 ALARM</v>
          </cell>
          <cell r="L2675" t="str">
            <v>18:58:00</v>
          </cell>
          <cell r="M2675">
            <v>38922</v>
          </cell>
          <cell r="N2675" t="str">
            <v>200153838</v>
          </cell>
          <cell r="O2675">
            <v>38922</v>
          </cell>
        </row>
        <row r="2676">
          <cell r="A2676" t="str">
            <v>FOP-2610</v>
          </cell>
          <cell r="B2676" t="str">
            <v>July</v>
          </cell>
          <cell r="C2676" t="str">
            <v>FCOM</v>
          </cell>
          <cell r="D2676" t="str">
            <v>5679500</v>
          </cell>
          <cell r="E2676" t="str">
            <v>PM05</v>
          </cell>
          <cell r="F2676" t="str">
            <v>REL  CNF  MANC NMAT PRC</v>
          </cell>
          <cell r="G2676" t="str">
            <v>0021-LHBT-BTSC047</v>
          </cell>
          <cell r="H2676" t="str">
            <v>BTS Site - Hutagodang Labuhanbatu</v>
          </cell>
          <cell r="I2676">
            <v>38922</v>
          </cell>
          <cell r="J2676">
            <v>38922</v>
          </cell>
          <cell r="K2676" t="str">
            <v>AC Power L123 Fails</v>
          </cell>
          <cell r="L2676" t="str">
            <v>09:39:00</v>
          </cell>
          <cell r="M2676">
            <v>38922</v>
          </cell>
          <cell r="N2676" t="str">
            <v>200153453</v>
          </cell>
          <cell r="O2676">
            <v>38922</v>
          </cell>
        </row>
        <row r="2677">
          <cell r="A2677" t="str">
            <v>FOP-2610</v>
          </cell>
          <cell r="B2677" t="str">
            <v>July</v>
          </cell>
          <cell r="C2677" t="str">
            <v>FCOM</v>
          </cell>
          <cell r="D2677" t="str">
            <v>5679824</v>
          </cell>
          <cell r="E2677" t="str">
            <v>PM05</v>
          </cell>
          <cell r="F2677" t="str">
            <v>REL  CNF  MANC NMAT PRC</v>
          </cell>
          <cell r="G2677" t="str">
            <v>0021-LHBT-BTSC050</v>
          </cell>
          <cell r="H2677" t="str">
            <v>BTS Site - Asam Jawa</v>
          </cell>
          <cell r="I2677">
            <v>38922</v>
          </cell>
          <cell r="J2677">
            <v>38922</v>
          </cell>
          <cell r="K2677" t="str">
            <v>AC Power L123 Failure</v>
          </cell>
          <cell r="L2677" t="str">
            <v>13:23:00</v>
          </cell>
          <cell r="M2677">
            <v>38922</v>
          </cell>
          <cell r="N2677" t="str">
            <v>200153770</v>
          </cell>
          <cell r="O2677">
            <v>38922</v>
          </cell>
        </row>
        <row r="2678">
          <cell r="A2678" t="str">
            <v>FOP-2610</v>
          </cell>
          <cell r="B2678" t="str">
            <v>July</v>
          </cell>
          <cell r="C2678" t="str">
            <v>FCOM</v>
          </cell>
          <cell r="D2678" t="str">
            <v>5679428</v>
          </cell>
          <cell r="E2678" t="str">
            <v>PM05</v>
          </cell>
          <cell r="F2678" t="str">
            <v>TECO CNF  MANC NMAT PRC  SETC</v>
          </cell>
          <cell r="G2678" t="str">
            <v>0021-LHBT-HUTKPNG-TRANSMISSION</v>
          </cell>
          <cell r="H2678" t="str">
            <v>HUT Kota Pinang (3067), TRANS</v>
          </cell>
          <cell r="I2678">
            <v>38922</v>
          </cell>
          <cell r="J2678">
            <v>38922</v>
          </cell>
          <cell r="K2678" t="str">
            <v>L123, Rectifier Fail at HUTKotaPinang</v>
          </cell>
          <cell r="L2678" t="str">
            <v>12:17:00</v>
          </cell>
          <cell r="M2678">
            <v>38922</v>
          </cell>
          <cell r="N2678" t="str">
            <v>200153429</v>
          </cell>
          <cell r="O2678">
            <v>38922</v>
          </cell>
        </row>
        <row r="2679">
          <cell r="A2679" t="str">
            <v>FOP-2610</v>
          </cell>
          <cell r="B2679" t="str">
            <v>July</v>
          </cell>
          <cell r="C2679" t="str">
            <v>FCOM</v>
          </cell>
          <cell r="D2679" t="str">
            <v>5679393</v>
          </cell>
          <cell r="E2679" t="str">
            <v>PM05</v>
          </cell>
          <cell r="F2679" t="str">
            <v>TECO CNF  MANC NMAT PRC  SETC</v>
          </cell>
          <cell r="G2679" t="str">
            <v>0021-MDAN-HUTSPNG-TRANSMISSION</v>
          </cell>
          <cell r="H2679" t="str">
            <v>HUT Simpang Nangka (3063), TRANS</v>
          </cell>
          <cell r="I2679">
            <v>38922</v>
          </cell>
          <cell r="J2679">
            <v>38922</v>
          </cell>
          <cell r="K2679" t="str">
            <v>Genset Running at HUT Simpang Nangka</v>
          </cell>
          <cell r="L2679" t="str">
            <v>10:33:00</v>
          </cell>
          <cell r="M2679">
            <v>38922</v>
          </cell>
          <cell r="N2679" t="str">
            <v>200153426</v>
          </cell>
          <cell r="O2679">
            <v>38922</v>
          </cell>
        </row>
        <row r="2680">
          <cell r="A2680" t="str">
            <v>FOP-2610</v>
          </cell>
          <cell r="B2680" t="str">
            <v>July</v>
          </cell>
          <cell r="C2680" t="str">
            <v>FCOM</v>
          </cell>
          <cell r="D2680" t="str">
            <v>5679814</v>
          </cell>
          <cell r="E2680" t="str">
            <v>PM05</v>
          </cell>
          <cell r="F2680" t="str">
            <v>REL  CNF  MANC NMAT PRC</v>
          </cell>
          <cell r="G2680" t="str">
            <v>0021-PSTR-BTS2977</v>
          </cell>
          <cell r="H2680" t="str">
            <v>BTS Site - Kp. Bantan Siantar</v>
          </cell>
          <cell r="I2680">
            <v>38922</v>
          </cell>
          <cell r="J2680">
            <v>38922</v>
          </cell>
          <cell r="K2680" t="str">
            <v>AC Power L123 Failure</v>
          </cell>
          <cell r="L2680" t="str">
            <v>13:17:00</v>
          </cell>
          <cell r="M2680">
            <v>38922</v>
          </cell>
          <cell r="N2680" t="str">
            <v>200153760</v>
          </cell>
          <cell r="O2680">
            <v>38922</v>
          </cell>
        </row>
        <row r="2681">
          <cell r="A2681" t="str">
            <v>FOP-2610</v>
          </cell>
          <cell r="B2681" t="str">
            <v>July</v>
          </cell>
          <cell r="C2681" t="str">
            <v>FCOM</v>
          </cell>
          <cell r="D2681" t="str">
            <v>5679837</v>
          </cell>
          <cell r="E2681" t="str">
            <v>PM05</v>
          </cell>
          <cell r="F2681" t="str">
            <v>REL  CNF  MANC NMAT PRC</v>
          </cell>
          <cell r="G2681" t="str">
            <v>0021-PSTR-BTS2977</v>
          </cell>
          <cell r="H2681" t="str">
            <v>BTS Site - Kp. Bantan Siantar</v>
          </cell>
          <cell r="I2681">
            <v>38922</v>
          </cell>
          <cell r="J2681">
            <v>38922</v>
          </cell>
          <cell r="K2681" t="str">
            <v>AC Power L123 Failure</v>
          </cell>
          <cell r="L2681" t="str">
            <v>14:45:00</v>
          </cell>
          <cell r="M2681">
            <v>38922</v>
          </cell>
          <cell r="N2681" t="str">
            <v>200153782</v>
          </cell>
          <cell r="O2681">
            <v>38922</v>
          </cell>
        </row>
        <row r="2682">
          <cell r="A2682" t="str">
            <v>FOP-2610</v>
          </cell>
          <cell r="B2682" t="str">
            <v>July</v>
          </cell>
          <cell r="C2682" t="str">
            <v>FCOM</v>
          </cell>
          <cell r="D2682" t="str">
            <v>5679816</v>
          </cell>
          <cell r="E2682" t="str">
            <v>PM05</v>
          </cell>
          <cell r="F2682" t="str">
            <v>REL  CNF  MANC NMAT PRC</v>
          </cell>
          <cell r="G2682" t="str">
            <v>0021-PSTR-BTS3026</v>
          </cell>
          <cell r="H2682" t="str">
            <v>BTS Site - Pematang Siantar</v>
          </cell>
          <cell r="I2682">
            <v>38922</v>
          </cell>
          <cell r="J2682">
            <v>38922</v>
          </cell>
          <cell r="K2682" t="str">
            <v>AC Power L123 Failure</v>
          </cell>
          <cell r="L2682" t="str">
            <v>13:19:00</v>
          </cell>
          <cell r="M2682">
            <v>38922</v>
          </cell>
          <cell r="N2682" t="str">
            <v>200153762</v>
          </cell>
          <cell r="O2682">
            <v>38922</v>
          </cell>
        </row>
        <row r="2683">
          <cell r="A2683" t="str">
            <v>FOP-2610</v>
          </cell>
          <cell r="B2683" t="str">
            <v>July</v>
          </cell>
          <cell r="C2683" t="str">
            <v>FCOM</v>
          </cell>
          <cell r="D2683" t="str">
            <v>5679845</v>
          </cell>
          <cell r="E2683" t="str">
            <v>PM05</v>
          </cell>
          <cell r="F2683" t="str">
            <v>REL  CNF  MANC NMAT PRC</v>
          </cell>
          <cell r="G2683" t="str">
            <v>0021-RKHU-BTS4366</v>
          </cell>
          <cell r="H2683" t="str">
            <v>BTS Site - PKS Makmur Jaya</v>
          </cell>
          <cell r="I2683">
            <v>38922</v>
          </cell>
          <cell r="J2683">
            <v>38922</v>
          </cell>
          <cell r="K2683" t="str">
            <v>AC Power L123 Failure</v>
          </cell>
          <cell r="L2683" t="str">
            <v>15:15:00</v>
          </cell>
          <cell r="M2683">
            <v>38922</v>
          </cell>
          <cell r="N2683" t="str">
            <v>200153789</v>
          </cell>
          <cell r="O2683">
            <v>38922</v>
          </cell>
        </row>
        <row r="2684">
          <cell r="A2684" t="str">
            <v>FOP-2610</v>
          </cell>
          <cell r="B2684" t="str">
            <v>July</v>
          </cell>
          <cell r="C2684" t="str">
            <v>FCOM</v>
          </cell>
          <cell r="D2684" t="str">
            <v>5680047</v>
          </cell>
          <cell r="E2684" t="str">
            <v>PM05</v>
          </cell>
          <cell r="F2684" t="str">
            <v>REL  CNF  MANC NMAT PRC</v>
          </cell>
          <cell r="G2684" t="str">
            <v>0021-RKHU-BTS4366</v>
          </cell>
          <cell r="H2684" t="str">
            <v>BTS Site - PKS Makmur Jaya</v>
          </cell>
          <cell r="I2684">
            <v>38922</v>
          </cell>
          <cell r="J2684">
            <v>38922</v>
          </cell>
          <cell r="K2684" t="str">
            <v>AC POWER L123 ALARM</v>
          </cell>
          <cell r="L2684" t="str">
            <v>20:33:00</v>
          </cell>
          <cell r="M2684">
            <v>38922</v>
          </cell>
          <cell r="N2684" t="str">
            <v>200153965</v>
          </cell>
          <cell r="O2684">
            <v>38922</v>
          </cell>
        </row>
        <row r="2685">
          <cell r="A2685" t="str">
            <v>FOP-2610</v>
          </cell>
          <cell r="B2685" t="str">
            <v>July</v>
          </cell>
          <cell r="C2685" t="str">
            <v>FCOM</v>
          </cell>
          <cell r="D2685" t="str">
            <v>5680085</v>
          </cell>
          <cell r="E2685" t="str">
            <v>PM05</v>
          </cell>
          <cell r="F2685" t="str">
            <v>REL  CNF  MANC NMAT PRC</v>
          </cell>
          <cell r="G2685" t="str">
            <v>0021-RKHU-BTS4366</v>
          </cell>
          <cell r="H2685" t="str">
            <v>BTS Site - PKS Makmur Jaya</v>
          </cell>
          <cell r="I2685">
            <v>38922</v>
          </cell>
          <cell r="J2685">
            <v>38922</v>
          </cell>
          <cell r="K2685" t="str">
            <v>AC Power L123 Fails</v>
          </cell>
          <cell r="L2685" t="str">
            <v>23:01:00</v>
          </cell>
          <cell r="M2685">
            <v>38923</v>
          </cell>
          <cell r="N2685" t="str">
            <v>200153996</v>
          </cell>
          <cell r="O2685">
            <v>38923</v>
          </cell>
        </row>
        <row r="2686">
          <cell r="A2686" t="str">
            <v>FOP-2610</v>
          </cell>
          <cell r="B2686" t="str">
            <v>July</v>
          </cell>
          <cell r="C2686" t="str">
            <v>FCOM</v>
          </cell>
          <cell r="D2686" t="str">
            <v>5679643</v>
          </cell>
          <cell r="E2686" t="str">
            <v>PM05</v>
          </cell>
          <cell r="F2686" t="str">
            <v>REL  CNF  MANC NMAT PRC</v>
          </cell>
          <cell r="G2686" t="str">
            <v>0021-RKHU-BTS4366</v>
          </cell>
          <cell r="H2686" t="str">
            <v>BTS Site - PKS Makmur Jaya</v>
          </cell>
          <cell r="I2686">
            <v>38922</v>
          </cell>
          <cell r="J2686">
            <v>38922</v>
          </cell>
          <cell r="K2686" t="str">
            <v>L123 ALARM</v>
          </cell>
          <cell r="L2686" t="str">
            <v>11:30:00</v>
          </cell>
          <cell r="M2686">
            <v>38922</v>
          </cell>
          <cell r="N2686" t="str">
            <v>200153592</v>
          </cell>
          <cell r="O2686">
            <v>38922</v>
          </cell>
        </row>
        <row r="2687">
          <cell r="A2687" t="str">
            <v>FOP-2610</v>
          </cell>
          <cell r="B2687" t="str">
            <v>July</v>
          </cell>
          <cell r="C2687" t="str">
            <v>FCOM</v>
          </cell>
          <cell r="D2687" t="str">
            <v>5679315</v>
          </cell>
          <cell r="E2687" t="str">
            <v>PM05</v>
          </cell>
          <cell r="F2687" t="str">
            <v>REL  CNF  MANC NMAT PRC</v>
          </cell>
          <cell r="G2687" t="str">
            <v>0021-RKHU-BTS4366</v>
          </cell>
          <cell r="H2687" t="str">
            <v>BTS Site - PKS Makmur Jaya</v>
          </cell>
          <cell r="I2687">
            <v>38922</v>
          </cell>
          <cell r="J2687">
            <v>38922</v>
          </cell>
          <cell r="K2687" t="str">
            <v>AC Power L123 Fails</v>
          </cell>
          <cell r="L2687" t="str">
            <v>01:21:00</v>
          </cell>
          <cell r="M2687">
            <v>38922</v>
          </cell>
          <cell r="N2687" t="str">
            <v>200153391</v>
          </cell>
          <cell r="O2687">
            <v>38922</v>
          </cell>
        </row>
        <row r="2688">
          <cell r="A2688" t="str">
            <v>FOP-2610</v>
          </cell>
          <cell r="B2688" t="str">
            <v>July</v>
          </cell>
          <cell r="C2688" t="str">
            <v>FCOM</v>
          </cell>
          <cell r="D2688" t="str">
            <v>5679817</v>
          </cell>
          <cell r="E2688" t="str">
            <v>PM05</v>
          </cell>
          <cell r="F2688" t="str">
            <v>REL  CNF  MANC NMAT PRC</v>
          </cell>
          <cell r="G2688" t="str">
            <v>0021-SMLG-BTS2969</v>
          </cell>
          <cell r="H2688" t="str">
            <v>BTS Site - Bupati Siantar</v>
          </cell>
          <cell r="I2688">
            <v>38922</v>
          </cell>
          <cell r="J2688">
            <v>38922</v>
          </cell>
          <cell r="K2688" t="str">
            <v>AC Power L123 Failure</v>
          </cell>
          <cell r="L2688" t="str">
            <v>13:19:00</v>
          </cell>
          <cell r="M2688">
            <v>38922</v>
          </cell>
          <cell r="N2688" t="str">
            <v>200153763</v>
          </cell>
          <cell r="O2688">
            <v>38922</v>
          </cell>
        </row>
        <row r="2689">
          <cell r="A2689" t="str">
            <v>FOP-2610</v>
          </cell>
          <cell r="B2689" t="str">
            <v>July</v>
          </cell>
          <cell r="C2689" t="str">
            <v>FCOM</v>
          </cell>
          <cell r="D2689" t="str">
            <v>5679338</v>
          </cell>
          <cell r="E2689" t="str">
            <v>PM05</v>
          </cell>
          <cell r="F2689" t="str">
            <v>REL  CNF  MANC NMAT PRC</v>
          </cell>
          <cell r="G2689" t="str">
            <v>0021-SMLG-BTSB915</v>
          </cell>
          <cell r="H2689" t="str">
            <v>BTS Site - Sidamanik</v>
          </cell>
          <cell r="I2689">
            <v>38922</v>
          </cell>
          <cell r="J2689">
            <v>38922</v>
          </cell>
          <cell r="K2689" t="str">
            <v>AC Power L123 Fails</v>
          </cell>
          <cell r="L2689" t="str">
            <v>06:13:00</v>
          </cell>
          <cell r="M2689">
            <v>38922</v>
          </cell>
          <cell r="N2689" t="str">
            <v>200153414</v>
          </cell>
          <cell r="O2689">
            <v>38922</v>
          </cell>
        </row>
        <row r="2690">
          <cell r="A2690" t="str">
            <v>FOP-2610</v>
          </cell>
          <cell r="B2690" t="str">
            <v>July</v>
          </cell>
          <cell r="C2690" t="str">
            <v>FCOM</v>
          </cell>
          <cell r="D2690" t="str">
            <v>5679835</v>
          </cell>
          <cell r="E2690" t="str">
            <v>PM05</v>
          </cell>
          <cell r="F2690" t="str">
            <v>TECO CNF  MANC NMAT PRC  SETC</v>
          </cell>
          <cell r="G2690" t="str">
            <v>0021-TBSM-BTSC024</v>
          </cell>
          <cell r="H2690" t="str">
            <v>BTS SIte - Lumbanjulu</v>
          </cell>
          <cell r="I2690">
            <v>38922</v>
          </cell>
          <cell r="J2690">
            <v>38922</v>
          </cell>
          <cell r="K2690" t="str">
            <v>AC Power L123 Failure</v>
          </cell>
          <cell r="L2690" t="str">
            <v>14:31:00</v>
          </cell>
          <cell r="M2690">
            <v>38922</v>
          </cell>
          <cell r="N2690" t="str">
            <v>200153780</v>
          </cell>
          <cell r="O2690">
            <v>38922</v>
          </cell>
        </row>
        <row r="2691">
          <cell r="A2691" t="str">
            <v>FOP-2610</v>
          </cell>
          <cell r="B2691" t="str">
            <v>July</v>
          </cell>
          <cell r="C2691" t="str">
            <v>FCOM</v>
          </cell>
          <cell r="D2691" t="str">
            <v>5680061</v>
          </cell>
          <cell r="E2691" t="str">
            <v>PM05</v>
          </cell>
          <cell r="F2691" t="str">
            <v>TECO CNF  MANC NMAT PRC  SETC</v>
          </cell>
          <cell r="G2691" t="str">
            <v>0021-TBSM-BTSC024</v>
          </cell>
          <cell r="H2691" t="str">
            <v>BTS SIte - Lumbanjulu</v>
          </cell>
          <cell r="I2691">
            <v>38922</v>
          </cell>
          <cell r="J2691">
            <v>38922</v>
          </cell>
          <cell r="K2691" t="str">
            <v>AC POWER L123 ALARM</v>
          </cell>
          <cell r="L2691" t="str">
            <v>21:35:00</v>
          </cell>
          <cell r="M2691">
            <v>38922</v>
          </cell>
          <cell r="N2691" t="str">
            <v>200153978</v>
          </cell>
          <cell r="O2691">
            <v>38922</v>
          </cell>
        </row>
        <row r="2692">
          <cell r="A2692" t="str">
            <v>FOP-2610</v>
          </cell>
          <cell r="B2692" t="str">
            <v>July</v>
          </cell>
          <cell r="C2692" t="str">
            <v>FCOM</v>
          </cell>
          <cell r="D2692" t="str">
            <v>5679491</v>
          </cell>
          <cell r="E2692" t="str">
            <v>PM05</v>
          </cell>
          <cell r="F2692" t="str">
            <v>TECO CNF  MANC NMAT PRC  SETC</v>
          </cell>
          <cell r="G2692" t="str">
            <v>0021-TBSM-BTSC024</v>
          </cell>
          <cell r="H2692" t="str">
            <v>BTS SIte - Lumbanjulu</v>
          </cell>
          <cell r="I2692">
            <v>38922</v>
          </cell>
          <cell r="J2692">
            <v>38922</v>
          </cell>
          <cell r="K2692" t="str">
            <v>AC Power L123 Fails</v>
          </cell>
          <cell r="L2692" t="str">
            <v>08:58:00</v>
          </cell>
          <cell r="M2692">
            <v>38922</v>
          </cell>
          <cell r="N2692" t="str">
            <v>200153444</v>
          </cell>
          <cell r="O2692">
            <v>38922</v>
          </cell>
        </row>
        <row r="2693">
          <cell r="A2693" t="str">
            <v>FOP-2610</v>
          </cell>
          <cell r="B2693" t="str">
            <v>July</v>
          </cell>
          <cell r="C2693" t="str">
            <v>FCOM</v>
          </cell>
          <cell r="D2693" t="str">
            <v>5684240</v>
          </cell>
          <cell r="E2693" t="str">
            <v>PM05</v>
          </cell>
          <cell r="F2693" t="str">
            <v>REL  CNF  MANC NMAT PRC</v>
          </cell>
          <cell r="G2693" t="str">
            <v>0021-TBSM-BTSC024</v>
          </cell>
          <cell r="H2693" t="str">
            <v>BTS SIte - Lumbanjulu</v>
          </cell>
          <cell r="K2693" t="str">
            <v>L123 ALARM</v>
          </cell>
          <cell r="L2693" t="str">
            <v>20:00:00</v>
          </cell>
          <cell r="M2693">
            <v>38930</v>
          </cell>
          <cell r="N2693" t="str">
            <v>200157503</v>
          </cell>
          <cell r="O2693">
            <v>38930</v>
          </cell>
        </row>
        <row r="2694">
          <cell r="A2694" t="str">
            <v>FOP-2610</v>
          </cell>
          <cell r="B2694" t="str">
            <v>July</v>
          </cell>
          <cell r="C2694" t="str">
            <v>FCOM</v>
          </cell>
          <cell r="D2694" t="str">
            <v>5679910</v>
          </cell>
          <cell r="E2694" t="str">
            <v>PM05</v>
          </cell>
          <cell r="F2694" t="str">
            <v>REL  CNF  MANC NMAT PRC  SETC</v>
          </cell>
          <cell r="G2694" t="str">
            <v>0021-TBTG-BTSB905</v>
          </cell>
          <cell r="H2694" t="str">
            <v>BTS Site - Dolok Masihul</v>
          </cell>
          <cell r="I2694">
            <v>38922</v>
          </cell>
          <cell r="J2694">
            <v>38922</v>
          </cell>
          <cell r="K2694" t="str">
            <v>AC POWER L123 ALARM</v>
          </cell>
          <cell r="L2694" t="str">
            <v>18:44:00</v>
          </cell>
          <cell r="M2694">
            <v>38922</v>
          </cell>
          <cell r="N2694" t="str">
            <v>200153828</v>
          </cell>
          <cell r="O2694">
            <v>38922</v>
          </cell>
        </row>
        <row r="2695">
          <cell r="A2695" t="str">
            <v>FOP-2610</v>
          </cell>
          <cell r="B2695" t="str">
            <v>July</v>
          </cell>
          <cell r="C2695" t="str">
            <v>FCOM</v>
          </cell>
          <cell r="D2695" t="str">
            <v>5679392</v>
          </cell>
          <cell r="E2695" t="str">
            <v>PM05</v>
          </cell>
          <cell r="F2695" t="str">
            <v>TECO CNF  MANC NMAT PRC  SETC</v>
          </cell>
          <cell r="G2695" t="str">
            <v>0021-TBTG-HUTBKTG-TRANSMISSION</v>
          </cell>
          <cell r="H2695" t="str">
            <v>HUT Tebing Tinggi (3025), TRANS</v>
          </cell>
          <cell r="I2695">
            <v>38922</v>
          </cell>
          <cell r="J2695">
            <v>38922</v>
          </cell>
          <cell r="K2695" t="str">
            <v>Genset Running at HUT Tebing Tinggi</v>
          </cell>
          <cell r="L2695" t="str">
            <v>10:33:00</v>
          </cell>
          <cell r="M2695">
            <v>38922</v>
          </cell>
          <cell r="N2695" t="str">
            <v>200153425</v>
          </cell>
          <cell r="O2695">
            <v>38922</v>
          </cell>
        </row>
        <row r="2696">
          <cell r="A2696" t="str">
            <v>FOP-2610</v>
          </cell>
          <cell r="B2696" t="str">
            <v>July</v>
          </cell>
          <cell r="C2696" t="str">
            <v>FCOM</v>
          </cell>
          <cell r="D2696" t="str">
            <v>5684287</v>
          </cell>
          <cell r="E2696" t="str">
            <v>PM05</v>
          </cell>
          <cell r="F2696" t="str">
            <v>REL  CNF  MANC NMAT PRC</v>
          </cell>
          <cell r="G2696" t="str">
            <v>0021-TGBL-BTS2959</v>
          </cell>
          <cell r="H2696" t="str">
            <v>BTS Site - Teluk Nibung</v>
          </cell>
          <cell r="K2696" t="str">
            <v>L123 ALARM</v>
          </cell>
          <cell r="L2696" t="str">
            <v>20:45:00</v>
          </cell>
          <cell r="M2696">
            <v>38930</v>
          </cell>
          <cell r="N2696" t="str">
            <v>200157550</v>
          </cell>
          <cell r="O2696">
            <v>38930</v>
          </cell>
        </row>
        <row r="2697">
          <cell r="A2697" t="str">
            <v>FOP-2610</v>
          </cell>
          <cell r="B2697" t="str">
            <v>July</v>
          </cell>
          <cell r="C2697" t="str">
            <v>FCOM</v>
          </cell>
          <cell r="D2697" t="str">
            <v>5680365</v>
          </cell>
          <cell r="E2697" t="str">
            <v>PM05</v>
          </cell>
          <cell r="F2697" t="str">
            <v>REL  CNF  MANC NMAT PRC</v>
          </cell>
          <cell r="G2697" t="str">
            <v>0021-ASHN-BTSB912</v>
          </cell>
          <cell r="H2697" t="str">
            <v>BTS Site -Bagan Asahan</v>
          </cell>
          <cell r="I2697">
            <v>38923</v>
          </cell>
          <cell r="J2697">
            <v>38923</v>
          </cell>
          <cell r="K2697" t="str">
            <v>AC Power L123 Failure</v>
          </cell>
          <cell r="L2697" t="str">
            <v>09:24:00</v>
          </cell>
          <cell r="M2697">
            <v>38923</v>
          </cell>
          <cell r="N2697" t="str">
            <v>200154201</v>
          </cell>
          <cell r="O2697">
            <v>38923</v>
          </cell>
        </row>
        <row r="2698">
          <cell r="A2698" t="str">
            <v>FOP-2610</v>
          </cell>
          <cell r="B2698" t="str">
            <v>July</v>
          </cell>
          <cell r="C2698" t="str">
            <v>FCOM</v>
          </cell>
          <cell r="D2698" t="str">
            <v>5680138</v>
          </cell>
          <cell r="E2698" t="str">
            <v>PM05</v>
          </cell>
          <cell r="F2698" t="str">
            <v>TECO CNF  MANC NMAT PRC  SETC</v>
          </cell>
          <cell r="G2698" t="str">
            <v>0021-ASHN-BTSC010</v>
          </cell>
          <cell r="H2698" t="str">
            <v>BTS Site - Simpang Dolok Asahan</v>
          </cell>
          <cell r="I2698">
            <v>38923</v>
          </cell>
          <cell r="J2698">
            <v>38923</v>
          </cell>
          <cell r="K2698" t="str">
            <v>AC Power L123 Fails</v>
          </cell>
          <cell r="L2698" t="str">
            <v>07:11:00</v>
          </cell>
          <cell r="M2698">
            <v>38923</v>
          </cell>
          <cell r="N2698" t="str">
            <v>200154049</v>
          </cell>
          <cell r="O2698">
            <v>38923</v>
          </cell>
        </row>
        <row r="2699">
          <cell r="A2699" t="str">
            <v>FOP-2610</v>
          </cell>
          <cell r="B2699" t="str">
            <v>July</v>
          </cell>
          <cell r="C2699" t="str">
            <v>FCOM</v>
          </cell>
          <cell r="D2699" t="str">
            <v>5680405</v>
          </cell>
          <cell r="E2699" t="str">
            <v>PM05</v>
          </cell>
          <cell r="F2699" t="str">
            <v>REL  CNF  MANC NMAT PRC</v>
          </cell>
          <cell r="G2699" t="str">
            <v>0021-ASHN-BTSC016</v>
          </cell>
          <cell r="H2699" t="str">
            <v>BTS SIte - Buntu Pane</v>
          </cell>
          <cell r="I2699">
            <v>38923</v>
          </cell>
          <cell r="J2699">
            <v>38923</v>
          </cell>
          <cell r="K2699" t="str">
            <v>AC Power L123 Failure</v>
          </cell>
          <cell r="L2699" t="str">
            <v>14:00:00</v>
          </cell>
          <cell r="M2699">
            <v>38923</v>
          </cell>
          <cell r="N2699" t="str">
            <v>200154241</v>
          </cell>
          <cell r="O2699">
            <v>38923</v>
          </cell>
        </row>
        <row r="2700">
          <cell r="A2700" t="str">
            <v>FOP-2610</v>
          </cell>
          <cell r="B2700" t="str">
            <v>July</v>
          </cell>
          <cell r="C2700" t="str">
            <v>FCOM</v>
          </cell>
          <cell r="D2700" t="str">
            <v>5680521</v>
          </cell>
          <cell r="E2700" t="str">
            <v>PM05</v>
          </cell>
          <cell r="F2700" t="str">
            <v>REL  CNF  MANC NMAT PRC</v>
          </cell>
          <cell r="G2700" t="str">
            <v>0021-DLSD-BTS3039</v>
          </cell>
          <cell r="H2700" t="str">
            <v>BTS Site - Sungai Rampah</v>
          </cell>
          <cell r="I2700">
            <v>38923</v>
          </cell>
          <cell r="J2700">
            <v>38923</v>
          </cell>
          <cell r="K2700" t="str">
            <v>AC Power L123 Fails</v>
          </cell>
          <cell r="L2700" t="str">
            <v>19:00:00</v>
          </cell>
          <cell r="M2700">
            <v>38923</v>
          </cell>
          <cell r="N2700" t="str">
            <v>200154341</v>
          </cell>
          <cell r="O2700">
            <v>38923</v>
          </cell>
        </row>
        <row r="2701">
          <cell r="A2701" t="str">
            <v>FOP-2610</v>
          </cell>
          <cell r="B2701" t="str">
            <v>July</v>
          </cell>
          <cell r="C2701" t="str">
            <v>FCOM</v>
          </cell>
          <cell r="D2701" t="str">
            <v>5680387</v>
          </cell>
          <cell r="E2701" t="str">
            <v>PM05</v>
          </cell>
          <cell r="F2701" t="str">
            <v>TECO CNF  MANC NMAT PRC  SETC</v>
          </cell>
          <cell r="G2701" t="str">
            <v>0021-DLSD-BTSC020</v>
          </cell>
          <cell r="H2701" t="str">
            <v>BTS Site - Bandar tengah</v>
          </cell>
          <cell r="I2701">
            <v>38923</v>
          </cell>
          <cell r="J2701">
            <v>38923</v>
          </cell>
          <cell r="K2701" t="str">
            <v>AC Power L123 Failure</v>
          </cell>
          <cell r="L2701" t="str">
            <v>10:32:00</v>
          </cell>
          <cell r="M2701">
            <v>38923</v>
          </cell>
          <cell r="N2701" t="str">
            <v>200154223</v>
          </cell>
          <cell r="O2701">
            <v>38923</v>
          </cell>
        </row>
        <row r="2702">
          <cell r="A2702" t="str">
            <v>FOP-2610</v>
          </cell>
          <cell r="B2702" t="str">
            <v>July</v>
          </cell>
          <cell r="C2702" t="str">
            <v>FCOM</v>
          </cell>
          <cell r="D2702" t="str">
            <v>5680407</v>
          </cell>
          <cell r="E2702" t="str">
            <v>PM05</v>
          </cell>
          <cell r="F2702" t="str">
            <v>TECO CNF  MANC NMAT PRC  SETC</v>
          </cell>
          <cell r="G2702" t="str">
            <v>0021-DLSD-BTSC020</v>
          </cell>
          <cell r="H2702" t="str">
            <v>BTS Site - Bandar tengah</v>
          </cell>
          <cell r="I2702">
            <v>38923</v>
          </cell>
          <cell r="J2702">
            <v>38923</v>
          </cell>
          <cell r="K2702" t="str">
            <v>AC Power L123 Failure</v>
          </cell>
          <cell r="L2702" t="str">
            <v>14:18:00</v>
          </cell>
          <cell r="M2702">
            <v>38923</v>
          </cell>
          <cell r="N2702" t="str">
            <v>200154243</v>
          </cell>
          <cell r="O2702">
            <v>38923</v>
          </cell>
        </row>
        <row r="2703">
          <cell r="A2703" t="str">
            <v>FOP-2610</v>
          </cell>
          <cell r="B2703" t="str">
            <v>July</v>
          </cell>
          <cell r="C2703" t="str">
            <v>FCOM</v>
          </cell>
          <cell r="D2703" t="str">
            <v>5680442</v>
          </cell>
          <cell r="E2703" t="str">
            <v>PM05</v>
          </cell>
          <cell r="F2703" t="str">
            <v>TECO CNF  MANC NMAT PRC  SETC</v>
          </cell>
          <cell r="G2703" t="str">
            <v>0021-KSRN-HUTKSRN-TRANSMISSION</v>
          </cell>
          <cell r="H2703" t="str">
            <v>HUT Kisaran (M3064), TRANS</v>
          </cell>
          <cell r="I2703">
            <v>38923</v>
          </cell>
          <cell r="J2703">
            <v>38923</v>
          </cell>
          <cell r="K2703" t="str">
            <v>Genset Run at HUTKisaran</v>
          </cell>
          <cell r="L2703" t="str">
            <v>18:42:00</v>
          </cell>
          <cell r="M2703">
            <v>38923</v>
          </cell>
          <cell r="N2703" t="str">
            <v>200154268</v>
          </cell>
          <cell r="O2703">
            <v>38923</v>
          </cell>
        </row>
        <row r="2704">
          <cell r="A2704" t="str">
            <v>FOP-2610</v>
          </cell>
          <cell r="B2704" t="str">
            <v>July</v>
          </cell>
          <cell r="C2704" t="str">
            <v>FCOM</v>
          </cell>
          <cell r="D2704" t="str">
            <v>5680367</v>
          </cell>
          <cell r="E2704" t="str">
            <v>PM05</v>
          </cell>
          <cell r="F2704" t="str">
            <v>REL  CNF  MANC NMAT PRC</v>
          </cell>
          <cell r="G2704" t="str">
            <v>0021-LHBT-BTSC047</v>
          </cell>
          <cell r="H2704" t="str">
            <v>BTS Site - Hutagodang Labuhanbatu</v>
          </cell>
          <cell r="I2704">
            <v>38923</v>
          </cell>
          <cell r="J2704">
            <v>38923</v>
          </cell>
          <cell r="K2704" t="str">
            <v>AC Power L123 Failure</v>
          </cell>
          <cell r="L2704" t="str">
            <v>09:35:00</v>
          </cell>
          <cell r="M2704">
            <v>38923</v>
          </cell>
          <cell r="N2704" t="str">
            <v>200154203</v>
          </cell>
          <cell r="O2704">
            <v>38923</v>
          </cell>
        </row>
        <row r="2705">
          <cell r="A2705" t="str">
            <v>FOP-2610</v>
          </cell>
          <cell r="B2705" t="str">
            <v>July</v>
          </cell>
          <cell r="C2705" t="str">
            <v>FCOM</v>
          </cell>
          <cell r="D2705" t="str">
            <v>5680461</v>
          </cell>
          <cell r="E2705" t="str">
            <v>PM05</v>
          </cell>
          <cell r="F2705" t="str">
            <v>REL  CNF  MANC NMAT PRC</v>
          </cell>
          <cell r="G2705" t="str">
            <v>0021-RKHU-BTS4366</v>
          </cell>
          <cell r="H2705" t="str">
            <v>BTS Site - PKS Makmur Jaya</v>
          </cell>
          <cell r="I2705">
            <v>38923</v>
          </cell>
          <cell r="J2705">
            <v>38923</v>
          </cell>
          <cell r="K2705" t="str">
            <v>AC Power L123 Fails</v>
          </cell>
          <cell r="L2705" t="str">
            <v>15:53:00</v>
          </cell>
          <cell r="M2705">
            <v>38923</v>
          </cell>
          <cell r="N2705" t="str">
            <v>200154281</v>
          </cell>
          <cell r="O2705">
            <v>38923</v>
          </cell>
        </row>
        <row r="2706">
          <cell r="A2706" t="str">
            <v>FOP-2610</v>
          </cell>
          <cell r="B2706" t="str">
            <v>July</v>
          </cell>
          <cell r="C2706" t="str">
            <v>FCOM</v>
          </cell>
          <cell r="D2706" t="str">
            <v>5680568</v>
          </cell>
          <cell r="E2706" t="str">
            <v>PM05</v>
          </cell>
          <cell r="F2706" t="str">
            <v>REL  CNF  MANC NMAT PRC</v>
          </cell>
          <cell r="G2706" t="str">
            <v>0021-RKHU-BTS4366</v>
          </cell>
          <cell r="H2706" t="str">
            <v>BTS Site - PKS Makmur Jaya</v>
          </cell>
          <cell r="I2706">
            <v>38923</v>
          </cell>
          <cell r="J2706">
            <v>38923</v>
          </cell>
          <cell r="K2706" t="str">
            <v>AC Power L123 Fails</v>
          </cell>
          <cell r="L2706" t="str">
            <v>22:59:00</v>
          </cell>
          <cell r="M2706">
            <v>38923</v>
          </cell>
          <cell r="N2706" t="str">
            <v>200154384</v>
          </cell>
          <cell r="O2706">
            <v>38923</v>
          </cell>
        </row>
        <row r="2707">
          <cell r="A2707" t="str">
            <v>FOP-2610</v>
          </cell>
          <cell r="B2707" t="str">
            <v>July</v>
          </cell>
          <cell r="C2707" t="str">
            <v>FCOM</v>
          </cell>
          <cell r="D2707" t="str">
            <v>5680466</v>
          </cell>
          <cell r="E2707" t="str">
            <v>PM05</v>
          </cell>
          <cell r="F2707" t="str">
            <v>REL  CNF  MANC NMAT PRC</v>
          </cell>
          <cell r="G2707" t="str">
            <v>0021-SMLG-BTS2950</v>
          </cell>
          <cell r="H2707" t="str">
            <v>BTS Site - Ser Belawan</v>
          </cell>
          <cell r="I2707">
            <v>38923</v>
          </cell>
          <cell r="J2707">
            <v>38923</v>
          </cell>
          <cell r="K2707" t="str">
            <v>AC Power L123 Fails</v>
          </cell>
          <cell r="L2707" t="str">
            <v>16:07:00</v>
          </cell>
          <cell r="M2707">
            <v>38923</v>
          </cell>
          <cell r="N2707" t="str">
            <v>200154286</v>
          </cell>
          <cell r="O2707">
            <v>38923</v>
          </cell>
        </row>
        <row r="2708">
          <cell r="A2708" t="str">
            <v>FOP-2610</v>
          </cell>
          <cell r="B2708" t="str">
            <v>July</v>
          </cell>
          <cell r="C2708" t="str">
            <v>FCOM</v>
          </cell>
          <cell r="D2708" t="str">
            <v>5680374</v>
          </cell>
          <cell r="E2708" t="str">
            <v>PM05</v>
          </cell>
          <cell r="F2708" t="str">
            <v>REL  CNF  MANC NMAT PRC</v>
          </cell>
          <cell r="G2708" t="str">
            <v>0021-SMLG-BTS2953</v>
          </cell>
          <cell r="H2708" t="str">
            <v>BTS Site - Simpang Bah Jambi</v>
          </cell>
          <cell r="I2708">
            <v>38923</v>
          </cell>
          <cell r="J2708">
            <v>38923</v>
          </cell>
          <cell r="K2708" t="str">
            <v>AC Power L123 Failure</v>
          </cell>
          <cell r="L2708" t="str">
            <v>09:47:00</v>
          </cell>
          <cell r="M2708">
            <v>38923</v>
          </cell>
          <cell r="N2708" t="str">
            <v>200154210</v>
          </cell>
          <cell r="O2708">
            <v>38923</v>
          </cell>
        </row>
        <row r="2709">
          <cell r="A2709" t="str">
            <v>FOP-2610</v>
          </cell>
          <cell r="B2709" t="str">
            <v>July</v>
          </cell>
          <cell r="C2709" t="str">
            <v>FCOM</v>
          </cell>
          <cell r="D2709" t="str">
            <v>5680467</v>
          </cell>
          <cell r="E2709" t="str">
            <v>PM05</v>
          </cell>
          <cell r="F2709" t="str">
            <v>REL  CNF  MANC NMAT PRC</v>
          </cell>
          <cell r="G2709" t="str">
            <v>0021-SMLG-BTS2953</v>
          </cell>
          <cell r="H2709" t="str">
            <v>BTS Site - Simpang Bah Jambi</v>
          </cell>
          <cell r="I2709">
            <v>38923</v>
          </cell>
          <cell r="J2709">
            <v>38923</v>
          </cell>
          <cell r="K2709" t="str">
            <v>AC Power L123 Fails</v>
          </cell>
          <cell r="L2709" t="str">
            <v>17:11:00</v>
          </cell>
          <cell r="M2709">
            <v>38923</v>
          </cell>
          <cell r="N2709" t="str">
            <v>200154287</v>
          </cell>
          <cell r="O2709">
            <v>38923</v>
          </cell>
        </row>
        <row r="2710">
          <cell r="A2710" t="str">
            <v>FOP-2610</v>
          </cell>
          <cell r="B2710" t="str">
            <v>July</v>
          </cell>
          <cell r="C2710" t="str">
            <v>FCOM</v>
          </cell>
          <cell r="D2710" t="str">
            <v>5680101</v>
          </cell>
          <cell r="E2710" t="str">
            <v>PM05</v>
          </cell>
          <cell r="F2710" t="str">
            <v>TECO CNF  MANC NMAT PRC  SETC</v>
          </cell>
          <cell r="G2710" t="str">
            <v>0021-TBSM-BTSC024</v>
          </cell>
          <cell r="H2710" t="str">
            <v>BTS SIte - Lumbanjulu</v>
          </cell>
          <cell r="I2710">
            <v>38923</v>
          </cell>
          <cell r="J2710">
            <v>38923</v>
          </cell>
          <cell r="K2710" t="str">
            <v>AC Power L123 Fails</v>
          </cell>
          <cell r="L2710" t="str">
            <v>04:02:00</v>
          </cell>
          <cell r="M2710">
            <v>38923</v>
          </cell>
          <cell r="N2710" t="str">
            <v>200154012</v>
          </cell>
          <cell r="O2710">
            <v>38923</v>
          </cell>
        </row>
        <row r="2711">
          <cell r="A2711" t="str">
            <v>FOP-2610</v>
          </cell>
          <cell r="B2711" t="str">
            <v>July</v>
          </cell>
          <cell r="C2711" t="str">
            <v>FCOM</v>
          </cell>
          <cell r="D2711" t="str">
            <v>5680528</v>
          </cell>
          <cell r="E2711" t="str">
            <v>PM05</v>
          </cell>
          <cell r="F2711" t="str">
            <v>TECO CNF  MANC NMAT PRC  SETC</v>
          </cell>
          <cell r="G2711" t="str">
            <v>0021-TBSM-BTSC024</v>
          </cell>
          <cell r="H2711" t="str">
            <v>BTS SIte - Lumbanjulu</v>
          </cell>
          <cell r="I2711">
            <v>38923</v>
          </cell>
          <cell r="J2711">
            <v>38923</v>
          </cell>
          <cell r="K2711" t="str">
            <v>AC Power L123 Fails</v>
          </cell>
          <cell r="L2711" t="str">
            <v>19:52:00</v>
          </cell>
          <cell r="M2711">
            <v>38923</v>
          </cell>
          <cell r="N2711" t="str">
            <v>200154348</v>
          </cell>
          <cell r="O2711">
            <v>38923</v>
          </cell>
        </row>
        <row r="2712">
          <cell r="A2712" t="str">
            <v>FOP-2610</v>
          </cell>
          <cell r="B2712" t="str">
            <v>July</v>
          </cell>
          <cell r="C2712" t="str">
            <v>FCOM</v>
          </cell>
          <cell r="D2712" t="str">
            <v>5680401</v>
          </cell>
          <cell r="E2712" t="str">
            <v>PM05</v>
          </cell>
          <cell r="F2712" t="str">
            <v>TECO CNF  MANC NMAT PRC  SETC</v>
          </cell>
          <cell r="G2712" t="str">
            <v>0021-TBSM-BTSC024</v>
          </cell>
          <cell r="H2712" t="str">
            <v>BTS SIte - Lumbanjulu</v>
          </cell>
          <cell r="I2712">
            <v>38923</v>
          </cell>
          <cell r="J2712">
            <v>38923</v>
          </cell>
          <cell r="K2712" t="str">
            <v>AC Power L123 Failure</v>
          </cell>
          <cell r="L2712" t="str">
            <v>13:07:00</v>
          </cell>
          <cell r="M2712">
            <v>38923</v>
          </cell>
          <cell r="N2712" t="str">
            <v>200154237</v>
          </cell>
          <cell r="O2712">
            <v>38923</v>
          </cell>
        </row>
        <row r="2713">
          <cell r="A2713" t="str">
            <v>FOP-2610</v>
          </cell>
          <cell r="B2713" t="str">
            <v>July</v>
          </cell>
          <cell r="C2713" t="str">
            <v>FCOM</v>
          </cell>
          <cell r="D2713" t="str">
            <v>5680465</v>
          </cell>
          <cell r="E2713" t="str">
            <v>PM05</v>
          </cell>
          <cell r="F2713" t="str">
            <v>REL  CNF  MANC NMAT PRC</v>
          </cell>
          <cell r="G2713" t="str">
            <v>0021-TBTG-BTSB904</v>
          </cell>
          <cell r="H2713" t="str">
            <v>BTS Site - Pabatu</v>
          </cell>
          <cell r="I2713">
            <v>38923</v>
          </cell>
          <cell r="J2713">
            <v>38923</v>
          </cell>
          <cell r="K2713" t="str">
            <v>AC Power L123 Fails</v>
          </cell>
          <cell r="L2713" t="str">
            <v>15:55:00</v>
          </cell>
          <cell r="M2713">
            <v>38923</v>
          </cell>
          <cell r="N2713" t="str">
            <v>200154285</v>
          </cell>
          <cell r="O2713">
            <v>38923</v>
          </cell>
        </row>
        <row r="2714">
          <cell r="A2714" t="str">
            <v>FOP-2610</v>
          </cell>
          <cell r="B2714" t="str">
            <v>July</v>
          </cell>
          <cell r="C2714" t="str">
            <v>FCOM</v>
          </cell>
          <cell r="D2714" t="str">
            <v>5680364</v>
          </cell>
          <cell r="E2714" t="str">
            <v>PM05</v>
          </cell>
          <cell r="F2714" t="str">
            <v>REL  CNF  MANC NMAT PRC</v>
          </cell>
          <cell r="G2714" t="str">
            <v>0021-TGBL-BTS2959</v>
          </cell>
          <cell r="H2714" t="str">
            <v>BTS Site - Teluk Nibung</v>
          </cell>
          <cell r="I2714">
            <v>38923</v>
          </cell>
          <cell r="J2714">
            <v>38923</v>
          </cell>
          <cell r="K2714" t="str">
            <v>AC Power L123 Failure</v>
          </cell>
          <cell r="L2714" t="str">
            <v>09:24:00</v>
          </cell>
          <cell r="M2714">
            <v>38923</v>
          </cell>
          <cell r="N2714" t="str">
            <v>200154200</v>
          </cell>
          <cell r="O2714">
            <v>38923</v>
          </cell>
        </row>
        <row r="2715">
          <cell r="A2715" t="str">
            <v>FOP-2610</v>
          </cell>
          <cell r="B2715" t="str">
            <v>July</v>
          </cell>
          <cell r="C2715" t="str">
            <v>FCOM</v>
          </cell>
          <cell r="D2715" t="str">
            <v>5680369</v>
          </cell>
          <cell r="E2715" t="str">
            <v>PM05</v>
          </cell>
          <cell r="F2715" t="str">
            <v>REL  CNF  MANC NMAT PRC</v>
          </cell>
          <cell r="G2715" t="str">
            <v>0021-TPTG-BTS2954</v>
          </cell>
          <cell r="H2715" t="str">
            <v>BTS Site - Kota Pandan</v>
          </cell>
          <cell r="I2715">
            <v>38923</v>
          </cell>
          <cell r="J2715">
            <v>38923</v>
          </cell>
          <cell r="K2715" t="str">
            <v>AC Power L123 Failure</v>
          </cell>
          <cell r="L2715" t="str">
            <v>09:38:00</v>
          </cell>
          <cell r="M2715">
            <v>38923</v>
          </cell>
          <cell r="N2715" t="str">
            <v>200154205</v>
          </cell>
          <cell r="O2715">
            <v>38923</v>
          </cell>
        </row>
        <row r="2716">
          <cell r="A2716" t="str">
            <v>FOP-2610</v>
          </cell>
          <cell r="B2716" t="str">
            <v>July</v>
          </cell>
          <cell r="C2716" t="str">
            <v>FCOM</v>
          </cell>
          <cell r="D2716" t="str">
            <v>5680370</v>
          </cell>
          <cell r="E2716" t="str">
            <v>PM05</v>
          </cell>
          <cell r="F2716" t="str">
            <v>REL  CNF  MANC NMAT PRC  SETC</v>
          </cell>
          <cell r="G2716" t="str">
            <v>0021-TPTG-BTS2956</v>
          </cell>
          <cell r="H2716" t="str">
            <v>BTS Site - Barus</v>
          </cell>
          <cell r="I2716">
            <v>38923</v>
          </cell>
          <cell r="J2716">
            <v>38923</v>
          </cell>
          <cell r="K2716" t="str">
            <v>AC Power L123 Failure</v>
          </cell>
          <cell r="L2716" t="str">
            <v>09:38:00</v>
          </cell>
          <cell r="M2716">
            <v>38923</v>
          </cell>
          <cell r="N2716" t="str">
            <v>200154206</v>
          </cell>
          <cell r="O2716">
            <v>38923</v>
          </cell>
        </row>
        <row r="2717">
          <cell r="A2717" t="str">
            <v>FOP-2610</v>
          </cell>
          <cell r="B2717" t="str">
            <v>July</v>
          </cell>
          <cell r="C2717" t="str">
            <v>FCOM</v>
          </cell>
          <cell r="D2717" t="str">
            <v>5681253</v>
          </cell>
          <cell r="E2717" t="str">
            <v>PM05</v>
          </cell>
          <cell r="F2717" t="str">
            <v>REL  CNF  MANC NMAT PRC</v>
          </cell>
          <cell r="G2717" t="str">
            <v>0021-ASHN-BTS2961</v>
          </cell>
          <cell r="H2717" t="str">
            <v>BTS Site - Aek Loba</v>
          </cell>
          <cell r="I2717">
            <v>38924</v>
          </cell>
          <cell r="J2717">
            <v>38924</v>
          </cell>
          <cell r="K2717" t="str">
            <v>AC POWER L123 ALARM</v>
          </cell>
          <cell r="L2717" t="str">
            <v>21:17:00</v>
          </cell>
          <cell r="M2717">
            <v>38925</v>
          </cell>
          <cell r="N2717" t="str">
            <v>200154982</v>
          </cell>
          <cell r="O2717">
            <v>38925</v>
          </cell>
        </row>
        <row r="2718">
          <cell r="A2718" t="str">
            <v>FOP-2610</v>
          </cell>
          <cell r="B2718" t="str">
            <v>July</v>
          </cell>
          <cell r="C2718" t="str">
            <v>FCOM</v>
          </cell>
          <cell r="D2718" t="str">
            <v>5680767</v>
          </cell>
          <cell r="E2718" t="str">
            <v>PM05</v>
          </cell>
          <cell r="F2718" t="str">
            <v>REL  CNF  MANC NMAT PRC</v>
          </cell>
          <cell r="G2718" t="str">
            <v>0021-ASHN-BTS3062</v>
          </cell>
          <cell r="H2718" t="str">
            <v>BTS Site - Simpang Inalum</v>
          </cell>
          <cell r="I2718">
            <v>38924</v>
          </cell>
          <cell r="J2718">
            <v>38924</v>
          </cell>
          <cell r="K2718" t="str">
            <v>AC Power L123 Fails</v>
          </cell>
          <cell r="L2718" t="str">
            <v>08:31:00</v>
          </cell>
          <cell r="M2718">
            <v>38924</v>
          </cell>
          <cell r="N2718" t="str">
            <v>200154576</v>
          </cell>
          <cell r="O2718">
            <v>38924</v>
          </cell>
        </row>
        <row r="2719">
          <cell r="A2719" t="str">
            <v>FOP-2610</v>
          </cell>
          <cell r="B2719" t="str">
            <v>July</v>
          </cell>
          <cell r="C2719" t="str">
            <v>FCOM</v>
          </cell>
          <cell r="D2719" t="str">
            <v>5681286</v>
          </cell>
          <cell r="E2719" t="str">
            <v>PM05</v>
          </cell>
          <cell r="F2719" t="str">
            <v>TECO CNF  MANC NMAT PRC  SETC</v>
          </cell>
          <cell r="G2719" t="str">
            <v>0021-ASHN-BTSC017</v>
          </cell>
          <cell r="H2719" t="str">
            <v>BTS SIte - Bunut Simalungun</v>
          </cell>
          <cell r="I2719">
            <v>38924</v>
          </cell>
          <cell r="J2719">
            <v>38924</v>
          </cell>
          <cell r="K2719" t="str">
            <v>AC Power L123 Failure</v>
          </cell>
          <cell r="L2719" t="str">
            <v>23:47:00</v>
          </cell>
          <cell r="M2719">
            <v>38925</v>
          </cell>
          <cell r="N2719" t="str">
            <v>200155012</v>
          </cell>
          <cell r="O2719">
            <v>38925</v>
          </cell>
        </row>
        <row r="2720">
          <cell r="A2720" t="str">
            <v>FOP-2610</v>
          </cell>
          <cell r="B2720" t="str">
            <v>July</v>
          </cell>
          <cell r="C2720" t="str">
            <v>FCOM</v>
          </cell>
          <cell r="D2720" t="str">
            <v>5681254</v>
          </cell>
          <cell r="E2720" t="str">
            <v>PM05</v>
          </cell>
          <cell r="F2720" t="str">
            <v>REL  CNF  MANC NMAT PRC</v>
          </cell>
          <cell r="G2720" t="str">
            <v>0021-ASHN-BTSC035</v>
          </cell>
          <cell r="H2720" t="str">
            <v>BTS Site - Air Batu</v>
          </cell>
          <cell r="I2720">
            <v>38924</v>
          </cell>
          <cell r="J2720">
            <v>38924</v>
          </cell>
          <cell r="K2720" t="str">
            <v>AC POWER L123 ALARM</v>
          </cell>
          <cell r="L2720" t="str">
            <v>21:17:00</v>
          </cell>
          <cell r="M2720">
            <v>38925</v>
          </cell>
          <cell r="N2720" t="str">
            <v>200154983</v>
          </cell>
          <cell r="O2720">
            <v>38925</v>
          </cell>
        </row>
        <row r="2721">
          <cell r="A2721" t="str">
            <v>FOP-2610</v>
          </cell>
          <cell r="B2721" t="str">
            <v>July</v>
          </cell>
          <cell r="C2721" t="str">
            <v>FCOM</v>
          </cell>
          <cell r="D2721" t="str">
            <v>5680882</v>
          </cell>
          <cell r="E2721" t="str">
            <v>PM05</v>
          </cell>
          <cell r="F2721" t="str">
            <v>REL  CNF  MANC NMAT PRC</v>
          </cell>
          <cell r="G2721" t="str">
            <v>0021-DLSD-BTS2948</v>
          </cell>
          <cell r="H2721" t="str">
            <v>BTS Site - Martebing</v>
          </cell>
          <cell r="I2721">
            <v>38924</v>
          </cell>
          <cell r="J2721">
            <v>38924</v>
          </cell>
          <cell r="K2721" t="str">
            <v>AC Power L123 Fails</v>
          </cell>
          <cell r="L2721" t="str">
            <v>14:25:00</v>
          </cell>
          <cell r="M2721">
            <v>38924</v>
          </cell>
          <cell r="N2721" t="str">
            <v>200154650</v>
          </cell>
          <cell r="O2721">
            <v>38924</v>
          </cell>
        </row>
        <row r="2722">
          <cell r="A2722" t="str">
            <v>FOP-2610</v>
          </cell>
          <cell r="B2722" t="str">
            <v>July</v>
          </cell>
          <cell r="C2722" t="str">
            <v>FCOM</v>
          </cell>
          <cell r="D2722" t="str">
            <v>5681190</v>
          </cell>
          <cell r="E2722" t="str">
            <v>PM05</v>
          </cell>
          <cell r="F2722" t="str">
            <v>REL  CNF  MANC NMAT PRC</v>
          </cell>
          <cell r="G2722" t="str">
            <v>0021-KARO-BTS2946</v>
          </cell>
          <cell r="H2722" t="str">
            <v>BTS Site - Tiga Binanga</v>
          </cell>
          <cell r="I2722">
            <v>38924</v>
          </cell>
          <cell r="J2722">
            <v>38924</v>
          </cell>
          <cell r="K2722" t="str">
            <v>RECTIFIER FAIL</v>
          </cell>
          <cell r="L2722" t="str">
            <v>17:04:00</v>
          </cell>
          <cell r="M2722">
            <v>38924</v>
          </cell>
          <cell r="N2722" t="str">
            <v>200154919</v>
          </cell>
          <cell r="O2722">
            <v>38924</v>
          </cell>
        </row>
        <row r="2723">
          <cell r="A2723" t="str">
            <v>FOP-2610</v>
          </cell>
          <cell r="B2723" t="str">
            <v>July</v>
          </cell>
          <cell r="C2723" t="str">
            <v>FCOM</v>
          </cell>
          <cell r="D2723" t="str">
            <v>5680873</v>
          </cell>
          <cell r="E2723" t="str">
            <v>PM05</v>
          </cell>
          <cell r="F2723" t="str">
            <v>REL  CNF  MANC NMAT PRC</v>
          </cell>
          <cell r="G2723" t="str">
            <v>0021-KARO-BTS2979</v>
          </cell>
          <cell r="H2723" t="str">
            <v>BTS Site - Tiga Panah</v>
          </cell>
          <cell r="I2723">
            <v>38924</v>
          </cell>
          <cell r="J2723">
            <v>38924</v>
          </cell>
          <cell r="K2723" t="str">
            <v>AC Power L123 Fails</v>
          </cell>
          <cell r="L2723" t="str">
            <v>14:19:00</v>
          </cell>
          <cell r="M2723">
            <v>38924</v>
          </cell>
          <cell r="N2723" t="str">
            <v>200154641</v>
          </cell>
          <cell r="O2723">
            <v>38924</v>
          </cell>
        </row>
        <row r="2724">
          <cell r="A2724" t="str">
            <v>FOP-2610</v>
          </cell>
          <cell r="B2724" t="str">
            <v>July</v>
          </cell>
          <cell r="C2724" t="str">
            <v>FCOM</v>
          </cell>
          <cell r="D2724" t="str">
            <v>5680872</v>
          </cell>
          <cell r="E2724" t="str">
            <v>PM05</v>
          </cell>
          <cell r="F2724" t="str">
            <v>REL  CNF  MANC NMAT PRC</v>
          </cell>
          <cell r="G2724" t="str">
            <v>0021-KARO-BTS3032</v>
          </cell>
          <cell r="H2724" t="str">
            <v>BTS Site - Kaban Jahe</v>
          </cell>
          <cell r="I2724">
            <v>38924</v>
          </cell>
          <cell r="J2724">
            <v>38924</v>
          </cell>
          <cell r="K2724" t="str">
            <v>AC Power L123 Fails</v>
          </cell>
          <cell r="L2724" t="str">
            <v>14:19:00</v>
          </cell>
          <cell r="M2724">
            <v>38924</v>
          </cell>
          <cell r="N2724" t="str">
            <v>200154640</v>
          </cell>
          <cell r="O2724">
            <v>38924</v>
          </cell>
        </row>
        <row r="2725">
          <cell r="A2725" t="str">
            <v>FOP-2610</v>
          </cell>
          <cell r="B2725" t="str">
            <v>July</v>
          </cell>
          <cell r="C2725" t="str">
            <v>FCOM</v>
          </cell>
          <cell r="D2725" t="str">
            <v>5680874</v>
          </cell>
          <cell r="E2725" t="str">
            <v>PM05</v>
          </cell>
          <cell r="F2725" t="str">
            <v>REL  CNF  MANC NMAT PRC</v>
          </cell>
          <cell r="G2725" t="str">
            <v>0021-KARO-BTS3033</v>
          </cell>
          <cell r="H2725" t="str">
            <v>BTS Site - Perbatuan</v>
          </cell>
          <cell r="I2725">
            <v>38924</v>
          </cell>
          <cell r="J2725">
            <v>38924</v>
          </cell>
          <cell r="K2725" t="str">
            <v>Genset Running</v>
          </cell>
          <cell r="L2725" t="str">
            <v>14:19:00</v>
          </cell>
          <cell r="M2725">
            <v>38924</v>
          </cell>
          <cell r="N2725" t="str">
            <v>200154642</v>
          </cell>
          <cell r="O2725">
            <v>38924</v>
          </cell>
        </row>
        <row r="2726">
          <cell r="A2726" t="str">
            <v>FOP-2610</v>
          </cell>
          <cell r="B2726" t="str">
            <v>July</v>
          </cell>
          <cell r="C2726" t="str">
            <v>FCOM</v>
          </cell>
          <cell r="D2726" t="str">
            <v>5681285</v>
          </cell>
          <cell r="E2726" t="str">
            <v>PM05</v>
          </cell>
          <cell r="F2726" t="str">
            <v>REL  CNF  MANC NMAT PRC</v>
          </cell>
          <cell r="G2726" t="str">
            <v>0021-KSRN-BTS3047</v>
          </cell>
          <cell r="H2726" t="str">
            <v>BTS Site - Kisaran</v>
          </cell>
          <cell r="I2726">
            <v>38925</v>
          </cell>
          <cell r="J2726">
            <v>38924</v>
          </cell>
          <cell r="K2726" t="str">
            <v>AC Power L123 Failure</v>
          </cell>
          <cell r="L2726" t="str">
            <v>23:47:00</v>
          </cell>
          <cell r="M2726">
            <v>38925</v>
          </cell>
          <cell r="N2726" t="str">
            <v>200155011</v>
          </cell>
          <cell r="O2726">
            <v>38925</v>
          </cell>
        </row>
        <row r="2727">
          <cell r="A2727" t="str">
            <v>FOP-2610</v>
          </cell>
          <cell r="B2727" t="str">
            <v>July</v>
          </cell>
          <cell r="C2727" t="str">
            <v>FCOM</v>
          </cell>
          <cell r="D2727" t="str">
            <v>5681183</v>
          </cell>
          <cell r="E2727" t="str">
            <v>PM05</v>
          </cell>
          <cell r="F2727" t="str">
            <v>REL  CNF  MANC NMAT PRC</v>
          </cell>
          <cell r="G2727" t="str">
            <v>0021-KSRN-BTS3047</v>
          </cell>
          <cell r="H2727" t="str">
            <v>BTS Site - Kisaran</v>
          </cell>
          <cell r="I2727">
            <v>38924</v>
          </cell>
          <cell r="J2727">
            <v>38924</v>
          </cell>
          <cell r="K2727" t="str">
            <v>FENCE BREAK ALARM</v>
          </cell>
          <cell r="L2727" t="str">
            <v>20:43:00</v>
          </cell>
          <cell r="M2727">
            <v>38924</v>
          </cell>
          <cell r="N2727" t="str">
            <v>200154912</v>
          </cell>
          <cell r="O2727">
            <v>38924</v>
          </cell>
        </row>
        <row r="2728">
          <cell r="A2728" t="str">
            <v>FOP-2610</v>
          </cell>
          <cell r="B2728" t="str">
            <v>July</v>
          </cell>
          <cell r="C2728" t="str">
            <v>FCOM</v>
          </cell>
          <cell r="D2728" t="str">
            <v>5680716</v>
          </cell>
          <cell r="E2728" t="str">
            <v>PM05</v>
          </cell>
          <cell r="F2728" t="str">
            <v>TECO CNF  MANC NMAT PRC  SETC</v>
          </cell>
          <cell r="G2728" t="str">
            <v>0021-LHBT-BTS2990</v>
          </cell>
          <cell r="H2728" t="str">
            <v>BTS Site - Perlabian</v>
          </cell>
          <cell r="I2728">
            <v>38924</v>
          </cell>
          <cell r="J2728">
            <v>38924</v>
          </cell>
          <cell r="K2728" t="str">
            <v>AC Power L123 Failure</v>
          </cell>
          <cell r="L2728" t="str">
            <v>02:06:00</v>
          </cell>
          <cell r="M2728">
            <v>38924</v>
          </cell>
          <cell r="N2728" t="str">
            <v>200154527</v>
          </cell>
          <cell r="O2728">
            <v>38924</v>
          </cell>
        </row>
        <row r="2729">
          <cell r="A2729" t="str">
            <v>FOP-2610</v>
          </cell>
          <cell r="B2729" t="str">
            <v>July</v>
          </cell>
          <cell r="C2729" t="str">
            <v>FCOM</v>
          </cell>
          <cell r="D2729" t="str">
            <v>5680724</v>
          </cell>
          <cell r="E2729" t="str">
            <v>PM05</v>
          </cell>
          <cell r="F2729" t="str">
            <v>REL  CNF  MANC NMAT PRC</v>
          </cell>
          <cell r="G2729" t="str">
            <v>0021-LHBT-BTSB920</v>
          </cell>
          <cell r="H2729" t="str">
            <v>BTS Site - Padang halaban</v>
          </cell>
          <cell r="I2729">
            <v>38924</v>
          </cell>
          <cell r="J2729">
            <v>38924</v>
          </cell>
          <cell r="K2729" t="str">
            <v>AC Power L123 Failure</v>
          </cell>
          <cell r="L2729" t="str">
            <v>04:37:00</v>
          </cell>
          <cell r="M2729">
            <v>38924</v>
          </cell>
          <cell r="N2729" t="str">
            <v>200154535</v>
          </cell>
          <cell r="O2729">
            <v>38924</v>
          </cell>
        </row>
        <row r="2730">
          <cell r="A2730" t="str">
            <v>FOP-2610</v>
          </cell>
          <cell r="B2730" t="str">
            <v>July</v>
          </cell>
          <cell r="C2730" t="str">
            <v>FCOM</v>
          </cell>
          <cell r="D2730" t="str">
            <v>5680816</v>
          </cell>
          <cell r="E2730" t="str">
            <v>PM05</v>
          </cell>
          <cell r="F2730" t="str">
            <v>REL  CNF  MANC NMAT PRC</v>
          </cell>
          <cell r="G2730" t="str">
            <v>0021-LHBT-BTSC033</v>
          </cell>
          <cell r="H2730" t="str">
            <v>BTS Site - Negeri lama</v>
          </cell>
          <cell r="I2730">
            <v>38924</v>
          </cell>
          <cell r="J2730">
            <v>38924</v>
          </cell>
          <cell r="K2730" t="str">
            <v>AC Power L123 Fails</v>
          </cell>
          <cell r="L2730" t="str">
            <v>11:38:00</v>
          </cell>
          <cell r="M2730">
            <v>38924</v>
          </cell>
          <cell r="N2730" t="str">
            <v>200154603</v>
          </cell>
          <cell r="O2730">
            <v>38924</v>
          </cell>
        </row>
        <row r="2731">
          <cell r="A2731" t="str">
            <v>FOP-2610</v>
          </cell>
          <cell r="B2731" t="str">
            <v>July</v>
          </cell>
          <cell r="C2731" t="str">
            <v>FCOM</v>
          </cell>
          <cell r="D2731" t="str">
            <v>5680717</v>
          </cell>
          <cell r="E2731" t="str">
            <v>PM05</v>
          </cell>
          <cell r="F2731" t="str">
            <v>REL  CNF  MANC NMAT PRC</v>
          </cell>
          <cell r="G2731" t="str">
            <v>0021-LHBT-BTSC037</v>
          </cell>
          <cell r="H2731" t="str">
            <v>BTS Site - Kota Pinang Road</v>
          </cell>
          <cell r="I2731">
            <v>38924</v>
          </cell>
          <cell r="J2731">
            <v>38924</v>
          </cell>
          <cell r="K2731" t="str">
            <v>AC Power L123 Failure</v>
          </cell>
          <cell r="L2731" t="str">
            <v>02:06:00</v>
          </cell>
          <cell r="M2731">
            <v>38924</v>
          </cell>
          <cell r="N2731" t="str">
            <v>200154528</v>
          </cell>
          <cell r="O2731">
            <v>38924</v>
          </cell>
        </row>
        <row r="2732">
          <cell r="A2732" t="str">
            <v>FOP-2610</v>
          </cell>
          <cell r="B2732" t="str">
            <v>July</v>
          </cell>
          <cell r="C2732" t="str">
            <v>FCOM</v>
          </cell>
          <cell r="D2732" t="str">
            <v>5680878</v>
          </cell>
          <cell r="E2732" t="str">
            <v>PM05</v>
          </cell>
          <cell r="F2732" t="str">
            <v>REL  CNF  MANC NMAT PRC</v>
          </cell>
          <cell r="G2732" t="str">
            <v>0021-MDAN-BTS3078</v>
          </cell>
          <cell r="H2732" t="str">
            <v>BTS Site - Perdagangan</v>
          </cell>
          <cell r="I2732">
            <v>38924</v>
          </cell>
          <cell r="J2732">
            <v>38924</v>
          </cell>
          <cell r="K2732" t="str">
            <v>AC Power L123 Fails</v>
          </cell>
          <cell r="L2732" t="str">
            <v>14:19:00</v>
          </cell>
          <cell r="M2732">
            <v>38924</v>
          </cell>
          <cell r="N2732" t="str">
            <v>200154646</v>
          </cell>
          <cell r="O2732">
            <v>38924</v>
          </cell>
        </row>
        <row r="2733">
          <cell r="A2733" t="str">
            <v>FOP-2610</v>
          </cell>
          <cell r="B2733" t="str">
            <v>July</v>
          </cell>
          <cell r="C2733" t="str">
            <v>FCOM</v>
          </cell>
          <cell r="D2733" t="str">
            <v>5681224</v>
          </cell>
          <cell r="E2733" t="str">
            <v>PM05</v>
          </cell>
          <cell r="F2733" t="str">
            <v>REL  CNF  MANC NMAT PRC</v>
          </cell>
          <cell r="G2733" t="str">
            <v>0021-MNTL-BTS2967</v>
          </cell>
          <cell r="H2733" t="str">
            <v>BTS Site - Kota Nopan</v>
          </cell>
          <cell r="I2733">
            <v>38924</v>
          </cell>
          <cell r="J2733">
            <v>38924</v>
          </cell>
          <cell r="K2733" t="str">
            <v>AC POWER L123 ALARM</v>
          </cell>
          <cell r="L2733" t="str">
            <v>19:09:00</v>
          </cell>
          <cell r="M2733">
            <v>38925</v>
          </cell>
          <cell r="N2733" t="str">
            <v>200154953</v>
          </cell>
          <cell r="O2733">
            <v>38925</v>
          </cell>
        </row>
        <row r="2734">
          <cell r="A2734" t="str">
            <v>FOP-2610</v>
          </cell>
          <cell r="B2734" t="str">
            <v>July</v>
          </cell>
          <cell r="C2734" t="str">
            <v>FCOM</v>
          </cell>
          <cell r="D2734" t="str">
            <v>5680787</v>
          </cell>
          <cell r="E2734" t="str">
            <v>PM05</v>
          </cell>
          <cell r="F2734" t="str">
            <v>REL  CNF  MANC NMAT PRC</v>
          </cell>
          <cell r="G2734" t="str">
            <v>0021-PDSD-BTSC043</v>
          </cell>
          <cell r="H2734" t="str">
            <v>BTS Site - Pijor Koling</v>
          </cell>
          <cell r="I2734">
            <v>38924</v>
          </cell>
          <cell r="J2734">
            <v>38924</v>
          </cell>
          <cell r="K2734" t="str">
            <v>AC Power L123 Fails</v>
          </cell>
          <cell r="L2734" t="str">
            <v>08:48:00</v>
          </cell>
          <cell r="M2734">
            <v>38924</v>
          </cell>
          <cell r="N2734" t="str">
            <v>200154587</v>
          </cell>
          <cell r="O2734">
            <v>38924</v>
          </cell>
        </row>
        <row r="2735">
          <cell r="A2735" t="str">
            <v>FOP-2610</v>
          </cell>
          <cell r="B2735" t="str">
            <v>July</v>
          </cell>
          <cell r="C2735" t="str">
            <v>FCOM</v>
          </cell>
          <cell r="D2735" t="str">
            <v>5681219</v>
          </cell>
          <cell r="E2735" t="str">
            <v>PM05</v>
          </cell>
          <cell r="F2735" t="str">
            <v>REL  CNF  MANC NMAT PRC</v>
          </cell>
          <cell r="G2735" t="str">
            <v>0021-PSTR-BTS2968</v>
          </cell>
          <cell r="H2735" t="str">
            <v>BTS Site - Martoba Siantar</v>
          </cell>
          <cell r="I2735">
            <v>38924</v>
          </cell>
          <cell r="J2735">
            <v>38924</v>
          </cell>
          <cell r="K2735" t="str">
            <v>AC POWER L123 ALARM</v>
          </cell>
          <cell r="L2735" t="str">
            <v>17:57:00</v>
          </cell>
          <cell r="M2735">
            <v>38925</v>
          </cell>
          <cell r="N2735" t="str">
            <v>200154948</v>
          </cell>
          <cell r="O2735">
            <v>38925</v>
          </cell>
        </row>
        <row r="2736">
          <cell r="A2736" t="str">
            <v>FOP-2610</v>
          </cell>
          <cell r="B2736" t="str">
            <v>July</v>
          </cell>
          <cell r="C2736" t="str">
            <v>FCOM</v>
          </cell>
          <cell r="D2736" t="str">
            <v>5681196</v>
          </cell>
          <cell r="E2736" t="str">
            <v>PM05</v>
          </cell>
          <cell r="F2736" t="str">
            <v>REL  CNF  MANC NMAT PRC</v>
          </cell>
          <cell r="G2736" t="str">
            <v>0021-RKHU-BTS4366</v>
          </cell>
          <cell r="H2736" t="str">
            <v>BTS Site - PKS Makmur Jaya</v>
          </cell>
          <cell r="I2736">
            <v>38924</v>
          </cell>
          <cell r="J2736">
            <v>38924</v>
          </cell>
          <cell r="K2736" t="str">
            <v>AC POWER L123 ALARM</v>
          </cell>
          <cell r="L2736" t="str">
            <v>16:00:00</v>
          </cell>
          <cell r="M2736">
            <v>38924</v>
          </cell>
          <cell r="N2736" t="str">
            <v>200154925</v>
          </cell>
          <cell r="O2736">
            <v>38924</v>
          </cell>
        </row>
        <row r="2737">
          <cell r="A2737" t="str">
            <v>FOP-2610</v>
          </cell>
          <cell r="B2737" t="str">
            <v>July</v>
          </cell>
          <cell r="C2737" t="str">
            <v>FCOM</v>
          </cell>
          <cell r="D2737" t="str">
            <v>5680933</v>
          </cell>
          <cell r="E2737" t="str">
            <v>PM05</v>
          </cell>
          <cell r="F2737" t="str">
            <v>REL  CNF  MANC NMAT PRC</v>
          </cell>
          <cell r="G2737" t="str">
            <v>0021-RKHU-BTS4366</v>
          </cell>
          <cell r="H2737" t="str">
            <v>BTS Site - PKS Makmur Jaya</v>
          </cell>
          <cell r="I2737">
            <v>38924</v>
          </cell>
          <cell r="J2737">
            <v>38924</v>
          </cell>
          <cell r="K2737" t="str">
            <v>L123 ALARM</v>
          </cell>
          <cell r="L2737" t="str">
            <v>11:40:00</v>
          </cell>
          <cell r="M2737">
            <v>38924</v>
          </cell>
          <cell r="N2737" t="str">
            <v>200154702</v>
          </cell>
          <cell r="O2737">
            <v>38924</v>
          </cell>
        </row>
        <row r="2738">
          <cell r="A2738" t="str">
            <v>FOP-2610</v>
          </cell>
          <cell r="B2738" t="str">
            <v>July</v>
          </cell>
          <cell r="C2738" t="str">
            <v>FCOM</v>
          </cell>
          <cell r="D2738" t="str">
            <v>5680887</v>
          </cell>
          <cell r="E2738" t="str">
            <v>PM05</v>
          </cell>
          <cell r="F2738" t="str">
            <v>REL  CNF  MANC NMAT PRC</v>
          </cell>
          <cell r="G2738" t="str">
            <v>0021-SMLG-BTS2950</v>
          </cell>
          <cell r="H2738" t="str">
            <v>BTS Site - Ser Belawan</v>
          </cell>
          <cell r="I2738">
            <v>38920</v>
          </cell>
          <cell r="J2738">
            <v>38920</v>
          </cell>
          <cell r="K2738" t="str">
            <v>AC Power L123 Fails</v>
          </cell>
          <cell r="L2738" t="str">
            <v>15:03:00</v>
          </cell>
          <cell r="M2738">
            <v>38924</v>
          </cell>
          <cell r="N2738" t="str">
            <v>200154655</v>
          </cell>
          <cell r="O2738">
            <v>38924</v>
          </cell>
        </row>
        <row r="2739">
          <cell r="A2739" t="str">
            <v>FOP-2610</v>
          </cell>
          <cell r="B2739" t="str">
            <v>July</v>
          </cell>
          <cell r="C2739" t="str">
            <v>FCOM</v>
          </cell>
          <cell r="D2739" t="str">
            <v>5680877</v>
          </cell>
          <cell r="E2739" t="str">
            <v>PM05</v>
          </cell>
          <cell r="F2739" t="str">
            <v>REL  CNF  MANC NMAT PRC</v>
          </cell>
          <cell r="G2739" t="str">
            <v>0021-SMLG-BTS2978</v>
          </cell>
          <cell r="H2739" t="str">
            <v>BTS Site - Kp. Batu Enam Siantar</v>
          </cell>
          <cell r="I2739">
            <v>38920</v>
          </cell>
          <cell r="J2739">
            <v>38920</v>
          </cell>
          <cell r="K2739" t="str">
            <v>AC Power L123 Fails</v>
          </cell>
          <cell r="L2739" t="str">
            <v>14:19:00</v>
          </cell>
          <cell r="M2739">
            <v>38924</v>
          </cell>
          <cell r="N2739" t="str">
            <v>200154645</v>
          </cell>
          <cell r="O2739">
            <v>38924</v>
          </cell>
        </row>
        <row r="2740">
          <cell r="A2740" t="str">
            <v>FOP-2610</v>
          </cell>
          <cell r="B2740" t="str">
            <v>July</v>
          </cell>
          <cell r="C2740" t="str">
            <v>FCOM</v>
          </cell>
          <cell r="D2740" t="str">
            <v>5681199</v>
          </cell>
          <cell r="E2740" t="str">
            <v>PM05</v>
          </cell>
          <cell r="F2740" t="str">
            <v>REL  CNF  MANC NMAT PRC</v>
          </cell>
          <cell r="G2740" t="str">
            <v>0021-SMLG-BTSB906</v>
          </cell>
          <cell r="H2740" t="str">
            <v>BTS Site - Kerasaan</v>
          </cell>
          <cell r="I2740">
            <v>38920</v>
          </cell>
          <cell r="J2740">
            <v>38920</v>
          </cell>
          <cell r="K2740" t="str">
            <v>AC POWER L123 ALARM</v>
          </cell>
          <cell r="L2740" t="str">
            <v>16:11:00</v>
          </cell>
          <cell r="M2740">
            <v>38925</v>
          </cell>
          <cell r="N2740" t="str">
            <v>200154928</v>
          </cell>
          <cell r="O2740">
            <v>38925</v>
          </cell>
        </row>
        <row r="2741">
          <cell r="A2741" t="str">
            <v>FOP-2610</v>
          </cell>
          <cell r="B2741" t="str">
            <v>July</v>
          </cell>
          <cell r="C2741" t="str">
            <v>FCOM</v>
          </cell>
          <cell r="D2741" t="str">
            <v>5680876</v>
          </cell>
          <cell r="E2741" t="str">
            <v>PM05</v>
          </cell>
          <cell r="F2741" t="str">
            <v>REL  CNF  MANC NMAT PRC</v>
          </cell>
          <cell r="G2741" t="str">
            <v>0021-SMLG-BTSB906</v>
          </cell>
          <cell r="H2741" t="str">
            <v>BTS Site - Kerasaan</v>
          </cell>
          <cell r="I2741">
            <v>38920</v>
          </cell>
          <cell r="J2741">
            <v>38920</v>
          </cell>
          <cell r="K2741" t="str">
            <v>AC Power L123 Fails</v>
          </cell>
          <cell r="L2741" t="str">
            <v>14:19:00</v>
          </cell>
          <cell r="M2741">
            <v>38924</v>
          </cell>
          <cell r="N2741" t="str">
            <v>200154644</v>
          </cell>
          <cell r="O2741">
            <v>38924</v>
          </cell>
        </row>
        <row r="2742">
          <cell r="A2742" t="str">
            <v>FOP-2610</v>
          </cell>
          <cell r="B2742" t="str">
            <v>July</v>
          </cell>
          <cell r="C2742" t="str">
            <v>FCOM</v>
          </cell>
          <cell r="D2742" t="str">
            <v>5680875</v>
          </cell>
          <cell r="E2742" t="str">
            <v>PM05</v>
          </cell>
          <cell r="F2742" t="str">
            <v>REL  CNF  MANC NMAT PRC</v>
          </cell>
          <cell r="G2742" t="str">
            <v>0021-SMLG-BTSB913</v>
          </cell>
          <cell r="H2742" t="str">
            <v>BTS Site - Dolok Sinumbah</v>
          </cell>
          <cell r="I2742">
            <v>38920</v>
          </cell>
          <cell r="J2742">
            <v>38920</v>
          </cell>
          <cell r="K2742" t="str">
            <v>AC Power L123 Fails</v>
          </cell>
          <cell r="L2742" t="str">
            <v>14:19:00</v>
          </cell>
          <cell r="M2742">
            <v>38924</v>
          </cell>
          <cell r="N2742" t="str">
            <v>200154643</v>
          </cell>
          <cell r="O2742">
            <v>38924</v>
          </cell>
        </row>
        <row r="2743">
          <cell r="A2743" t="str">
            <v>FOP-2610</v>
          </cell>
          <cell r="B2743" t="str">
            <v>July</v>
          </cell>
          <cell r="C2743" t="str">
            <v>FCOM</v>
          </cell>
          <cell r="D2743" t="str">
            <v>5681218</v>
          </cell>
          <cell r="E2743" t="str">
            <v>PM05</v>
          </cell>
          <cell r="F2743" t="str">
            <v>REL  CNF  MANC NMAT PRC</v>
          </cell>
          <cell r="G2743" t="str">
            <v>0021-SMLG-BTSC028</v>
          </cell>
          <cell r="H2743" t="str">
            <v>BTS SIte - Beringin Siantar</v>
          </cell>
          <cell r="I2743">
            <v>38920</v>
          </cell>
          <cell r="J2743">
            <v>38920</v>
          </cell>
          <cell r="K2743" t="str">
            <v>AC POWER L123 ALARM</v>
          </cell>
          <cell r="L2743" t="str">
            <v>17:57:00</v>
          </cell>
          <cell r="M2743">
            <v>38925</v>
          </cell>
          <cell r="N2743" t="str">
            <v>200154947</v>
          </cell>
          <cell r="O2743">
            <v>38925</v>
          </cell>
        </row>
        <row r="2744">
          <cell r="A2744" t="str">
            <v>FOP-2610</v>
          </cell>
          <cell r="B2744" t="str">
            <v>July</v>
          </cell>
          <cell r="C2744" t="str">
            <v>FCOM</v>
          </cell>
          <cell r="D2744" t="str">
            <v>5680840</v>
          </cell>
          <cell r="E2744" t="str">
            <v>PM05</v>
          </cell>
          <cell r="F2744" t="str">
            <v>TECO CNF  MANC NMAT PRC  SETC</v>
          </cell>
          <cell r="G2744" t="str">
            <v>0021-TBSM-BTSC024</v>
          </cell>
          <cell r="H2744" t="str">
            <v>BTS SIte - Lumbanjulu</v>
          </cell>
          <cell r="I2744">
            <v>38920</v>
          </cell>
          <cell r="J2744">
            <v>38920</v>
          </cell>
          <cell r="K2744" t="str">
            <v>AC Power L123 Fails</v>
          </cell>
          <cell r="L2744" t="str">
            <v>13:32:00</v>
          </cell>
          <cell r="M2744">
            <v>38924</v>
          </cell>
          <cell r="N2744" t="str">
            <v>200154622</v>
          </cell>
          <cell r="O2744">
            <v>38924</v>
          </cell>
        </row>
        <row r="2745">
          <cell r="A2745" t="str">
            <v>FOP-2610</v>
          </cell>
          <cell r="B2745" t="str">
            <v>July</v>
          </cell>
          <cell r="C2745" t="str">
            <v>FCOM</v>
          </cell>
          <cell r="D2745" t="str">
            <v>5680766</v>
          </cell>
          <cell r="E2745" t="str">
            <v>PM05</v>
          </cell>
          <cell r="F2745" t="str">
            <v>TECO CNF  MANC NMAT PRC  SETC</v>
          </cell>
          <cell r="G2745" t="str">
            <v>0021-TBSM-BTSC024</v>
          </cell>
          <cell r="H2745" t="str">
            <v>BTS SIte - Lumbanjulu</v>
          </cell>
          <cell r="I2745">
            <v>38920</v>
          </cell>
          <cell r="J2745">
            <v>38920</v>
          </cell>
          <cell r="K2745" t="str">
            <v>AC Power L123 Fails</v>
          </cell>
          <cell r="L2745" t="str">
            <v>08:05:00</v>
          </cell>
          <cell r="M2745">
            <v>38924</v>
          </cell>
          <cell r="N2745" t="str">
            <v>200154575</v>
          </cell>
          <cell r="O2745">
            <v>38924</v>
          </cell>
        </row>
        <row r="2746">
          <cell r="A2746" t="str">
            <v>FOP-2610</v>
          </cell>
          <cell r="B2746" t="str">
            <v>July</v>
          </cell>
          <cell r="C2746" t="str">
            <v>FCOM</v>
          </cell>
          <cell r="D2746" t="str">
            <v>5680712</v>
          </cell>
          <cell r="E2746" t="str">
            <v>PM05</v>
          </cell>
          <cell r="F2746" t="str">
            <v>TECO CNF  MANC NMAT PRC  SETC</v>
          </cell>
          <cell r="G2746" t="str">
            <v>0021-TBSM-BTSC024</v>
          </cell>
          <cell r="H2746" t="str">
            <v>BTS SIte - Lumbanjulu</v>
          </cell>
          <cell r="I2746">
            <v>38920</v>
          </cell>
          <cell r="J2746">
            <v>38920</v>
          </cell>
          <cell r="K2746" t="str">
            <v>AC Power L123 Failure</v>
          </cell>
          <cell r="L2746" t="str">
            <v>02:00:00</v>
          </cell>
          <cell r="M2746">
            <v>38924</v>
          </cell>
          <cell r="N2746" t="str">
            <v>200154523</v>
          </cell>
          <cell r="O2746">
            <v>38924</v>
          </cell>
        </row>
        <row r="2747">
          <cell r="A2747" t="str">
            <v>FOP-2610</v>
          </cell>
          <cell r="B2747" t="str">
            <v>July</v>
          </cell>
          <cell r="C2747" t="str">
            <v>FCOM</v>
          </cell>
          <cell r="D2747" t="str">
            <v>5681244</v>
          </cell>
          <cell r="E2747" t="str">
            <v>PM05</v>
          </cell>
          <cell r="F2747" t="str">
            <v>REL  CNF  MANC NMAT PRC</v>
          </cell>
          <cell r="G2747" t="str">
            <v>0021-TBSM-BTSC046</v>
          </cell>
          <cell r="H2747" t="str">
            <v>BTS Site - Nainggolan</v>
          </cell>
          <cell r="I2747">
            <v>38920</v>
          </cell>
          <cell r="J2747">
            <v>38920</v>
          </cell>
          <cell r="K2747" t="str">
            <v>AC POWER L123 ALARM</v>
          </cell>
          <cell r="L2747" t="str">
            <v>19:20:00</v>
          </cell>
          <cell r="M2747">
            <v>38925</v>
          </cell>
          <cell r="N2747" t="str">
            <v>200154973</v>
          </cell>
          <cell r="O2747">
            <v>38925</v>
          </cell>
        </row>
        <row r="2748">
          <cell r="A2748" t="str">
            <v>FOP-2610</v>
          </cell>
          <cell r="B2748" t="str">
            <v>July</v>
          </cell>
          <cell r="C2748" t="str">
            <v>FCOM</v>
          </cell>
          <cell r="D2748" t="str">
            <v>5680788</v>
          </cell>
          <cell r="E2748" t="str">
            <v>PM05</v>
          </cell>
          <cell r="F2748" t="str">
            <v>REL  CNF  MANC NMAT PRC</v>
          </cell>
          <cell r="G2748" t="str">
            <v>0021-TBTG-BTSB904</v>
          </cell>
          <cell r="H2748" t="str">
            <v>BTS Site - Pabatu</v>
          </cell>
          <cell r="I2748">
            <v>38924</v>
          </cell>
          <cell r="J2748">
            <v>38924</v>
          </cell>
          <cell r="K2748" t="str">
            <v>AC Power L123 Fails</v>
          </cell>
          <cell r="L2748" t="str">
            <v>09:11:00</v>
          </cell>
          <cell r="M2748">
            <v>38924</v>
          </cell>
          <cell r="N2748" t="str">
            <v>200154588</v>
          </cell>
          <cell r="O2748">
            <v>38924</v>
          </cell>
        </row>
        <row r="2749">
          <cell r="A2749" t="str">
            <v>FOP-2610</v>
          </cell>
          <cell r="B2749" t="str">
            <v>July</v>
          </cell>
          <cell r="C2749" t="str">
            <v>FCOM</v>
          </cell>
          <cell r="D2749" t="str">
            <v>5681283</v>
          </cell>
          <cell r="E2749" t="str">
            <v>PM05</v>
          </cell>
          <cell r="F2749" t="str">
            <v>REL  CNF  MANC NMAT PRC</v>
          </cell>
          <cell r="G2749" t="str">
            <v>0021-TBTG-BTSB905</v>
          </cell>
          <cell r="H2749" t="str">
            <v>BTS Site - Dolok Masihul</v>
          </cell>
          <cell r="I2749">
            <v>38925</v>
          </cell>
          <cell r="J2749">
            <v>38925</v>
          </cell>
          <cell r="K2749" t="str">
            <v>AC Power L123 Failure</v>
          </cell>
          <cell r="L2749" t="str">
            <v>23:16:00</v>
          </cell>
          <cell r="M2749">
            <v>38925</v>
          </cell>
          <cell r="N2749" t="str">
            <v>200155009</v>
          </cell>
          <cell r="O2749">
            <v>38925</v>
          </cell>
        </row>
        <row r="2750">
          <cell r="A2750" t="str">
            <v>FOP-2610</v>
          </cell>
          <cell r="B2750" t="str">
            <v>July</v>
          </cell>
          <cell r="C2750" t="str">
            <v>FCOM</v>
          </cell>
          <cell r="D2750" t="str">
            <v>5681204</v>
          </cell>
          <cell r="E2750" t="str">
            <v>PM05</v>
          </cell>
          <cell r="F2750" t="str">
            <v>REL  CNF  MANC NMAT PRC</v>
          </cell>
          <cell r="G2750" t="str">
            <v>0021-TPST-BTS2965</v>
          </cell>
          <cell r="H2750" t="str">
            <v>BTS Site - Sipirok</v>
          </cell>
          <cell r="I2750">
            <v>38924</v>
          </cell>
          <cell r="J2750">
            <v>38924</v>
          </cell>
          <cell r="K2750" t="str">
            <v>AC POWER L123 ALARM</v>
          </cell>
          <cell r="L2750" t="str">
            <v>16:33:00</v>
          </cell>
          <cell r="M2750">
            <v>38925</v>
          </cell>
          <cell r="N2750" t="str">
            <v>200154933</v>
          </cell>
          <cell r="O2750">
            <v>38925</v>
          </cell>
        </row>
        <row r="2751">
          <cell r="A2751" t="str">
            <v>FOP-2610</v>
          </cell>
          <cell r="B2751" t="str">
            <v>July</v>
          </cell>
          <cell r="C2751" t="str">
            <v>FCOM</v>
          </cell>
          <cell r="D2751" t="str">
            <v>5681422</v>
          </cell>
          <cell r="E2751" t="str">
            <v>PM05</v>
          </cell>
          <cell r="F2751" t="str">
            <v>TECO CNF  MANC NMAT PRC  SETC</v>
          </cell>
          <cell r="G2751" t="str">
            <v>0021-ASHN-BTSC010</v>
          </cell>
          <cell r="H2751" t="str">
            <v>BTS Site - Simpang Dolok Asahan</v>
          </cell>
          <cell r="I2751">
            <v>38925</v>
          </cell>
          <cell r="J2751">
            <v>38925</v>
          </cell>
          <cell r="K2751" t="str">
            <v>AC Power L123 Fails</v>
          </cell>
          <cell r="L2751" t="str">
            <v>10:00:00</v>
          </cell>
          <cell r="M2751">
            <v>38925</v>
          </cell>
          <cell r="N2751" t="str">
            <v>200155133</v>
          </cell>
          <cell r="O2751">
            <v>38925</v>
          </cell>
        </row>
        <row r="2752">
          <cell r="A2752" t="str">
            <v>FOP-2610</v>
          </cell>
          <cell r="B2752" t="str">
            <v>July</v>
          </cell>
          <cell r="C2752" t="str">
            <v>FCOM</v>
          </cell>
          <cell r="D2752" t="str">
            <v>5681496</v>
          </cell>
          <cell r="E2752" t="str">
            <v>PM05</v>
          </cell>
          <cell r="F2752" t="str">
            <v>REL  CNF  MANC NMAT PRC</v>
          </cell>
          <cell r="G2752" t="str">
            <v>0021-ASHN-BTSC010</v>
          </cell>
          <cell r="H2752" t="str">
            <v>BTS Site - Simpang Dolok Asahan</v>
          </cell>
          <cell r="I2752">
            <v>38925</v>
          </cell>
          <cell r="J2752">
            <v>38925</v>
          </cell>
          <cell r="K2752" t="str">
            <v>AC Power L123 Fails</v>
          </cell>
          <cell r="L2752" t="str">
            <v>14:12:00</v>
          </cell>
          <cell r="M2752">
            <v>38925</v>
          </cell>
          <cell r="N2752" t="str">
            <v>200155170</v>
          </cell>
          <cell r="O2752">
            <v>38925</v>
          </cell>
        </row>
        <row r="2753">
          <cell r="A2753" t="str">
            <v>FOP-2610</v>
          </cell>
          <cell r="B2753" t="str">
            <v>July</v>
          </cell>
          <cell r="C2753" t="str">
            <v>FCOM</v>
          </cell>
          <cell r="D2753" t="str">
            <v>5681752</v>
          </cell>
          <cell r="E2753" t="str">
            <v>PM05</v>
          </cell>
          <cell r="F2753" t="str">
            <v>REL  CNF  MANC NMAT PRC</v>
          </cell>
          <cell r="G2753" t="str">
            <v>0021-ASHN-BTSC016</v>
          </cell>
          <cell r="H2753" t="str">
            <v>BTS SIte - Buntu Pane</v>
          </cell>
          <cell r="I2753">
            <v>38925</v>
          </cell>
          <cell r="J2753">
            <v>38925</v>
          </cell>
          <cell r="K2753" t="str">
            <v>AC Power L3 Fails</v>
          </cell>
          <cell r="L2753" t="str">
            <v>16:07:00</v>
          </cell>
          <cell r="M2753">
            <v>38925</v>
          </cell>
          <cell r="N2753" t="str">
            <v>200155370</v>
          </cell>
          <cell r="O2753">
            <v>38925</v>
          </cell>
        </row>
        <row r="2754">
          <cell r="A2754" t="str">
            <v>FOP-2610</v>
          </cell>
          <cell r="B2754" t="str">
            <v>July</v>
          </cell>
          <cell r="C2754" t="str">
            <v>FCOM</v>
          </cell>
          <cell r="D2754" t="str">
            <v>5681318</v>
          </cell>
          <cell r="E2754" t="str">
            <v>PM05</v>
          </cell>
          <cell r="F2754" t="str">
            <v>TECO CNF  MANC NMAT PRC  SETC</v>
          </cell>
          <cell r="G2754" t="str">
            <v>0021-ASHN-BTSC016</v>
          </cell>
          <cell r="H2754" t="str">
            <v>BTS SIte - Buntu Pane</v>
          </cell>
          <cell r="I2754">
            <v>38925</v>
          </cell>
          <cell r="J2754">
            <v>38925</v>
          </cell>
          <cell r="K2754" t="str">
            <v>AC Power L123 Failure</v>
          </cell>
          <cell r="L2754" t="str">
            <v>02:37:00</v>
          </cell>
          <cell r="M2754">
            <v>38925</v>
          </cell>
          <cell r="N2754" t="str">
            <v>200155042</v>
          </cell>
          <cell r="O2754">
            <v>38925</v>
          </cell>
        </row>
        <row r="2755">
          <cell r="A2755" t="str">
            <v>FOP-2610</v>
          </cell>
          <cell r="B2755" t="str">
            <v>July</v>
          </cell>
          <cell r="C2755" t="str">
            <v>FCOM</v>
          </cell>
          <cell r="D2755" t="str">
            <v>5681423</v>
          </cell>
          <cell r="E2755" t="str">
            <v>PM05</v>
          </cell>
          <cell r="F2755" t="str">
            <v>REL  CNF  MANC NMAT PRC</v>
          </cell>
          <cell r="G2755" t="str">
            <v>0021-ASHN-BTSC035</v>
          </cell>
          <cell r="H2755" t="str">
            <v>BTS Site - Air Batu</v>
          </cell>
          <cell r="I2755">
            <v>38925</v>
          </cell>
          <cell r="J2755">
            <v>38925</v>
          </cell>
          <cell r="K2755" t="str">
            <v>AC Power L123 Fails</v>
          </cell>
          <cell r="L2755" t="str">
            <v>10:18:00</v>
          </cell>
          <cell r="M2755">
            <v>38925</v>
          </cell>
          <cell r="N2755" t="str">
            <v>200155134</v>
          </cell>
          <cell r="O2755">
            <v>38925</v>
          </cell>
        </row>
        <row r="2756">
          <cell r="A2756" t="str">
            <v>FOP-2610</v>
          </cell>
          <cell r="B2756" t="str">
            <v>July</v>
          </cell>
          <cell r="C2756" t="str">
            <v>FCOM</v>
          </cell>
          <cell r="D2756" t="str">
            <v>5681485</v>
          </cell>
          <cell r="E2756" t="str">
            <v>PM05</v>
          </cell>
          <cell r="F2756" t="str">
            <v>REL  CNF  MANC NMAT PRC</v>
          </cell>
          <cell r="G2756" t="str">
            <v>0021-DARI-BTSB917</v>
          </cell>
          <cell r="H2756" t="str">
            <v>BTS Site - Sumbul</v>
          </cell>
          <cell r="I2756">
            <v>38925</v>
          </cell>
          <cell r="J2756">
            <v>38925</v>
          </cell>
          <cell r="K2756" t="str">
            <v>AC Power L3 Failure</v>
          </cell>
          <cell r="L2756" t="str">
            <v>13:32:00</v>
          </cell>
          <cell r="M2756">
            <v>38925</v>
          </cell>
          <cell r="N2756" t="str">
            <v>200155159</v>
          </cell>
          <cell r="O2756">
            <v>38925</v>
          </cell>
        </row>
        <row r="2757">
          <cell r="A2757" t="str">
            <v>FOP-2610</v>
          </cell>
          <cell r="B2757" t="str">
            <v>July</v>
          </cell>
          <cell r="C2757" t="str">
            <v>FCOM</v>
          </cell>
          <cell r="D2757" t="str">
            <v>5681769</v>
          </cell>
          <cell r="E2757" t="str">
            <v>PM05</v>
          </cell>
          <cell r="F2757" t="str">
            <v>REL  CNF  MANC NMAT PRC</v>
          </cell>
          <cell r="G2757" t="str">
            <v>0021-KARO-BTS2979</v>
          </cell>
          <cell r="H2757" t="str">
            <v>BTS Site - Tiga Panah</v>
          </cell>
          <cell r="I2757">
            <v>38925</v>
          </cell>
          <cell r="J2757">
            <v>38925</v>
          </cell>
          <cell r="K2757" t="str">
            <v>AC Power L123 Fails</v>
          </cell>
          <cell r="L2757" t="str">
            <v>22:50:00</v>
          </cell>
          <cell r="M2757">
            <v>38925</v>
          </cell>
          <cell r="N2757" t="str">
            <v>200155387</v>
          </cell>
          <cell r="O2757">
            <v>38925</v>
          </cell>
        </row>
        <row r="2758">
          <cell r="A2758" t="str">
            <v>FOP-2610</v>
          </cell>
          <cell r="B2758" t="str">
            <v>July</v>
          </cell>
          <cell r="C2758" t="str">
            <v>FCOM</v>
          </cell>
          <cell r="D2758" t="str">
            <v>5681444</v>
          </cell>
          <cell r="E2758" t="str">
            <v>PM05</v>
          </cell>
          <cell r="F2758" t="str">
            <v>TECO CNF  MANC NMAT PRC  SETC</v>
          </cell>
          <cell r="G2758" t="str">
            <v>0021-KARO-BTS2979</v>
          </cell>
          <cell r="H2758" t="str">
            <v>BTS Site - Tiga Panah</v>
          </cell>
          <cell r="I2758">
            <v>38925</v>
          </cell>
          <cell r="J2758">
            <v>38925</v>
          </cell>
          <cell r="K2758" t="str">
            <v>AC Power L123 Fails</v>
          </cell>
          <cell r="L2758" t="str">
            <v>12:18:00</v>
          </cell>
          <cell r="M2758">
            <v>38925</v>
          </cell>
          <cell r="N2758" t="str">
            <v>200155145</v>
          </cell>
          <cell r="O2758">
            <v>38925</v>
          </cell>
        </row>
        <row r="2759">
          <cell r="A2759" t="str">
            <v>FOP-2610</v>
          </cell>
          <cell r="B2759" t="str">
            <v>July</v>
          </cell>
          <cell r="C2759" t="str">
            <v>FCOM</v>
          </cell>
          <cell r="D2759" t="str">
            <v>5681429</v>
          </cell>
          <cell r="E2759" t="str">
            <v>PM05</v>
          </cell>
          <cell r="F2759" t="str">
            <v>REL  CNF  MANC NMAT PRC</v>
          </cell>
          <cell r="G2759" t="str">
            <v>0021-LHBT-BTSC033</v>
          </cell>
          <cell r="H2759" t="str">
            <v>BTS Site - Negeri lama</v>
          </cell>
          <cell r="I2759">
            <v>38925</v>
          </cell>
          <cell r="J2759">
            <v>38925</v>
          </cell>
          <cell r="K2759" t="str">
            <v>AC Power L123 Fails</v>
          </cell>
          <cell r="L2759" t="str">
            <v>10:38:00</v>
          </cell>
          <cell r="M2759">
            <v>38925</v>
          </cell>
          <cell r="N2759" t="str">
            <v>200155137</v>
          </cell>
          <cell r="O2759">
            <v>38925</v>
          </cell>
        </row>
        <row r="2760">
          <cell r="A2760" t="str">
            <v>FOP-2610</v>
          </cell>
          <cell r="B2760" t="str">
            <v>July</v>
          </cell>
          <cell r="C2760" t="str">
            <v>FCOM</v>
          </cell>
          <cell r="D2760" t="str">
            <v>5681350</v>
          </cell>
          <cell r="E2760" t="str">
            <v>PM05</v>
          </cell>
          <cell r="F2760" t="str">
            <v>REL  CNF  MANC NMAT PRC</v>
          </cell>
          <cell r="G2760" t="str">
            <v>0021-LHBT-BTSC038</v>
          </cell>
          <cell r="H2760" t="str">
            <v>BTS Site - Teluk Panji</v>
          </cell>
          <cell r="I2760">
            <v>38925</v>
          </cell>
          <cell r="J2760">
            <v>38925</v>
          </cell>
          <cell r="K2760" t="str">
            <v>AC Power L123 Failure</v>
          </cell>
          <cell r="L2760" t="str">
            <v>05:49:00</v>
          </cell>
          <cell r="M2760">
            <v>38925</v>
          </cell>
          <cell r="N2760" t="str">
            <v>200155073</v>
          </cell>
          <cell r="O2760">
            <v>38925</v>
          </cell>
        </row>
        <row r="2761">
          <cell r="A2761" t="str">
            <v>FOP-2610</v>
          </cell>
          <cell r="B2761" t="str">
            <v>July</v>
          </cell>
          <cell r="C2761" t="str">
            <v>FCOM</v>
          </cell>
          <cell r="D2761" t="str">
            <v>5681430</v>
          </cell>
          <cell r="E2761" t="str">
            <v>PM05</v>
          </cell>
          <cell r="F2761" t="str">
            <v>REL  CNF  MANC NMAT PRC</v>
          </cell>
          <cell r="G2761" t="str">
            <v>0021-LHBT-BTSC047</v>
          </cell>
          <cell r="H2761" t="str">
            <v>BTS Site - Hutagodang Labuhanbatu</v>
          </cell>
          <cell r="I2761">
            <v>38925</v>
          </cell>
          <cell r="J2761">
            <v>38925</v>
          </cell>
          <cell r="K2761" t="str">
            <v>AC Power L123 Fails</v>
          </cell>
          <cell r="L2761" t="str">
            <v>10:48:00</v>
          </cell>
          <cell r="M2761">
            <v>38925</v>
          </cell>
          <cell r="N2761" t="str">
            <v>200155138</v>
          </cell>
          <cell r="O2761">
            <v>38925</v>
          </cell>
        </row>
        <row r="2762">
          <cell r="A2762" t="str">
            <v>FOP-2610</v>
          </cell>
          <cell r="B2762" t="str">
            <v>July</v>
          </cell>
          <cell r="C2762" t="str">
            <v>FCOM</v>
          </cell>
          <cell r="D2762" t="str">
            <v>5681414</v>
          </cell>
          <cell r="E2762" t="str">
            <v>PM05</v>
          </cell>
          <cell r="F2762" t="str">
            <v>REL  CNF  MANC NMAT PRC</v>
          </cell>
          <cell r="G2762" t="str">
            <v>0021-MNTL-BTS2966</v>
          </cell>
          <cell r="H2762" t="str">
            <v>BTS Site - Pintu Padang</v>
          </cell>
          <cell r="I2762">
            <v>38925</v>
          </cell>
          <cell r="J2762">
            <v>38925</v>
          </cell>
          <cell r="K2762" t="str">
            <v>AC Power L123 Fails</v>
          </cell>
          <cell r="L2762" t="str">
            <v>08:53:00</v>
          </cell>
          <cell r="M2762">
            <v>38925</v>
          </cell>
          <cell r="N2762" t="str">
            <v>200155125</v>
          </cell>
          <cell r="O2762">
            <v>38925</v>
          </cell>
        </row>
        <row r="2763">
          <cell r="A2763" t="str">
            <v>FOP-2610</v>
          </cell>
          <cell r="B2763" t="str">
            <v>July</v>
          </cell>
          <cell r="C2763" t="str">
            <v>FCOM</v>
          </cell>
          <cell r="D2763" t="str">
            <v>5681479</v>
          </cell>
          <cell r="E2763" t="str">
            <v>PM05</v>
          </cell>
          <cell r="F2763" t="str">
            <v>REL  CNF  MANC NMAT PRC</v>
          </cell>
          <cell r="G2763" t="str">
            <v>0021-MNTL-BTS2966</v>
          </cell>
          <cell r="H2763" t="str">
            <v>BTS Site - Pintu Padang</v>
          </cell>
          <cell r="I2763">
            <v>38925</v>
          </cell>
          <cell r="J2763">
            <v>38925</v>
          </cell>
          <cell r="K2763" t="str">
            <v>AC Power L123 Fails</v>
          </cell>
          <cell r="L2763" t="str">
            <v>13:00:00</v>
          </cell>
          <cell r="M2763">
            <v>38925</v>
          </cell>
          <cell r="N2763" t="str">
            <v>200155154</v>
          </cell>
          <cell r="O2763">
            <v>38925</v>
          </cell>
        </row>
        <row r="2764">
          <cell r="A2764" t="str">
            <v>FOP-2610</v>
          </cell>
          <cell r="B2764" t="str">
            <v>July</v>
          </cell>
          <cell r="C2764" t="str">
            <v>FCOM</v>
          </cell>
          <cell r="D2764" t="str">
            <v>5681415</v>
          </cell>
          <cell r="E2764" t="str">
            <v>PM05</v>
          </cell>
          <cell r="F2764" t="str">
            <v>REL  CNF  MANC NMAT PRC</v>
          </cell>
          <cell r="G2764" t="str">
            <v>0021-MNTL-BTS2967</v>
          </cell>
          <cell r="H2764" t="str">
            <v>BTS Site - Kota Nopan</v>
          </cell>
          <cell r="I2764">
            <v>38925</v>
          </cell>
          <cell r="J2764">
            <v>38925</v>
          </cell>
          <cell r="K2764" t="str">
            <v>AC Power L123 Fails</v>
          </cell>
          <cell r="L2764" t="str">
            <v>08:53:00</v>
          </cell>
          <cell r="M2764">
            <v>38925</v>
          </cell>
          <cell r="N2764" t="str">
            <v>200155126</v>
          </cell>
          <cell r="O2764">
            <v>38925</v>
          </cell>
        </row>
        <row r="2765">
          <cell r="A2765" t="str">
            <v>FOP-2610</v>
          </cell>
          <cell r="B2765" t="str">
            <v>July</v>
          </cell>
          <cell r="C2765" t="str">
            <v>FCOM</v>
          </cell>
          <cell r="D2765" t="str">
            <v>5681482</v>
          </cell>
          <cell r="E2765" t="str">
            <v>PM05</v>
          </cell>
          <cell r="F2765" t="str">
            <v>REL  CNF  MANC NMAT PRC</v>
          </cell>
          <cell r="G2765" t="str">
            <v>0021-MNTL-BTS2967</v>
          </cell>
          <cell r="H2765" t="str">
            <v>BTS Site - Kota Nopan</v>
          </cell>
          <cell r="I2765">
            <v>38925</v>
          </cell>
          <cell r="J2765">
            <v>38925</v>
          </cell>
          <cell r="K2765" t="str">
            <v>AC Power L123 Fails</v>
          </cell>
          <cell r="L2765" t="str">
            <v>13:00:00</v>
          </cell>
          <cell r="M2765">
            <v>38925</v>
          </cell>
          <cell r="N2765" t="str">
            <v>200155156</v>
          </cell>
          <cell r="O2765">
            <v>38925</v>
          </cell>
        </row>
        <row r="2766">
          <cell r="A2766" t="str">
            <v>FOP-2610</v>
          </cell>
          <cell r="B2766" t="str">
            <v>July</v>
          </cell>
          <cell r="C2766" t="str">
            <v>FCOM</v>
          </cell>
          <cell r="D2766" t="str">
            <v>5681775</v>
          </cell>
          <cell r="E2766" t="str">
            <v>PM05</v>
          </cell>
          <cell r="F2766" t="str">
            <v>REL  CNF  MANC NMAT PRC</v>
          </cell>
          <cell r="G2766" t="str">
            <v>0021-MNTL-BTS2967</v>
          </cell>
          <cell r="H2766" t="str">
            <v>BTS Site - Kota Nopan</v>
          </cell>
          <cell r="I2766">
            <v>38926</v>
          </cell>
          <cell r="J2766">
            <v>38925</v>
          </cell>
          <cell r="K2766" t="str">
            <v>AC Power L123 Fails</v>
          </cell>
          <cell r="L2766" t="str">
            <v>21:12:00</v>
          </cell>
          <cell r="M2766">
            <v>38925</v>
          </cell>
          <cell r="N2766" t="str">
            <v>200155393</v>
          </cell>
          <cell r="O2766">
            <v>38925</v>
          </cell>
        </row>
        <row r="2767">
          <cell r="A2767" t="str">
            <v>FOP-2610</v>
          </cell>
          <cell r="B2767" t="str">
            <v>July</v>
          </cell>
          <cell r="C2767" t="str">
            <v>FCOM</v>
          </cell>
          <cell r="D2767" t="str">
            <v>5681480</v>
          </cell>
          <cell r="E2767" t="str">
            <v>PM05</v>
          </cell>
          <cell r="F2767" t="str">
            <v>REL  CNF  MANC NMAT PRC</v>
          </cell>
          <cell r="G2767" t="str">
            <v>0021-MNTL-BTS3088</v>
          </cell>
          <cell r="H2767" t="str">
            <v>BTS Site - Panyabungan</v>
          </cell>
          <cell r="I2767">
            <v>38925</v>
          </cell>
          <cell r="J2767">
            <v>38925</v>
          </cell>
          <cell r="K2767" t="str">
            <v>AC Power L123 Fails</v>
          </cell>
          <cell r="L2767" t="str">
            <v>13:00:00</v>
          </cell>
          <cell r="M2767">
            <v>38925</v>
          </cell>
          <cell r="N2767" t="str">
            <v>200155155</v>
          </cell>
          <cell r="O2767">
            <v>38925</v>
          </cell>
        </row>
        <row r="2768">
          <cell r="A2768" t="str">
            <v>FOP-2610</v>
          </cell>
          <cell r="B2768" t="str">
            <v>July</v>
          </cell>
          <cell r="C2768" t="str">
            <v>FCOM</v>
          </cell>
          <cell r="D2768" t="str">
            <v>5681416</v>
          </cell>
          <cell r="E2768" t="str">
            <v>PM05</v>
          </cell>
          <cell r="F2768" t="str">
            <v>REL  CNF  MANC NMAT PRC</v>
          </cell>
          <cell r="G2768" t="str">
            <v>0021-MNTL-BTS3088</v>
          </cell>
          <cell r="H2768" t="str">
            <v>BTS Site - Panyabungan</v>
          </cell>
          <cell r="I2768">
            <v>38925</v>
          </cell>
          <cell r="J2768">
            <v>38925</v>
          </cell>
          <cell r="K2768" t="str">
            <v>AC Power L123 Fails</v>
          </cell>
          <cell r="L2768" t="str">
            <v>08:53:00</v>
          </cell>
          <cell r="M2768">
            <v>38925</v>
          </cell>
          <cell r="N2768" t="str">
            <v>200155127</v>
          </cell>
          <cell r="O2768">
            <v>38925</v>
          </cell>
        </row>
        <row r="2769">
          <cell r="A2769" t="str">
            <v>FOP-2610</v>
          </cell>
          <cell r="B2769" t="str">
            <v>July</v>
          </cell>
          <cell r="C2769" t="str">
            <v>FCOM</v>
          </cell>
          <cell r="D2769" t="str">
            <v>5681319</v>
          </cell>
          <cell r="E2769" t="str">
            <v>PM05</v>
          </cell>
          <cell r="F2769" t="str">
            <v>REL  CNF  MANC NMAT PRC</v>
          </cell>
          <cell r="G2769" t="str">
            <v>0021-SMLG-BTS2953</v>
          </cell>
          <cell r="H2769" t="str">
            <v>BTS Site - Simpang Bah Jambi</v>
          </cell>
          <cell r="I2769">
            <v>38925</v>
          </cell>
          <cell r="J2769">
            <v>38925</v>
          </cell>
          <cell r="K2769" t="str">
            <v>AC Power L123 Failure</v>
          </cell>
          <cell r="L2769" t="str">
            <v>02:47:00</v>
          </cell>
          <cell r="M2769">
            <v>38925</v>
          </cell>
          <cell r="N2769" t="str">
            <v>200155043</v>
          </cell>
          <cell r="O2769">
            <v>38925</v>
          </cell>
        </row>
        <row r="2770">
          <cell r="A2770" t="str">
            <v>FOP-2610</v>
          </cell>
          <cell r="B2770" t="str">
            <v>July</v>
          </cell>
          <cell r="C2770" t="str">
            <v>FCOM</v>
          </cell>
          <cell r="D2770" t="str">
            <v>5681486</v>
          </cell>
          <cell r="E2770" t="str">
            <v>PM05</v>
          </cell>
          <cell r="F2770" t="str">
            <v>REL  CNF  MANC NMAT PRC</v>
          </cell>
          <cell r="G2770" t="str">
            <v>0021-SMLG-BTS2962</v>
          </cell>
          <cell r="H2770" t="str">
            <v>BTS Site - Sondi</v>
          </cell>
          <cell r="I2770">
            <v>38925</v>
          </cell>
          <cell r="J2770">
            <v>38925</v>
          </cell>
          <cell r="K2770" t="str">
            <v>AC Power L123 Fails</v>
          </cell>
          <cell r="L2770" t="str">
            <v>13:49:00</v>
          </cell>
          <cell r="M2770">
            <v>38925</v>
          </cell>
          <cell r="N2770" t="str">
            <v>200155160</v>
          </cell>
          <cell r="O2770">
            <v>38925</v>
          </cell>
        </row>
        <row r="2771">
          <cell r="A2771" t="str">
            <v>FOP-2610</v>
          </cell>
          <cell r="B2771" t="str">
            <v>July</v>
          </cell>
          <cell r="C2771" t="str">
            <v>FCOM</v>
          </cell>
          <cell r="D2771" t="str">
            <v>5681443</v>
          </cell>
          <cell r="E2771" t="str">
            <v>PM05</v>
          </cell>
          <cell r="F2771" t="str">
            <v>REL  CNF  MANC NMAT PRC</v>
          </cell>
          <cell r="G2771" t="str">
            <v>0021-SMLG-BTS2984</v>
          </cell>
          <cell r="H2771" t="str">
            <v>BTS Site - Seribu Dolok</v>
          </cell>
          <cell r="I2771">
            <v>38925</v>
          </cell>
          <cell r="J2771">
            <v>38925</v>
          </cell>
          <cell r="K2771" t="str">
            <v>AC Power L123 Fails</v>
          </cell>
          <cell r="L2771" t="str">
            <v>12:18:00</v>
          </cell>
          <cell r="M2771">
            <v>38925</v>
          </cell>
          <cell r="N2771" t="str">
            <v>200155144</v>
          </cell>
          <cell r="O2771">
            <v>38925</v>
          </cell>
        </row>
        <row r="2772">
          <cell r="A2772" t="str">
            <v>FOP-2610</v>
          </cell>
          <cell r="B2772" t="str">
            <v>July</v>
          </cell>
          <cell r="C2772" t="str">
            <v>FCOM</v>
          </cell>
          <cell r="D2772" t="str">
            <v>5681278</v>
          </cell>
          <cell r="E2772" t="str">
            <v>PM05</v>
          </cell>
          <cell r="F2772" t="str">
            <v>REL  CNF  MANC NMAT PRC</v>
          </cell>
          <cell r="G2772" t="str">
            <v>0021-SMLG-BTSC031</v>
          </cell>
          <cell r="H2772" t="str">
            <v>BTS Site - Tinjowan</v>
          </cell>
          <cell r="I2772">
            <v>38925</v>
          </cell>
          <cell r="J2772">
            <v>38925</v>
          </cell>
          <cell r="K2772" t="str">
            <v>EAC Communications</v>
          </cell>
          <cell r="L2772" t="str">
            <v>06:22:00</v>
          </cell>
          <cell r="M2772">
            <v>38925</v>
          </cell>
          <cell r="N2772" t="str">
            <v>200155006</v>
          </cell>
          <cell r="O2772">
            <v>38925</v>
          </cell>
        </row>
        <row r="2773">
          <cell r="A2773" t="str">
            <v>FOP-2610</v>
          </cell>
          <cell r="B2773" t="str">
            <v>July</v>
          </cell>
          <cell r="C2773" t="str">
            <v>FCOM</v>
          </cell>
          <cell r="D2773" t="str">
            <v>5681437</v>
          </cell>
          <cell r="E2773" t="str">
            <v>PM05</v>
          </cell>
          <cell r="F2773" t="str">
            <v>TECO CNF  MANC NMAT PRC  SETC</v>
          </cell>
          <cell r="G2773" t="str">
            <v>0021-TBSM-BTSC024</v>
          </cell>
          <cell r="H2773" t="str">
            <v>BTS SIte - Lumbanjulu</v>
          </cell>
          <cell r="I2773">
            <v>38925</v>
          </cell>
          <cell r="J2773">
            <v>38925</v>
          </cell>
          <cell r="K2773" t="str">
            <v>AC Power L123 Fails</v>
          </cell>
          <cell r="L2773" t="str">
            <v>11:48:00</v>
          </cell>
          <cell r="M2773">
            <v>38925</v>
          </cell>
          <cell r="N2773" t="str">
            <v>200155142</v>
          </cell>
          <cell r="O2773">
            <v>38925</v>
          </cell>
        </row>
        <row r="2774">
          <cell r="A2774" t="str">
            <v>FOP-2610</v>
          </cell>
          <cell r="B2774" t="str">
            <v>July</v>
          </cell>
          <cell r="C2774" t="str">
            <v>FCOM</v>
          </cell>
          <cell r="D2774" t="str">
            <v>5681303</v>
          </cell>
          <cell r="E2774" t="str">
            <v>PM05</v>
          </cell>
          <cell r="F2774" t="str">
            <v>TECO CNF  MANC NMAT PRC  SETC</v>
          </cell>
          <cell r="G2774" t="str">
            <v>0021-TBSM-BTSC024</v>
          </cell>
          <cell r="H2774" t="str">
            <v>BTS SIte - Lumbanjulu</v>
          </cell>
          <cell r="I2774">
            <v>38925</v>
          </cell>
          <cell r="J2774">
            <v>38925</v>
          </cell>
          <cell r="K2774" t="str">
            <v>AC Power L123 Failure</v>
          </cell>
          <cell r="L2774" t="str">
            <v>00:50:00</v>
          </cell>
          <cell r="M2774">
            <v>38925</v>
          </cell>
          <cell r="N2774" t="str">
            <v>200155028</v>
          </cell>
          <cell r="O2774">
            <v>38925</v>
          </cell>
        </row>
        <row r="2775">
          <cell r="A2775" t="str">
            <v>FOP-2610</v>
          </cell>
          <cell r="B2775" t="str">
            <v>July</v>
          </cell>
          <cell r="C2775" t="str">
            <v>FCOM</v>
          </cell>
          <cell r="D2775" t="str">
            <v>5681760</v>
          </cell>
          <cell r="E2775" t="str">
            <v>PM05</v>
          </cell>
          <cell r="F2775" t="str">
            <v>REL  CNF  MANC NMAT PRC</v>
          </cell>
          <cell r="G2775" t="str">
            <v>0021-TBSM-BTSC024</v>
          </cell>
          <cell r="H2775" t="str">
            <v>BTS SIte - Lumbanjulu</v>
          </cell>
          <cell r="I2775">
            <v>38925</v>
          </cell>
          <cell r="J2775">
            <v>38925</v>
          </cell>
          <cell r="K2775" t="str">
            <v>AC Power L123 Fails</v>
          </cell>
          <cell r="L2775" t="str">
            <v>17:58:00</v>
          </cell>
          <cell r="M2775">
            <v>38925</v>
          </cell>
          <cell r="N2775" t="str">
            <v>200155378</v>
          </cell>
          <cell r="O2775">
            <v>38925</v>
          </cell>
        </row>
        <row r="2776">
          <cell r="A2776" t="str">
            <v>FOP-2610</v>
          </cell>
          <cell r="B2776" t="str">
            <v>July</v>
          </cell>
          <cell r="C2776" t="str">
            <v>FCOM</v>
          </cell>
          <cell r="D2776" t="str">
            <v>5681301</v>
          </cell>
          <cell r="E2776" t="str">
            <v>PM05</v>
          </cell>
          <cell r="F2776" t="str">
            <v>REL  CNF  MANC NMAT PRC</v>
          </cell>
          <cell r="G2776" t="str">
            <v>0021-TBSM-BTSC046</v>
          </cell>
          <cell r="H2776" t="str">
            <v>BTS Site - Nainggolan</v>
          </cell>
          <cell r="I2776">
            <v>38925</v>
          </cell>
          <cell r="J2776">
            <v>38925</v>
          </cell>
          <cell r="K2776" t="str">
            <v>AC Power L123 Failure</v>
          </cell>
          <cell r="L2776" t="str">
            <v>00:25:00</v>
          </cell>
          <cell r="M2776">
            <v>38925</v>
          </cell>
          <cell r="N2776" t="str">
            <v>200155026</v>
          </cell>
          <cell r="O2776">
            <v>38925</v>
          </cell>
        </row>
        <row r="2777">
          <cell r="A2777" t="str">
            <v>FOP-2610</v>
          </cell>
          <cell r="B2777" t="str">
            <v>July</v>
          </cell>
          <cell r="C2777" t="str">
            <v>FCOM</v>
          </cell>
          <cell r="D2777" t="str">
            <v>5681764</v>
          </cell>
          <cell r="E2777" t="str">
            <v>PM05</v>
          </cell>
          <cell r="F2777" t="str">
            <v>REL  CNF  MANC NMAT PRC</v>
          </cell>
          <cell r="G2777" t="str">
            <v>0021-TBSM-BTSC046</v>
          </cell>
          <cell r="H2777" t="str">
            <v>BTS Site - Nainggolan</v>
          </cell>
          <cell r="I2777">
            <v>38925</v>
          </cell>
          <cell r="J2777">
            <v>38925</v>
          </cell>
          <cell r="K2777" t="str">
            <v>AC Power L123 Fails</v>
          </cell>
          <cell r="L2777" t="str">
            <v>18:53:00</v>
          </cell>
          <cell r="M2777">
            <v>38925</v>
          </cell>
          <cell r="N2777" t="str">
            <v>200155382</v>
          </cell>
          <cell r="O2777">
            <v>38925</v>
          </cell>
        </row>
        <row r="2778">
          <cell r="A2778" t="str">
            <v>FOP-2610</v>
          </cell>
          <cell r="B2778" t="str">
            <v>July</v>
          </cell>
          <cell r="C2778" t="str">
            <v>FCOM</v>
          </cell>
          <cell r="D2778" t="str">
            <v>5681424</v>
          </cell>
          <cell r="E2778" t="str">
            <v>PM05</v>
          </cell>
          <cell r="F2778" t="str">
            <v>REL  CNF  MANC NMAT PRC</v>
          </cell>
          <cell r="G2778" t="str">
            <v>0021-TBSM-BTSC046</v>
          </cell>
          <cell r="H2778" t="str">
            <v>BTS Site - Nainggolan</v>
          </cell>
          <cell r="I2778">
            <v>38925</v>
          </cell>
          <cell r="J2778">
            <v>38925</v>
          </cell>
          <cell r="K2778" t="str">
            <v>AC Power L123 Fails</v>
          </cell>
          <cell r="L2778" t="str">
            <v>10:20:00</v>
          </cell>
          <cell r="M2778">
            <v>38925</v>
          </cell>
          <cell r="N2778" t="str">
            <v>200155135</v>
          </cell>
          <cell r="O2778">
            <v>38925</v>
          </cell>
        </row>
        <row r="2779">
          <cell r="A2779" t="str">
            <v>FOP-2610</v>
          </cell>
          <cell r="B2779" t="str">
            <v>July</v>
          </cell>
          <cell r="C2779" t="str">
            <v>FCOM</v>
          </cell>
          <cell r="D2779" t="str">
            <v>5681763</v>
          </cell>
          <cell r="E2779" t="str">
            <v>PM05</v>
          </cell>
          <cell r="F2779" t="str">
            <v>REL  CNF  MANC NMAT PRC</v>
          </cell>
          <cell r="G2779" t="str">
            <v>0021-TPST-BTS2965</v>
          </cell>
          <cell r="H2779" t="str">
            <v>BTS Site - Sipirok</v>
          </cell>
          <cell r="I2779">
            <v>38925</v>
          </cell>
          <cell r="J2779">
            <v>38925</v>
          </cell>
          <cell r="K2779" t="str">
            <v>AC Power L123 Fails</v>
          </cell>
          <cell r="L2779" t="str">
            <v>18:46:00</v>
          </cell>
          <cell r="M2779">
            <v>38925</v>
          </cell>
          <cell r="N2779" t="str">
            <v>200155381</v>
          </cell>
          <cell r="O2779">
            <v>38925</v>
          </cell>
        </row>
        <row r="2780">
          <cell r="A2780" t="str">
            <v>FOP-2610</v>
          </cell>
          <cell r="B2780" t="str">
            <v>July</v>
          </cell>
          <cell r="C2780" t="str">
            <v>FCOM</v>
          </cell>
          <cell r="D2780" t="str">
            <v>5681417</v>
          </cell>
          <cell r="E2780" t="str">
            <v>PM05</v>
          </cell>
          <cell r="F2780" t="str">
            <v>REL  CNF  MANC NMAT PRC</v>
          </cell>
          <cell r="G2780" t="str">
            <v>0021-TPST-BTS3097</v>
          </cell>
          <cell r="H2780" t="str">
            <v>BTS Site - Sibornang</v>
          </cell>
          <cell r="I2780">
            <v>38925</v>
          </cell>
          <cell r="J2780">
            <v>38925</v>
          </cell>
          <cell r="K2780" t="str">
            <v>AC Power L123 Fails</v>
          </cell>
          <cell r="L2780" t="str">
            <v>08:53:00</v>
          </cell>
          <cell r="M2780">
            <v>38925</v>
          </cell>
          <cell r="N2780" t="str">
            <v>200155128</v>
          </cell>
          <cell r="O2780">
            <v>38925</v>
          </cell>
        </row>
        <row r="2781">
          <cell r="A2781" t="str">
            <v>FOP-2610</v>
          </cell>
          <cell r="B2781" t="str">
            <v>July</v>
          </cell>
          <cell r="C2781" t="str">
            <v>FCOM</v>
          </cell>
          <cell r="D2781" t="str">
            <v>5681484</v>
          </cell>
          <cell r="E2781" t="str">
            <v>PM05</v>
          </cell>
          <cell r="F2781" t="str">
            <v>REL  CNF  MANC NMAT PRC</v>
          </cell>
          <cell r="G2781" t="str">
            <v>0021-TPST-BTS3097</v>
          </cell>
          <cell r="H2781" t="str">
            <v>BTS Site - Sibornang</v>
          </cell>
          <cell r="I2781">
            <v>38925</v>
          </cell>
          <cell r="J2781">
            <v>38925</v>
          </cell>
          <cell r="K2781" t="str">
            <v>AC Power L123 Fails</v>
          </cell>
          <cell r="L2781" t="str">
            <v>13:01:00</v>
          </cell>
          <cell r="M2781">
            <v>38925</v>
          </cell>
          <cell r="N2781" t="str">
            <v>200155158</v>
          </cell>
          <cell r="O2781">
            <v>38925</v>
          </cell>
        </row>
        <row r="2782">
          <cell r="A2782" t="str">
            <v>FOP-2610</v>
          </cell>
          <cell r="B2782" t="str">
            <v>July</v>
          </cell>
          <cell r="C2782" t="str">
            <v>FCOM</v>
          </cell>
          <cell r="D2782" t="str">
            <v>5681418</v>
          </cell>
          <cell r="E2782" t="str">
            <v>PM05</v>
          </cell>
          <cell r="F2782" t="str">
            <v>REL  CNF  MANC NMAT PRC</v>
          </cell>
          <cell r="G2782" t="str">
            <v>0021-TPST-BTSC042</v>
          </cell>
          <cell r="H2782" t="str">
            <v>BTS Site - Batunadua</v>
          </cell>
          <cell r="I2782">
            <v>38925</v>
          </cell>
          <cell r="J2782">
            <v>38925</v>
          </cell>
          <cell r="K2782" t="str">
            <v>AC Power L123 Fails</v>
          </cell>
          <cell r="L2782" t="str">
            <v>08:53:00</v>
          </cell>
          <cell r="M2782">
            <v>38925</v>
          </cell>
          <cell r="N2782" t="str">
            <v>200155129</v>
          </cell>
          <cell r="O2782">
            <v>38925</v>
          </cell>
        </row>
        <row r="2783">
          <cell r="A2783" t="str">
            <v>FOP-2610</v>
          </cell>
          <cell r="B2783" t="str">
            <v>July</v>
          </cell>
          <cell r="C2783" t="str">
            <v>FCOM</v>
          </cell>
          <cell r="D2783" t="str">
            <v>5681483</v>
          </cell>
          <cell r="E2783" t="str">
            <v>PM05</v>
          </cell>
          <cell r="F2783" t="str">
            <v>REL  CNF  MANC NMAT PRC</v>
          </cell>
          <cell r="G2783" t="str">
            <v>0021-TPST-BTSC042</v>
          </cell>
          <cell r="H2783" t="str">
            <v>BTS Site - Batunadua</v>
          </cell>
          <cell r="I2783">
            <v>38925</v>
          </cell>
          <cell r="J2783">
            <v>38925</v>
          </cell>
          <cell r="K2783" t="str">
            <v>AC Power L123 Fails</v>
          </cell>
          <cell r="L2783" t="str">
            <v>13:00:00</v>
          </cell>
          <cell r="M2783">
            <v>38925</v>
          </cell>
          <cell r="N2783" t="str">
            <v>200155157</v>
          </cell>
          <cell r="O2783">
            <v>38925</v>
          </cell>
        </row>
        <row r="2784">
          <cell r="A2784" t="str">
            <v>FOP-2610</v>
          </cell>
          <cell r="B2784" t="str">
            <v>July</v>
          </cell>
          <cell r="C2784" t="str">
            <v>FCOM</v>
          </cell>
          <cell r="D2784" t="str">
            <v>5681385</v>
          </cell>
          <cell r="E2784" t="str">
            <v>PM05</v>
          </cell>
          <cell r="F2784" t="str">
            <v>REL  CNF  MANC NMAT PRC</v>
          </cell>
          <cell r="G2784" t="str">
            <v>0021-TPUT-BTS2958</v>
          </cell>
          <cell r="H2784" t="str">
            <v>BTS Site - Siborong-borong</v>
          </cell>
          <cell r="I2784">
            <v>38925</v>
          </cell>
          <cell r="J2784">
            <v>38925</v>
          </cell>
          <cell r="K2784" t="str">
            <v>AC Power L123 Fails</v>
          </cell>
          <cell r="L2784" t="str">
            <v>08:16:00</v>
          </cell>
          <cell r="M2784">
            <v>38925</v>
          </cell>
          <cell r="N2784" t="str">
            <v>200155107</v>
          </cell>
          <cell r="O2784">
            <v>38925</v>
          </cell>
        </row>
        <row r="2785">
          <cell r="A2785" t="str">
            <v>FOP-2610</v>
          </cell>
          <cell r="B2785" t="str">
            <v>July</v>
          </cell>
          <cell r="C2785" t="str">
            <v>FCOM</v>
          </cell>
          <cell r="D2785" t="str">
            <v>5681757</v>
          </cell>
          <cell r="E2785" t="str">
            <v>PM05</v>
          </cell>
          <cell r="F2785" t="str">
            <v>REL  CNF  MANC NMAT PRC</v>
          </cell>
          <cell r="G2785" t="str">
            <v>0021-TPUT-BTS2958</v>
          </cell>
          <cell r="H2785" t="str">
            <v>BTS Site - Siborong-borong</v>
          </cell>
          <cell r="I2785">
            <v>38925</v>
          </cell>
          <cell r="J2785">
            <v>38925</v>
          </cell>
          <cell r="K2785" t="str">
            <v>AC Power L123 Fails</v>
          </cell>
          <cell r="L2785" t="str">
            <v>17:01:00</v>
          </cell>
          <cell r="M2785">
            <v>38925</v>
          </cell>
          <cell r="N2785" t="str">
            <v>200155375</v>
          </cell>
          <cell r="O2785">
            <v>38925</v>
          </cell>
        </row>
        <row r="2786">
          <cell r="A2786" t="str">
            <v>FOP-2610</v>
          </cell>
          <cell r="B2786" t="str">
            <v>July</v>
          </cell>
          <cell r="C2786" t="str">
            <v>FCOM</v>
          </cell>
          <cell r="D2786" t="str">
            <v>5681761</v>
          </cell>
          <cell r="E2786" t="str">
            <v>PM05</v>
          </cell>
          <cell r="F2786" t="str">
            <v>REL  CNF  MANC NMAT PRC</v>
          </cell>
          <cell r="G2786" t="str">
            <v>0021-TPUT-BTSC041</v>
          </cell>
          <cell r="H2786" t="str">
            <v>BTS SIte - Sipahutar</v>
          </cell>
          <cell r="I2786">
            <v>38925</v>
          </cell>
          <cell r="J2786">
            <v>38925</v>
          </cell>
          <cell r="K2786" t="str">
            <v>AC Power L123 Fails</v>
          </cell>
          <cell r="L2786" t="str">
            <v>18:31:00</v>
          </cell>
          <cell r="M2786">
            <v>38925</v>
          </cell>
          <cell r="N2786" t="str">
            <v>200155379</v>
          </cell>
          <cell r="O2786">
            <v>38925</v>
          </cell>
        </row>
        <row r="2787">
          <cell r="A2787" t="str">
            <v>FOP-2610</v>
          </cell>
          <cell r="B2787" t="str">
            <v>July</v>
          </cell>
          <cell r="C2787" t="str">
            <v>FCOM</v>
          </cell>
          <cell r="D2787" t="str">
            <v>5681386</v>
          </cell>
          <cell r="E2787" t="str">
            <v>PM05</v>
          </cell>
          <cell r="F2787" t="str">
            <v>REL  CNF  MANC NMAT PRC</v>
          </cell>
          <cell r="G2787" t="str">
            <v>0021-TPUT-BTSC041</v>
          </cell>
          <cell r="H2787" t="str">
            <v>BTS SIte - Sipahutar</v>
          </cell>
          <cell r="I2787">
            <v>38925</v>
          </cell>
          <cell r="J2787">
            <v>38925</v>
          </cell>
          <cell r="K2787" t="str">
            <v>AC Power L123 Fails</v>
          </cell>
          <cell r="L2787" t="str">
            <v>08:16:00</v>
          </cell>
          <cell r="M2787">
            <v>38925</v>
          </cell>
          <cell r="N2787" t="str">
            <v>200155108</v>
          </cell>
          <cell r="O2787">
            <v>38925</v>
          </cell>
        </row>
        <row r="2788">
          <cell r="A2788" t="str">
            <v>FOP-2610</v>
          </cell>
          <cell r="B2788" t="str">
            <v>July</v>
          </cell>
          <cell r="C2788" t="str">
            <v>FCOM</v>
          </cell>
          <cell r="D2788" t="str">
            <v>5682089</v>
          </cell>
          <cell r="E2788" t="str">
            <v>PM05</v>
          </cell>
          <cell r="F2788" t="str">
            <v>REL  CNF  MANC NMAT PRC</v>
          </cell>
          <cell r="G2788" t="str">
            <v>0021-ASHN-BTS2947</v>
          </cell>
          <cell r="H2788" t="str">
            <v>BTS Site - Tanjung Tiram</v>
          </cell>
          <cell r="I2788">
            <v>38926</v>
          </cell>
          <cell r="J2788">
            <v>38926</v>
          </cell>
          <cell r="K2788" t="str">
            <v>AC Power L123 Fails</v>
          </cell>
          <cell r="L2788" t="str">
            <v>10:06:00</v>
          </cell>
          <cell r="M2788">
            <v>38926</v>
          </cell>
          <cell r="N2788" t="str">
            <v>200155656</v>
          </cell>
          <cell r="O2788">
            <v>38926</v>
          </cell>
        </row>
        <row r="2789">
          <cell r="A2789" t="str">
            <v>FOP-2610</v>
          </cell>
          <cell r="B2789" t="str">
            <v>July</v>
          </cell>
          <cell r="C2789" t="str">
            <v>FCOM</v>
          </cell>
          <cell r="D2789" t="str">
            <v>5682018</v>
          </cell>
          <cell r="E2789" t="str">
            <v>PM05</v>
          </cell>
          <cell r="F2789" t="str">
            <v>REL  CNF  MANC NMAT PRC</v>
          </cell>
          <cell r="G2789" t="str">
            <v>0021-ASHN-BTS2960</v>
          </cell>
          <cell r="H2789" t="str">
            <v>BTS Site - Simpang Kwt Kisaran</v>
          </cell>
          <cell r="I2789">
            <v>38926</v>
          </cell>
          <cell r="J2789">
            <v>38926</v>
          </cell>
          <cell r="K2789" t="str">
            <v>AC Power L123 Fails</v>
          </cell>
          <cell r="L2789" t="str">
            <v>08:27:00</v>
          </cell>
          <cell r="M2789">
            <v>38926</v>
          </cell>
          <cell r="N2789" t="str">
            <v>200155621</v>
          </cell>
          <cell r="O2789">
            <v>38926</v>
          </cell>
        </row>
        <row r="2790">
          <cell r="A2790" t="str">
            <v>FOP-2610</v>
          </cell>
          <cell r="B2790" t="str">
            <v>July</v>
          </cell>
          <cell r="C2790" t="str">
            <v>FCOM</v>
          </cell>
          <cell r="D2790" t="str">
            <v>5682019</v>
          </cell>
          <cell r="E2790" t="str">
            <v>PM05</v>
          </cell>
          <cell r="F2790" t="str">
            <v>REL  CNF  MANC NMAT PRC</v>
          </cell>
          <cell r="G2790" t="str">
            <v>0021-ASHN-BTS3062</v>
          </cell>
          <cell r="H2790" t="str">
            <v>BTS Site - Simpang Inalum</v>
          </cell>
          <cell r="I2790">
            <v>38926</v>
          </cell>
          <cell r="J2790">
            <v>38926</v>
          </cell>
          <cell r="K2790" t="str">
            <v>AC Power L123 Fails</v>
          </cell>
          <cell r="L2790" t="str">
            <v>08:30:00</v>
          </cell>
          <cell r="M2790">
            <v>38926</v>
          </cell>
          <cell r="N2790" t="str">
            <v>200155623</v>
          </cell>
          <cell r="O2790">
            <v>38926</v>
          </cell>
        </row>
        <row r="2791">
          <cell r="A2791" t="str">
            <v>FOP-2610</v>
          </cell>
          <cell r="B2791" t="str">
            <v>July</v>
          </cell>
          <cell r="C2791" t="str">
            <v>FCOM</v>
          </cell>
          <cell r="D2791" t="str">
            <v>5682094</v>
          </cell>
          <cell r="E2791" t="str">
            <v>PM05</v>
          </cell>
          <cell r="F2791" t="str">
            <v>REL  CNF  MANC NMAT PRC</v>
          </cell>
          <cell r="G2791" t="str">
            <v>0021-ASHN-BTS3075</v>
          </cell>
          <cell r="H2791" t="str">
            <v>BTS Site - Lima Puluh</v>
          </cell>
          <cell r="I2791">
            <v>38926</v>
          </cell>
          <cell r="J2791">
            <v>38926</v>
          </cell>
          <cell r="K2791" t="str">
            <v>AC Power L123 Fails</v>
          </cell>
          <cell r="L2791" t="str">
            <v>10:12:00</v>
          </cell>
          <cell r="M2791">
            <v>38926</v>
          </cell>
          <cell r="N2791" t="str">
            <v>200155661</v>
          </cell>
          <cell r="O2791">
            <v>38926</v>
          </cell>
        </row>
        <row r="2792">
          <cell r="A2792" t="str">
            <v>FOP-2610</v>
          </cell>
          <cell r="B2792" t="str">
            <v>July</v>
          </cell>
          <cell r="C2792" t="str">
            <v>FCOM</v>
          </cell>
          <cell r="D2792" t="str">
            <v>5682093</v>
          </cell>
          <cell r="E2792" t="str">
            <v>PM05</v>
          </cell>
          <cell r="F2792" t="str">
            <v>REL  CNF  MANC NMAT PRC</v>
          </cell>
          <cell r="G2792" t="str">
            <v>0021-ASHN-BTSC010</v>
          </cell>
          <cell r="H2792" t="str">
            <v>BTS Site - Simpang Dolok Asahan</v>
          </cell>
          <cell r="I2792">
            <v>38926</v>
          </cell>
          <cell r="J2792">
            <v>38926</v>
          </cell>
          <cell r="K2792" t="str">
            <v>AC Power L123 Fails</v>
          </cell>
          <cell r="L2792" t="str">
            <v>10:12:00</v>
          </cell>
          <cell r="M2792">
            <v>38926</v>
          </cell>
          <cell r="N2792" t="str">
            <v>200155660</v>
          </cell>
          <cell r="O2792">
            <v>38926</v>
          </cell>
        </row>
        <row r="2793">
          <cell r="A2793" t="str">
            <v>FOP-2610</v>
          </cell>
          <cell r="B2793" t="str">
            <v>July</v>
          </cell>
          <cell r="C2793" t="str">
            <v>FCOM</v>
          </cell>
          <cell r="D2793" t="str">
            <v>5682090</v>
          </cell>
          <cell r="E2793" t="str">
            <v>PM05</v>
          </cell>
          <cell r="F2793" t="str">
            <v>REL  CNF  MANC NMAT PRC</v>
          </cell>
          <cell r="G2793" t="str">
            <v>0021-ASHN-BTSC014</v>
          </cell>
          <cell r="H2793" t="str">
            <v>BTS Site - Sei Bejangkar Asahan</v>
          </cell>
          <cell r="I2793">
            <v>38926</v>
          </cell>
          <cell r="J2793">
            <v>38926</v>
          </cell>
          <cell r="K2793" t="str">
            <v>AC Power L123 Fails</v>
          </cell>
          <cell r="L2793" t="str">
            <v>10:06:00</v>
          </cell>
          <cell r="M2793">
            <v>38926</v>
          </cell>
          <cell r="N2793" t="str">
            <v>200155657</v>
          </cell>
          <cell r="O2793">
            <v>38926</v>
          </cell>
        </row>
        <row r="2794">
          <cell r="A2794" t="str">
            <v>FOP-2610</v>
          </cell>
          <cell r="B2794" t="str">
            <v>July</v>
          </cell>
          <cell r="C2794" t="str">
            <v>FCOM</v>
          </cell>
          <cell r="D2794" t="str">
            <v>5682074</v>
          </cell>
          <cell r="E2794" t="str">
            <v>PM05</v>
          </cell>
          <cell r="F2794" t="str">
            <v>REL  CNF  MANC NMAT PRC</v>
          </cell>
          <cell r="G2794" t="str">
            <v>0021-ASHN-BTSC015</v>
          </cell>
          <cell r="H2794" t="str">
            <v>BTS SIte - Kisaran 2</v>
          </cell>
          <cell r="I2794">
            <v>38926</v>
          </cell>
          <cell r="J2794">
            <v>38926</v>
          </cell>
          <cell r="K2794" t="str">
            <v>AC Power L123 Fails</v>
          </cell>
          <cell r="L2794" t="str">
            <v>09:32:00</v>
          </cell>
          <cell r="M2794">
            <v>38926</v>
          </cell>
          <cell r="N2794" t="str">
            <v>200155641</v>
          </cell>
          <cell r="O2794">
            <v>38926</v>
          </cell>
        </row>
        <row r="2795">
          <cell r="A2795" t="str">
            <v>FOP-2610</v>
          </cell>
          <cell r="B2795" t="str">
            <v>July</v>
          </cell>
          <cell r="C2795" t="str">
            <v>FCOM</v>
          </cell>
          <cell r="D2795" t="str">
            <v>5682107</v>
          </cell>
          <cell r="E2795" t="str">
            <v>PM05</v>
          </cell>
          <cell r="F2795" t="str">
            <v>REL  CNF  MANC NMAT PRC</v>
          </cell>
          <cell r="G2795" t="str">
            <v>0021-ASHN-BTSC016</v>
          </cell>
          <cell r="H2795" t="str">
            <v>BTS SIte - Buntu Pane</v>
          </cell>
          <cell r="I2795">
            <v>38926</v>
          </cell>
          <cell r="J2795">
            <v>38926</v>
          </cell>
          <cell r="K2795" t="str">
            <v>AC Power L123 Fails</v>
          </cell>
          <cell r="L2795" t="str">
            <v>13:00:00</v>
          </cell>
          <cell r="M2795">
            <v>38926</v>
          </cell>
          <cell r="N2795" t="str">
            <v>200155673</v>
          </cell>
          <cell r="O2795">
            <v>38926</v>
          </cell>
        </row>
        <row r="2796">
          <cell r="A2796" t="str">
            <v>FOP-2610</v>
          </cell>
          <cell r="B2796" t="str">
            <v>July</v>
          </cell>
          <cell r="C2796" t="str">
            <v>FCOM</v>
          </cell>
          <cell r="D2796" t="str">
            <v>5682095</v>
          </cell>
          <cell r="E2796" t="str">
            <v>PM05</v>
          </cell>
          <cell r="F2796" t="str">
            <v>REL  CNF  MANC NMAT PRC</v>
          </cell>
          <cell r="G2796" t="str">
            <v>0021-ASHN-BTSC016</v>
          </cell>
          <cell r="H2796" t="str">
            <v>BTS SIte - Buntu Pane</v>
          </cell>
          <cell r="I2796">
            <v>38926</v>
          </cell>
          <cell r="J2796">
            <v>38926</v>
          </cell>
          <cell r="K2796" t="str">
            <v>AC Power L123 Fails</v>
          </cell>
          <cell r="L2796" t="str">
            <v>10:18:00</v>
          </cell>
          <cell r="M2796">
            <v>38926</v>
          </cell>
          <cell r="N2796" t="str">
            <v>200155662</v>
          </cell>
          <cell r="O2796">
            <v>38926</v>
          </cell>
        </row>
        <row r="2797">
          <cell r="A2797" t="str">
            <v>FOP-2610</v>
          </cell>
          <cell r="B2797" t="str">
            <v>July</v>
          </cell>
          <cell r="C2797" t="str">
            <v>FCOM</v>
          </cell>
          <cell r="D2797" t="str">
            <v>5682125</v>
          </cell>
          <cell r="E2797" t="str">
            <v>PM05</v>
          </cell>
          <cell r="F2797" t="str">
            <v>REL  CNF  MANC NMAT PRC</v>
          </cell>
          <cell r="G2797" t="str">
            <v>0021-ASHN-BTSC017</v>
          </cell>
          <cell r="H2797" t="str">
            <v>BTS SIte - Bunut Simalungun</v>
          </cell>
          <cell r="I2797">
            <v>38926</v>
          </cell>
          <cell r="J2797">
            <v>38926</v>
          </cell>
          <cell r="K2797" t="str">
            <v>AC Power L123 Fails</v>
          </cell>
          <cell r="L2797" t="str">
            <v>13:43:00</v>
          </cell>
          <cell r="M2797">
            <v>38926</v>
          </cell>
          <cell r="N2797" t="str">
            <v>200155691</v>
          </cell>
          <cell r="O2797">
            <v>38926</v>
          </cell>
        </row>
        <row r="2798">
          <cell r="A2798" t="str">
            <v>FOP-2610</v>
          </cell>
          <cell r="B2798" t="str">
            <v>July</v>
          </cell>
          <cell r="C2798" t="str">
            <v>FCOM</v>
          </cell>
          <cell r="D2798" t="str">
            <v>5682510</v>
          </cell>
          <cell r="E2798" t="str">
            <v>PM05</v>
          </cell>
          <cell r="F2798" t="str">
            <v>REL  CNF  MANC NMAT PRC  SETC</v>
          </cell>
          <cell r="G2798" t="str">
            <v>0021-DLSD-BTS3039</v>
          </cell>
          <cell r="H2798" t="str">
            <v>BTS Site - Sungai Rampah</v>
          </cell>
          <cell r="I2798">
            <v>38926</v>
          </cell>
          <cell r="J2798">
            <v>38926</v>
          </cell>
          <cell r="K2798" t="str">
            <v>AC Power L123 Fails</v>
          </cell>
          <cell r="L2798" t="str">
            <v>18:55:00</v>
          </cell>
          <cell r="M2798">
            <v>38927</v>
          </cell>
          <cell r="N2798" t="str">
            <v>200156038</v>
          </cell>
          <cell r="O2798">
            <v>38927</v>
          </cell>
        </row>
        <row r="2799">
          <cell r="A2799" t="str">
            <v>FOP-2610</v>
          </cell>
          <cell r="B2799" t="str">
            <v>July</v>
          </cell>
          <cell r="C2799" t="str">
            <v>FCOM</v>
          </cell>
          <cell r="D2799" t="str">
            <v>5682088</v>
          </cell>
          <cell r="E2799" t="str">
            <v>PM05</v>
          </cell>
          <cell r="F2799" t="str">
            <v>REL  CNF  MANC NMAT PRC</v>
          </cell>
          <cell r="G2799" t="str">
            <v>0021-DLSD-BTSC020</v>
          </cell>
          <cell r="H2799" t="str">
            <v>BTS Site - Bandar tengah</v>
          </cell>
          <cell r="I2799">
            <v>38926</v>
          </cell>
          <cell r="J2799">
            <v>38926</v>
          </cell>
          <cell r="K2799" t="str">
            <v>AC Power L123 Fails</v>
          </cell>
          <cell r="L2799" t="str">
            <v>10:02:00</v>
          </cell>
          <cell r="M2799">
            <v>38926</v>
          </cell>
          <cell r="N2799" t="str">
            <v>200155655</v>
          </cell>
          <cell r="O2799">
            <v>38926</v>
          </cell>
        </row>
        <row r="2800">
          <cell r="A2800" t="str">
            <v>FOP-2610</v>
          </cell>
          <cell r="B2800" t="str">
            <v>July</v>
          </cell>
          <cell r="C2800" t="str">
            <v>FCOM</v>
          </cell>
          <cell r="D2800" t="str">
            <v>5682121</v>
          </cell>
          <cell r="E2800" t="str">
            <v>PM05</v>
          </cell>
          <cell r="F2800" t="str">
            <v>REL  CNF  MANC NMAT PRC</v>
          </cell>
          <cell r="G2800" t="str">
            <v>0021-KARO-BTS2946</v>
          </cell>
          <cell r="H2800" t="str">
            <v>BTS Site - Tiga Binanga</v>
          </cell>
          <cell r="I2800">
            <v>38926</v>
          </cell>
          <cell r="J2800">
            <v>38926</v>
          </cell>
          <cell r="K2800" t="str">
            <v>AC Power L123 Fails</v>
          </cell>
          <cell r="L2800" t="str">
            <v>13:41:00</v>
          </cell>
          <cell r="M2800">
            <v>38926</v>
          </cell>
          <cell r="N2800" t="str">
            <v>200155687</v>
          </cell>
          <cell r="O2800">
            <v>38926</v>
          </cell>
        </row>
        <row r="2801">
          <cell r="A2801" t="str">
            <v>FOP-2610</v>
          </cell>
          <cell r="B2801" t="str">
            <v>July</v>
          </cell>
          <cell r="C2801" t="str">
            <v>FCOM</v>
          </cell>
          <cell r="D2801" t="str">
            <v>5682119</v>
          </cell>
          <cell r="E2801" t="str">
            <v>PM05</v>
          </cell>
          <cell r="F2801" t="str">
            <v>REL  CNF  MANC NMAT PRC</v>
          </cell>
          <cell r="G2801" t="str">
            <v>0021-KARO-BTS2985</v>
          </cell>
          <cell r="H2801" t="str">
            <v>BTS Site - Barangkersap</v>
          </cell>
          <cell r="I2801">
            <v>38926</v>
          </cell>
          <cell r="J2801">
            <v>38926</v>
          </cell>
          <cell r="K2801" t="str">
            <v>AC Power L123 Fails</v>
          </cell>
          <cell r="L2801" t="str">
            <v>13:41:00</v>
          </cell>
          <cell r="M2801">
            <v>38926</v>
          </cell>
          <cell r="N2801" t="str">
            <v>200155685</v>
          </cell>
          <cell r="O2801">
            <v>38926</v>
          </cell>
        </row>
        <row r="2802">
          <cell r="A2802" t="str">
            <v>FOP-2610</v>
          </cell>
          <cell r="B2802" t="str">
            <v>July</v>
          </cell>
          <cell r="C2802" t="str">
            <v>FCOM</v>
          </cell>
          <cell r="D2802" t="str">
            <v>5682122</v>
          </cell>
          <cell r="E2802" t="str">
            <v>PM05</v>
          </cell>
          <cell r="F2802" t="str">
            <v>REL  CNF  MANC NMAT PRC</v>
          </cell>
          <cell r="G2802" t="str">
            <v>0021-KARO-BTSC025</v>
          </cell>
          <cell r="H2802" t="str">
            <v>BTS SIte - Kandibata</v>
          </cell>
          <cell r="I2802">
            <v>38926</v>
          </cell>
          <cell r="J2802">
            <v>38926</v>
          </cell>
          <cell r="K2802" t="str">
            <v>AC Power L123 Fails</v>
          </cell>
          <cell r="L2802" t="str">
            <v>13:41:00</v>
          </cell>
          <cell r="M2802">
            <v>38926</v>
          </cell>
          <cell r="N2802" t="str">
            <v>200155688</v>
          </cell>
          <cell r="O2802">
            <v>38926</v>
          </cell>
        </row>
        <row r="2803">
          <cell r="A2803" t="str">
            <v>FOP-2610</v>
          </cell>
          <cell r="B2803" t="str">
            <v>July</v>
          </cell>
          <cell r="C2803" t="str">
            <v>FCOM</v>
          </cell>
          <cell r="D2803" t="str">
            <v>5682120</v>
          </cell>
          <cell r="E2803" t="str">
            <v>PM05</v>
          </cell>
          <cell r="F2803" t="str">
            <v>REL  CNF  MANC NMAT PRC</v>
          </cell>
          <cell r="G2803" t="str">
            <v>0021-KARO-BTSC026</v>
          </cell>
          <cell r="H2803" t="str">
            <v>BTS SIte - Tiganderket</v>
          </cell>
          <cell r="I2803">
            <v>38926</v>
          </cell>
          <cell r="J2803">
            <v>38926</v>
          </cell>
          <cell r="K2803" t="str">
            <v>AC Power L123 Fails</v>
          </cell>
          <cell r="L2803" t="str">
            <v>13:41:00</v>
          </cell>
          <cell r="M2803">
            <v>38926</v>
          </cell>
          <cell r="N2803" t="str">
            <v>200155686</v>
          </cell>
          <cell r="O2803">
            <v>38926</v>
          </cell>
        </row>
        <row r="2804">
          <cell r="A2804" t="str">
            <v>FOP-2610</v>
          </cell>
          <cell r="B2804" t="str">
            <v>July</v>
          </cell>
          <cell r="C2804" t="str">
            <v>FCOM</v>
          </cell>
          <cell r="D2804" t="str">
            <v>5682123</v>
          </cell>
          <cell r="E2804" t="str">
            <v>PM05</v>
          </cell>
          <cell r="F2804" t="str">
            <v>REL  CNF  MANC NMAT PRC</v>
          </cell>
          <cell r="G2804" t="str">
            <v>0021-KARO-BTSC057</v>
          </cell>
          <cell r="H2804" t="str">
            <v>BTS Site - Juhar Karo</v>
          </cell>
          <cell r="I2804">
            <v>38926</v>
          </cell>
          <cell r="J2804">
            <v>38926</v>
          </cell>
          <cell r="K2804" t="str">
            <v>AC Power L123 Fails</v>
          </cell>
          <cell r="L2804" t="str">
            <v>13:41:00</v>
          </cell>
          <cell r="M2804">
            <v>38926</v>
          </cell>
          <cell r="N2804" t="str">
            <v>200155689</v>
          </cell>
          <cell r="O2804">
            <v>38926</v>
          </cell>
        </row>
        <row r="2805">
          <cell r="A2805" t="str">
            <v>FOP-2610</v>
          </cell>
          <cell r="B2805" t="str">
            <v>July</v>
          </cell>
          <cell r="C2805" t="str">
            <v>FCOM</v>
          </cell>
          <cell r="D2805" t="str">
            <v>5682124</v>
          </cell>
          <cell r="E2805" t="str">
            <v>PM05</v>
          </cell>
          <cell r="F2805" t="str">
            <v>REL  CNF  MANC NMAT PRC</v>
          </cell>
          <cell r="G2805" t="str">
            <v>0021-KSRN-BTS3047</v>
          </cell>
          <cell r="H2805" t="str">
            <v>BTS Site - Kisaran</v>
          </cell>
          <cell r="I2805">
            <v>38926</v>
          </cell>
          <cell r="J2805">
            <v>38926</v>
          </cell>
          <cell r="K2805" t="str">
            <v>AC Power L123 Fails</v>
          </cell>
          <cell r="L2805" t="str">
            <v>13:43:00</v>
          </cell>
          <cell r="M2805">
            <v>38926</v>
          </cell>
          <cell r="N2805" t="str">
            <v>200155690</v>
          </cell>
          <cell r="O2805">
            <v>38926</v>
          </cell>
        </row>
        <row r="2806">
          <cell r="A2806" t="str">
            <v>FOP-2610</v>
          </cell>
          <cell r="B2806" t="str">
            <v>July</v>
          </cell>
          <cell r="C2806" t="str">
            <v>FCOM</v>
          </cell>
          <cell r="D2806" t="str">
            <v>5682077</v>
          </cell>
          <cell r="E2806" t="str">
            <v>PM05</v>
          </cell>
          <cell r="F2806" t="str">
            <v>TECO CNF  MANC NMAT PRC  SETC</v>
          </cell>
          <cell r="G2806" t="str">
            <v>0021-LHBT-BTS2990</v>
          </cell>
          <cell r="H2806" t="str">
            <v>BTS Site - Perlabian</v>
          </cell>
          <cell r="I2806">
            <v>38926</v>
          </cell>
          <cell r="J2806">
            <v>38926</v>
          </cell>
          <cell r="K2806" t="str">
            <v>AC Power L123 Fails</v>
          </cell>
          <cell r="L2806" t="str">
            <v>09:33:00</v>
          </cell>
          <cell r="M2806">
            <v>38926</v>
          </cell>
          <cell r="N2806" t="str">
            <v>200155644</v>
          </cell>
          <cell r="O2806">
            <v>38926</v>
          </cell>
        </row>
        <row r="2807">
          <cell r="A2807" t="str">
            <v>FOP-2610</v>
          </cell>
          <cell r="B2807" t="str">
            <v>July</v>
          </cell>
          <cell r="C2807" t="str">
            <v>FCOM</v>
          </cell>
          <cell r="D2807" t="str">
            <v>5682096</v>
          </cell>
          <cell r="E2807" t="str">
            <v>PM05</v>
          </cell>
          <cell r="F2807" t="str">
            <v>REL  CNF  MANC NMAT PRC</v>
          </cell>
          <cell r="G2807" t="str">
            <v>0021-LHBT-BTS3045</v>
          </cell>
          <cell r="H2807" t="str">
            <v>BTS Site - Rantau Prapat Kota</v>
          </cell>
          <cell r="I2807">
            <v>38926</v>
          </cell>
          <cell r="J2807">
            <v>38926</v>
          </cell>
          <cell r="K2807" t="str">
            <v>AC Power L123 Fails</v>
          </cell>
          <cell r="L2807" t="str">
            <v>10:21:00</v>
          </cell>
          <cell r="M2807">
            <v>38926</v>
          </cell>
          <cell r="N2807" t="str">
            <v>200155663</v>
          </cell>
          <cell r="O2807">
            <v>38926</v>
          </cell>
        </row>
        <row r="2808">
          <cell r="A2808" t="str">
            <v>FOP-2610</v>
          </cell>
          <cell r="B2808" t="str">
            <v>July</v>
          </cell>
          <cell r="C2808" t="str">
            <v>FCOM</v>
          </cell>
          <cell r="D2808" t="str">
            <v>5682083</v>
          </cell>
          <cell r="E2808" t="str">
            <v>PM05</v>
          </cell>
          <cell r="F2808" t="str">
            <v>REL  CNF  MANC NMAT PRC</v>
          </cell>
          <cell r="G2808" t="str">
            <v>0021-LHBT-BTS3076</v>
          </cell>
          <cell r="H2808" t="str">
            <v>BTS Site - Aek Kanopan</v>
          </cell>
          <cell r="I2808">
            <v>38926</v>
          </cell>
          <cell r="J2808">
            <v>38926</v>
          </cell>
          <cell r="K2808" t="str">
            <v>AC Power L123 Fails</v>
          </cell>
          <cell r="L2808" t="str">
            <v>09:58:00</v>
          </cell>
          <cell r="M2808">
            <v>38926</v>
          </cell>
          <cell r="N2808" t="str">
            <v>200155650</v>
          </cell>
          <cell r="O2808">
            <v>38926</v>
          </cell>
        </row>
        <row r="2809">
          <cell r="A2809" t="str">
            <v>FOP-2610</v>
          </cell>
          <cell r="B2809" t="str">
            <v>July</v>
          </cell>
          <cell r="C2809" t="str">
            <v>FCOM</v>
          </cell>
          <cell r="D2809" t="str">
            <v>5682075</v>
          </cell>
          <cell r="E2809" t="str">
            <v>PM05</v>
          </cell>
          <cell r="F2809" t="str">
            <v>REL  CNF  MANC NMAT PRC</v>
          </cell>
          <cell r="G2809" t="str">
            <v>0021-LHBT-BTS3089</v>
          </cell>
          <cell r="H2809" t="str">
            <v>BTS Site - Aek Nabara</v>
          </cell>
          <cell r="I2809">
            <v>38926</v>
          </cell>
          <cell r="J2809">
            <v>38926</v>
          </cell>
          <cell r="K2809" t="str">
            <v>AC Power L123 Fails</v>
          </cell>
          <cell r="L2809" t="str">
            <v>09:33:00</v>
          </cell>
          <cell r="M2809">
            <v>38926</v>
          </cell>
          <cell r="N2809" t="str">
            <v>200155642</v>
          </cell>
          <cell r="O2809">
            <v>38926</v>
          </cell>
        </row>
        <row r="2810">
          <cell r="A2810" t="str">
            <v>FOP-2610</v>
          </cell>
          <cell r="B2810" t="str">
            <v>July</v>
          </cell>
          <cell r="C2810" t="str">
            <v>FCOM</v>
          </cell>
          <cell r="D2810" t="str">
            <v>5682076</v>
          </cell>
          <cell r="E2810" t="str">
            <v>PM05</v>
          </cell>
          <cell r="F2810" t="str">
            <v>REL  CNF  MANC NMAT PRC</v>
          </cell>
          <cell r="G2810" t="str">
            <v>0021-LHBT-BTSB908</v>
          </cell>
          <cell r="H2810" t="str">
            <v>BTS Site - Marbau</v>
          </cell>
          <cell r="I2810">
            <v>38926</v>
          </cell>
          <cell r="J2810">
            <v>38926</v>
          </cell>
          <cell r="K2810" t="str">
            <v>AC Power L123 Fails</v>
          </cell>
          <cell r="L2810" t="str">
            <v>09:33:00</v>
          </cell>
          <cell r="M2810">
            <v>38926</v>
          </cell>
          <cell r="N2810" t="str">
            <v>200155643</v>
          </cell>
          <cell r="O2810">
            <v>38926</v>
          </cell>
        </row>
        <row r="2811">
          <cell r="A2811" t="str">
            <v>FOP-2610</v>
          </cell>
          <cell r="B2811" t="str">
            <v>July</v>
          </cell>
          <cell r="C2811" t="str">
            <v>FCOM</v>
          </cell>
          <cell r="D2811" t="str">
            <v>5682080</v>
          </cell>
          <cell r="E2811" t="str">
            <v>PM05</v>
          </cell>
          <cell r="F2811" t="str">
            <v>REL  CNF  MANC NMAT PRC</v>
          </cell>
          <cell r="G2811" t="str">
            <v>0021-LHBT-BTSB909</v>
          </cell>
          <cell r="H2811" t="str">
            <v>BTS Site - Sigambal</v>
          </cell>
          <cell r="I2811">
            <v>38926</v>
          </cell>
          <cell r="J2811">
            <v>38926</v>
          </cell>
          <cell r="K2811" t="str">
            <v>AC Power L123 Fails</v>
          </cell>
          <cell r="L2811" t="str">
            <v>09:33:00</v>
          </cell>
          <cell r="M2811">
            <v>38926</v>
          </cell>
          <cell r="N2811" t="str">
            <v>200155647</v>
          </cell>
          <cell r="O2811">
            <v>38926</v>
          </cell>
        </row>
        <row r="2812">
          <cell r="A2812" t="str">
            <v>FOP-2610</v>
          </cell>
          <cell r="B2812" t="str">
            <v>July</v>
          </cell>
          <cell r="C2812" t="str">
            <v>FCOM</v>
          </cell>
          <cell r="D2812" t="str">
            <v>5681944</v>
          </cell>
          <cell r="E2812" t="str">
            <v>PM05</v>
          </cell>
          <cell r="F2812" t="str">
            <v>REL  CNF  MANC NMAT PRC</v>
          </cell>
          <cell r="G2812" t="str">
            <v>0021-LHBT-BTSB920</v>
          </cell>
          <cell r="H2812" t="str">
            <v>BTS Site - Padang halaban</v>
          </cell>
          <cell r="I2812">
            <v>38926</v>
          </cell>
          <cell r="J2812">
            <v>38926</v>
          </cell>
          <cell r="K2812" t="str">
            <v>AC Power L123 Fails</v>
          </cell>
          <cell r="L2812" t="str">
            <v>08:06:00</v>
          </cell>
          <cell r="M2812">
            <v>38926</v>
          </cell>
          <cell r="N2812" t="str">
            <v>200155553</v>
          </cell>
          <cell r="O2812">
            <v>38926</v>
          </cell>
        </row>
        <row r="2813">
          <cell r="A2813" t="str">
            <v>FOP-2610</v>
          </cell>
          <cell r="B2813" t="str">
            <v>July</v>
          </cell>
          <cell r="C2813" t="str">
            <v>FCOM</v>
          </cell>
          <cell r="D2813" t="str">
            <v>5682078</v>
          </cell>
          <cell r="E2813" t="str">
            <v>PM05</v>
          </cell>
          <cell r="F2813" t="str">
            <v>REL  CNF  MANC NMAT PRC</v>
          </cell>
          <cell r="G2813" t="str">
            <v>0021-LHBT-BTSC037</v>
          </cell>
          <cell r="H2813" t="str">
            <v>BTS Site - Kota Pinang Road</v>
          </cell>
          <cell r="I2813">
            <v>38926</v>
          </cell>
          <cell r="J2813">
            <v>38926</v>
          </cell>
          <cell r="K2813" t="str">
            <v>AC Power L123 Fails</v>
          </cell>
          <cell r="L2813" t="str">
            <v>09:33:00</v>
          </cell>
          <cell r="M2813">
            <v>38926</v>
          </cell>
          <cell r="N2813" t="str">
            <v>200155645</v>
          </cell>
          <cell r="O2813">
            <v>38926</v>
          </cell>
        </row>
        <row r="2814">
          <cell r="A2814" t="str">
            <v>FOP-2610</v>
          </cell>
          <cell r="B2814" t="str">
            <v>July</v>
          </cell>
          <cell r="C2814" t="str">
            <v>FCOM</v>
          </cell>
          <cell r="D2814" t="str">
            <v>5682079</v>
          </cell>
          <cell r="E2814" t="str">
            <v>PM05</v>
          </cell>
          <cell r="F2814" t="str">
            <v>REL  CNF  MANC NMAT PRC</v>
          </cell>
          <cell r="G2814" t="str">
            <v>0021-LHBT-BTSC047</v>
          </cell>
          <cell r="H2814" t="str">
            <v>BTS Site - Hutagodang Labuhanbatu</v>
          </cell>
          <cell r="I2814">
            <v>38926</v>
          </cell>
          <cell r="J2814">
            <v>38926</v>
          </cell>
          <cell r="K2814" t="str">
            <v>AC Power L123 Fails</v>
          </cell>
          <cell r="L2814" t="str">
            <v>09:33:00</v>
          </cell>
          <cell r="M2814">
            <v>38926</v>
          </cell>
          <cell r="N2814" t="str">
            <v>200155646</v>
          </cell>
          <cell r="O2814">
            <v>38926</v>
          </cell>
        </row>
        <row r="2815">
          <cell r="A2815" t="str">
            <v>FOP-2610</v>
          </cell>
          <cell r="B2815" t="str">
            <v>July</v>
          </cell>
          <cell r="C2815" t="str">
            <v>FCOM</v>
          </cell>
          <cell r="D2815" t="str">
            <v>5682152</v>
          </cell>
          <cell r="E2815" t="str">
            <v>PM05</v>
          </cell>
          <cell r="F2815" t="str">
            <v>REL  CNF  MANC NMAT PRC</v>
          </cell>
          <cell r="G2815" t="str">
            <v>0021-MDAN-BTS3078</v>
          </cell>
          <cell r="H2815" t="str">
            <v>BTS Site - Perdagangan</v>
          </cell>
          <cell r="I2815">
            <v>38926</v>
          </cell>
          <cell r="J2815">
            <v>38926</v>
          </cell>
          <cell r="K2815" t="str">
            <v>AC Power L123 Fails</v>
          </cell>
          <cell r="L2815" t="str">
            <v>14:33:00</v>
          </cell>
          <cell r="M2815">
            <v>38926</v>
          </cell>
          <cell r="N2815" t="str">
            <v>200155708</v>
          </cell>
          <cell r="O2815">
            <v>38926</v>
          </cell>
        </row>
        <row r="2816">
          <cell r="A2816" t="str">
            <v>FOP-2610</v>
          </cell>
          <cell r="B2816" t="str">
            <v>July</v>
          </cell>
          <cell r="C2816" t="str">
            <v>FCOM</v>
          </cell>
          <cell r="D2816" t="str">
            <v>5682104</v>
          </cell>
          <cell r="E2816" t="str">
            <v>PM05</v>
          </cell>
          <cell r="F2816" t="str">
            <v>REL  CNF  MANC NMAT PRC</v>
          </cell>
          <cell r="G2816" t="str">
            <v>0021-PSTR-BTS2968</v>
          </cell>
          <cell r="H2816" t="str">
            <v>BTS Site - Martoba Siantar</v>
          </cell>
          <cell r="I2816">
            <v>38926</v>
          </cell>
          <cell r="J2816">
            <v>38926</v>
          </cell>
          <cell r="K2816" t="str">
            <v>AC Power L123 Fails</v>
          </cell>
          <cell r="L2816" t="str">
            <v>12:57:00</v>
          </cell>
          <cell r="M2816">
            <v>38926</v>
          </cell>
          <cell r="N2816" t="str">
            <v>200155670</v>
          </cell>
          <cell r="O2816">
            <v>38926</v>
          </cell>
        </row>
        <row r="2817">
          <cell r="A2817" t="str">
            <v>FOP-2610</v>
          </cell>
          <cell r="B2817" t="str">
            <v>July</v>
          </cell>
          <cell r="C2817" t="str">
            <v>FCOM</v>
          </cell>
          <cell r="D2817" t="str">
            <v>5682347</v>
          </cell>
          <cell r="E2817" t="str">
            <v>PM05</v>
          </cell>
          <cell r="F2817" t="str">
            <v>TECO CNF  MANC NMAT PRC  SETC</v>
          </cell>
          <cell r="G2817" t="str">
            <v>0021-RTPR-HUTRTPR-TRANSMISSION</v>
          </cell>
          <cell r="H2817" t="str">
            <v>HUT Rantau Prapat (3066), TRANS</v>
          </cell>
          <cell r="I2817">
            <v>38926</v>
          </cell>
          <cell r="J2817">
            <v>38926</v>
          </cell>
          <cell r="K2817" t="str">
            <v>Genset Running at HUT RantauPrapat</v>
          </cell>
          <cell r="L2817" t="str">
            <v>18:40:00</v>
          </cell>
          <cell r="M2817">
            <v>38926</v>
          </cell>
          <cell r="N2817" t="str">
            <v>200155891</v>
          </cell>
          <cell r="O2817">
            <v>38926</v>
          </cell>
        </row>
        <row r="2818">
          <cell r="A2818" t="str">
            <v>FOP-2610</v>
          </cell>
          <cell r="B2818" t="str">
            <v>July</v>
          </cell>
          <cell r="C2818" t="str">
            <v>FCOM</v>
          </cell>
          <cell r="D2818" t="str">
            <v>5682115</v>
          </cell>
          <cell r="E2818" t="str">
            <v>PM05</v>
          </cell>
          <cell r="F2818" t="str">
            <v>REL  CNF  MANC NMAT PRC</v>
          </cell>
          <cell r="G2818" t="str">
            <v>0021-SMLG-BTS2950</v>
          </cell>
          <cell r="H2818" t="str">
            <v>BTS Site - Ser Belawan</v>
          </cell>
          <cell r="I2818">
            <v>38926</v>
          </cell>
          <cell r="J2818">
            <v>38926</v>
          </cell>
          <cell r="K2818" t="str">
            <v>AC Power L123 Fails</v>
          </cell>
          <cell r="L2818" t="str">
            <v>13:37:00</v>
          </cell>
          <cell r="M2818">
            <v>38926</v>
          </cell>
          <cell r="N2818" t="str">
            <v>200155681</v>
          </cell>
          <cell r="O2818">
            <v>38926</v>
          </cell>
        </row>
        <row r="2819">
          <cell r="A2819" t="str">
            <v>FOP-2610</v>
          </cell>
          <cell r="B2819" t="str">
            <v>July</v>
          </cell>
          <cell r="C2819" t="str">
            <v>FCOM</v>
          </cell>
          <cell r="D2819" t="str">
            <v>5682113</v>
          </cell>
          <cell r="E2819" t="str">
            <v>PM05</v>
          </cell>
          <cell r="F2819" t="str">
            <v>REL  CNF  MANC NMAT PRC</v>
          </cell>
          <cell r="G2819" t="str">
            <v>0021-SMLG-BTS2952</v>
          </cell>
          <cell r="H2819" t="str">
            <v>BTS Site - Pematang Tanah Jawa</v>
          </cell>
          <cell r="I2819">
            <v>38926</v>
          </cell>
          <cell r="J2819">
            <v>38926</v>
          </cell>
          <cell r="K2819" t="str">
            <v>AC Power L123 Fails</v>
          </cell>
          <cell r="L2819" t="str">
            <v>13:34:00</v>
          </cell>
          <cell r="M2819">
            <v>38926</v>
          </cell>
          <cell r="N2819" t="str">
            <v>200155679</v>
          </cell>
          <cell r="O2819">
            <v>38926</v>
          </cell>
        </row>
        <row r="2820">
          <cell r="A2820" t="str">
            <v>FOP-2610</v>
          </cell>
          <cell r="B2820" t="str">
            <v>July</v>
          </cell>
          <cell r="C2820" t="str">
            <v>FCOM</v>
          </cell>
          <cell r="D2820" t="str">
            <v>5682542</v>
          </cell>
          <cell r="E2820" t="str">
            <v>PM05</v>
          </cell>
          <cell r="F2820" t="str">
            <v>REL  CNF  MANC NMAT PRC</v>
          </cell>
          <cell r="G2820" t="str">
            <v>0021-SMLG-BTS2953</v>
          </cell>
          <cell r="H2820" t="str">
            <v>BTS Site - Simpang Bah Jambi</v>
          </cell>
          <cell r="I2820">
            <v>38926</v>
          </cell>
          <cell r="J2820">
            <v>38926</v>
          </cell>
          <cell r="K2820" t="str">
            <v>AC Power L123 Fails</v>
          </cell>
          <cell r="L2820" t="str">
            <v>22:28:00</v>
          </cell>
          <cell r="M2820">
            <v>38927</v>
          </cell>
          <cell r="N2820" t="str">
            <v>200156070</v>
          </cell>
          <cell r="O2820">
            <v>38927</v>
          </cell>
        </row>
        <row r="2821">
          <cell r="A2821" t="str">
            <v>FOP-2610</v>
          </cell>
          <cell r="B2821" t="str">
            <v>July</v>
          </cell>
          <cell r="C2821" t="str">
            <v>FCOM</v>
          </cell>
          <cell r="D2821" t="str">
            <v>5682082</v>
          </cell>
          <cell r="E2821" t="str">
            <v>PM05</v>
          </cell>
          <cell r="F2821" t="str">
            <v>REL  CNF  MANC NMAT PRC</v>
          </cell>
          <cell r="G2821" t="str">
            <v>0021-SMLG-BTS2953</v>
          </cell>
          <cell r="H2821" t="str">
            <v>BTS Site - Simpang Bah Jambi</v>
          </cell>
          <cell r="I2821">
            <v>38926</v>
          </cell>
          <cell r="J2821">
            <v>38926</v>
          </cell>
          <cell r="K2821" t="str">
            <v>AC Power L123 Fails</v>
          </cell>
          <cell r="L2821" t="str">
            <v>09:51:00</v>
          </cell>
          <cell r="M2821">
            <v>38926</v>
          </cell>
          <cell r="N2821" t="str">
            <v>200155649</v>
          </cell>
          <cell r="O2821">
            <v>38926</v>
          </cell>
        </row>
        <row r="2822">
          <cell r="A2822" t="str">
            <v>FOP-2610</v>
          </cell>
          <cell r="B2822" t="str">
            <v>July</v>
          </cell>
          <cell r="C2822" t="str">
            <v>FCOM</v>
          </cell>
          <cell r="D2822" t="str">
            <v>5682106</v>
          </cell>
          <cell r="E2822" t="str">
            <v>PM05</v>
          </cell>
          <cell r="F2822" t="str">
            <v>REL  CNF  MANC NMAT PRC</v>
          </cell>
          <cell r="G2822" t="str">
            <v>0021-SMLG-BTS2962</v>
          </cell>
          <cell r="H2822" t="str">
            <v>BTS Site - Sondi</v>
          </cell>
          <cell r="I2822">
            <v>38926</v>
          </cell>
          <cell r="J2822">
            <v>38926</v>
          </cell>
          <cell r="K2822" t="str">
            <v>AC Power L123 Fails</v>
          </cell>
          <cell r="L2822" t="str">
            <v>12:57:00</v>
          </cell>
          <cell r="M2822">
            <v>38926</v>
          </cell>
          <cell r="N2822" t="str">
            <v>200155672</v>
          </cell>
          <cell r="O2822">
            <v>38926</v>
          </cell>
        </row>
        <row r="2823">
          <cell r="A2823" t="str">
            <v>FOP-2610</v>
          </cell>
          <cell r="B2823" t="str">
            <v>July</v>
          </cell>
          <cell r="C2823" t="str">
            <v>FCOM</v>
          </cell>
          <cell r="D2823" t="str">
            <v>5682085</v>
          </cell>
          <cell r="E2823" t="str">
            <v>PM05</v>
          </cell>
          <cell r="F2823" t="str">
            <v>REL  CNF  MANC NMAT PRC</v>
          </cell>
          <cell r="G2823" t="str">
            <v>0021-SMLG-BTS3061</v>
          </cell>
          <cell r="H2823" t="str">
            <v>BTS Site - Tigabalata</v>
          </cell>
          <cell r="I2823">
            <v>38926</v>
          </cell>
          <cell r="J2823">
            <v>38926</v>
          </cell>
          <cell r="K2823" t="str">
            <v>AC Power L123 Fails</v>
          </cell>
          <cell r="L2823" t="str">
            <v>09:59:00</v>
          </cell>
          <cell r="M2823">
            <v>38926</v>
          </cell>
          <cell r="N2823" t="str">
            <v>200155652</v>
          </cell>
          <cell r="O2823">
            <v>38926</v>
          </cell>
        </row>
        <row r="2824">
          <cell r="A2824" t="str">
            <v>FOP-2610</v>
          </cell>
          <cell r="B2824" t="str">
            <v>July</v>
          </cell>
          <cell r="C2824" t="str">
            <v>FCOM</v>
          </cell>
          <cell r="D2824" t="str">
            <v>5682155</v>
          </cell>
          <cell r="E2824" t="str">
            <v>PM05</v>
          </cell>
          <cell r="F2824" t="str">
            <v>REL  CNF  MANC NMAT PRC</v>
          </cell>
          <cell r="G2824" t="str">
            <v>0021-SMLG-BTS3061</v>
          </cell>
          <cell r="H2824" t="str">
            <v>BTS Site - Tigabalata</v>
          </cell>
          <cell r="I2824">
            <v>38926</v>
          </cell>
          <cell r="J2824">
            <v>38926</v>
          </cell>
          <cell r="K2824" t="str">
            <v>AC Power L123 Fails</v>
          </cell>
          <cell r="L2824" t="str">
            <v>15:25:00</v>
          </cell>
          <cell r="M2824">
            <v>38926</v>
          </cell>
          <cell r="N2824" t="str">
            <v>200155711</v>
          </cell>
          <cell r="O2824">
            <v>38926</v>
          </cell>
        </row>
        <row r="2825">
          <cell r="A2825" t="str">
            <v>FOP-2610</v>
          </cell>
          <cell r="B2825" t="str">
            <v>July</v>
          </cell>
          <cell r="C2825" t="str">
            <v>FCOM</v>
          </cell>
          <cell r="D2825" t="str">
            <v>5682153</v>
          </cell>
          <cell r="E2825" t="str">
            <v>PM05</v>
          </cell>
          <cell r="F2825" t="str">
            <v>REL  CNF  MANC NMAT PRC</v>
          </cell>
          <cell r="G2825" t="str">
            <v>0021-SMLG-BTSB906</v>
          </cell>
          <cell r="H2825" t="str">
            <v>BTS Site - Kerasaan</v>
          </cell>
          <cell r="I2825">
            <v>38926</v>
          </cell>
          <cell r="J2825">
            <v>38926</v>
          </cell>
          <cell r="K2825" t="str">
            <v>AC Power L123 Fails</v>
          </cell>
          <cell r="L2825" t="str">
            <v>14:33:00</v>
          </cell>
          <cell r="M2825">
            <v>38926</v>
          </cell>
          <cell r="N2825" t="str">
            <v>200155709</v>
          </cell>
          <cell r="O2825">
            <v>38926</v>
          </cell>
        </row>
        <row r="2826">
          <cell r="A2826" t="str">
            <v>FOP-2610</v>
          </cell>
          <cell r="B2826" t="str">
            <v>July</v>
          </cell>
          <cell r="C2826" t="str">
            <v>FCOM</v>
          </cell>
          <cell r="D2826" t="str">
            <v>5682151</v>
          </cell>
          <cell r="E2826" t="str">
            <v>PM05</v>
          </cell>
          <cell r="F2826" t="str">
            <v>REL  CNF  MANC NMAT PRC</v>
          </cell>
          <cell r="G2826" t="str">
            <v>0021-SMLG-BTSB913</v>
          </cell>
          <cell r="H2826" t="str">
            <v>BTS Site - Dolok Sinumbah</v>
          </cell>
          <cell r="I2826">
            <v>38926</v>
          </cell>
          <cell r="J2826">
            <v>38926</v>
          </cell>
          <cell r="K2826" t="str">
            <v>AC Power L123 Fails</v>
          </cell>
          <cell r="L2826" t="str">
            <v>14:33:00</v>
          </cell>
          <cell r="M2826">
            <v>38926</v>
          </cell>
          <cell r="N2826" t="str">
            <v>200155707</v>
          </cell>
          <cell r="O2826">
            <v>38926</v>
          </cell>
        </row>
        <row r="2827">
          <cell r="A2827" t="str">
            <v>FOP-2610</v>
          </cell>
          <cell r="B2827" t="str">
            <v>July</v>
          </cell>
          <cell r="C2827" t="str">
            <v>FCOM</v>
          </cell>
          <cell r="D2827" t="str">
            <v>5682105</v>
          </cell>
          <cell r="E2827" t="str">
            <v>PM05</v>
          </cell>
          <cell r="F2827" t="str">
            <v>REL  CNF  MANC NMAT PRC</v>
          </cell>
          <cell r="G2827" t="str">
            <v>0021-SMLG-BTSC028</v>
          </cell>
          <cell r="H2827" t="str">
            <v>BTS SIte - Beringin Siantar</v>
          </cell>
          <cell r="I2827">
            <v>38926</v>
          </cell>
          <cell r="J2827">
            <v>38926</v>
          </cell>
          <cell r="K2827" t="str">
            <v>AC Power L123 Fails</v>
          </cell>
          <cell r="L2827" t="str">
            <v>12:57:00</v>
          </cell>
          <cell r="M2827">
            <v>38926</v>
          </cell>
          <cell r="N2827" t="str">
            <v>200155671</v>
          </cell>
          <cell r="O2827">
            <v>38926</v>
          </cell>
        </row>
        <row r="2828">
          <cell r="A2828" t="str">
            <v>FOP-2610</v>
          </cell>
          <cell r="B2828" t="str">
            <v>July</v>
          </cell>
          <cell r="C2828" t="str">
            <v>FCOM</v>
          </cell>
          <cell r="D2828" t="str">
            <v>5682086</v>
          </cell>
          <cell r="E2828" t="str">
            <v>PM05</v>
          </cell>
          <cell r="F2828" t="str">
            <v>REL  CNF  MANC NMAT PRC</v>
          </cell>
          <cell r="G2828" t="str">
            <v>0021-SMLG-BTSC054</v>
          </cell>
          <cell r="H2828" t="str">
            <v>BTS SIte - Tiga Dolok</v>
          </cell>
          <cell r="I2828">
            <v>38926</v>
          </cell>
          <cell r="J2828">
            <v>38926</v>
          </cell>
          <cell r="K2828" t="str">
            <v>AC Power L123 Fails</v>
          </cell>
          <cell r="L2828" t="str">
            <v>09:59:00</v>
          </cell>
          <cell r="M2828">
            <v>38926</v>
          </cell>
          <cell r="N2828" t="str">
            <v>200155653</v>
          </cell>
          <cell r="O2828">
            <v>38926</v>
          </cell>
        </row>
        <row r="2829">
          <cell r="A2829" t="str">
            <v>FOP-2610</v>
          </cell>
          <cell r="B2829" t="str">
            <v>July</v>
          </cell>
          <cell r="C2829" t="str">
            <v>FCOM</v>
          </cell>
          <cell r="D2829" t="str">
            <v>5682117</v>
          </cell>
          <cell r="E2829" t="str">
            <v>PM05</v>
          </cell>
          <cell r="F2829" t="str">
            <v>REL  CNF  MANC NMAT PRC</v>
          </cell>
          <cell r="G2829" t="str">
            <v>0021-TBSM-BTSC024</v>
          </cell>
          <cell r="H2829" t="str">
            <v>BTS SIte - Lumbanjulu</v>
          </cell>
          <cell r="I2829">
            <v>38926</v>
          </cell>
          <cell r="J2829">
            <v>38926</v>
          </cell>
          <cell r="K2829" t="str">
            <v>AC Power L123 Fails</v>
          </cell>
          <cell r="L2829" t="str">
            <v>13:38:00</v>
          </cell>
          <cell r="M2829">
            <v>38926</v>
          </cell>
          <cell r="N2829" t="str">
            <v>200155683</v>
          </cell>
          <cell r="O2829">
            <v>38926</v>
          </cell>
        </row>
        <row r="2830">
          <cell r="A2830" t="str">
            <v>FOP-2610</v>
          </cell>
          <cell r="B2830" t="str">
            <v>July</v>
          </cell>
          <cell r="C2830" t="str">
            <v>FCOM</v>
          </cell>
          <cell r="D2830" t="str">
            <v>5681923</v>
          </cell>
          <cell r="E2830" t="str">
            <v>PM05</v>
          </cell>
          <cell r="F2830" t="str">
            <v>REL  CNF  MANC NMAT PRC</v>
          </cell>
          <cell r="G2830" t="str">
            <v>0021-TBSM-BTSC024</v>
          </cell>
          <cell r="H2830" t="str">
            <v>BTS SIte - Lumbanjulu</v>
          </cell>
          <cell r="I2830">
            <v>38926</v>
          </cell>
          <cell r="J2830">
            <v>38926</v>
          </cell>
          <cell r="K2830" t="str">
            <v>AC Power L123 Fails</v>
          </cell>
          <cell r="L2830" t="str">
            <v>07:48:00</v>
          </cell>
          <cell r="M2830">
            <v>38926</v>
          </cell>
          <cell r="N2830" t="str">
            <v>200155533</v>
          </cell>
          <cell r="O2830">
            <v>38926</v>
          </cell>
        </row>
        <row r="2831">
          <cell r="A2831" t="str">
            <v>FOP-2610</v>
          </cell>
          <cell r="B2831" t="str">
            <v>July</v>
          </cell>
          <cell r="C2831" t="str">
            <v>FCOM</v>
          </cell>
          <cell r="D2831" t="str">
            <v>5681924</v>
          </cell>
          <cell r="E2831" t="str">
            <v>PM05</v>
          </cell>
          <cell r="F2831" t="str">
            <v>REL  CNF  MANC NMAT PRC</v>
          </cell>
          <cell r="G2831" t="str">
            <v>0021-TBSM-BTSC024</v>
          </cell>
          <cell r="H2831" t="str">
            <v>BTS SIte - Lumbanjulu</v>
          </cell>
          <cell r="I2831">
            <v>38926</v>
          </cell>
          <cell r="J2831">
            <v>38926</v>
          </cell>
          <cell r="K2831" t="str">
            <v>AC Power L123 Fails</v>
          </cell>
          <cell r="L2831" t="str">
            <v>07:30:00</v>
          </cell>
          <cell r="M2831">
            <v>38926</v>
          </cell>
          <cell r="N2831" t="str">
            <v>200155534</v>
          </cell>
          <cell r="O2831">
            <v>38926</v>
          </cell>
        </row>
        <row r="2832">
          <cell r="A2832" t="str">
            <v>FOP-2610</v>
          </cell>
          <cell r="B2832" t="str">
            <v>July</v>
          </cell>
          <cell r="C2832" t="str">
            <v>FCOM</v>
          </cell>
          <cell r="D2832" t="str">
            <v>5681940</v>
          </cell>
          <cell r="E2832" t="str">
            <v>PM05</v>
          </cell>
          <cell r="F2832" t="str">
            <v>REL  CNF  MANC NMAT PRC</v>
          </cell>
          <cell r="G2832" t="str">
            <v>0021-TBSM-BTSC024</v>
          </cell>
          <cell r="H2832" t="str">
            <v>BTS SIte - Lumbanjulu</v>
          </cell>
          <cell r="I2832">
            <v>38926</v>
          </cell>
          <cell r="J2832">
            <v>38926</v>
          </cell>
          <cell r="K2832" t="str">
            <v>AC Power L123 Fails</v>
          </cell>
          <cell r="L2832" t="str">
            <v>00:50:00</v>
          </cell>
          <cell r="M2832">
            <v>38926</v>
          </cell>
          <cell r="N2832" t="str">
            <v>200155549</v>
          </cell>
          <cell r="O2832">
            <v>38926</v>
          </cell>
        </row>
        <row r="2833">
          <cell r="A2833" t="str">
            <v>FOP-2610</v>
          </cell>
          <cell r="B2833" t="str">
            <v>July</v>
          </cell>
          <cell r="C2833" t="str">
            <v>FCOM</v>
          </cell>
          <cell r="D2833" t="str">
            <v>5682065</v>
          </cell>
          <cell r="E2833" t="str">
            <v>PM05</v>
          </cell>
          <cell r="F2833" t="str">
            <v>REL  CNF  MANC NMAT PRC</v>
          </cell>
          <cell r="G2833" t="str">
            <v>0021-TBTG-BTSB904</v>
          </cell>
          <cell r="H2833" t="str">
            <v>BTS Site - Pabatu</v>
          </cell>
          <cell r="I2833">
            <v>38926</v>
          </cell>
          <cell r="J2833">
            <v>38926</v>
          </cell>
          <cell r="K2833" t="str">
            <v>AC Power L123 Fails</v>
          </cell>
          <cell r="L2833" t="str">
            <v>09:26:00</v>
          </cell>
          <cell r="M2833">
            <v>38926</v>
          </cell>
          <cell r="N2833" t="str">
            <v>200155632</v>
          </cell>
          <cell r="O2833">
            <v>38926</v>
          </cell>
        </row>
        <row r="2834">
          <cell r="A2834" t="str">
            <v>FOP-2610</v>
          </cell>
          <cell r="B2834" t="str">
            <v>July</v>
          </cell>
          <cell r="C2834" t="str">
            <v>FCOM</v>
          </cell>
          <cell r="D2834" t="str">
            <v>5682071</v>
          </cell>
          <cell r="E2834" t="str">
            <v>PM05</v>
          </cell>
          <cell r="F2834" t="str">
            <v>REL  CNF  MANC NMAT PRC</v>
          </cell>
          <cell r="G2834" t="str">
            <v>0021-TBTG-BTSB905</v>
          </cell>
          <cell r="H2834" t="str">
            <v>BTS Site - Dolok Masihul</v>
          </cell>
          <cell r="I2834">
            <v>38926</v>
          </cell>
          <cell r="J2834">
            <v>38926</v>
          </cell>
          <cell r="K2834" t="str">
            <v>AC Power L123 Fails</v>
          </cell>
          <cell r="L2834" t="str">
            <v>09:27:00</v>
          </cell>
          <cell r="M2834">
            <v>38926</v>
          </cell>
          <cell r="N2834" t="str">
            <v>200155638</v>
          </cell>
          <cell r="O2834">
            <v>38926</v>
          </cell>
        </row>
        <row r="2835">
          <cell r="A2835" t="str">
            <v>FOP-2610</v>
          </cell>
          <cell r="B2835" t="str">
            <v>July</v>
          </cell>
          <cell r="C2835" t="str">
            <v>FCOM</v>
          </cell>
          <cell r="D2835" t="str">
            <v>5682987</v>
          </cell>
          <cell r="E2835" t="str">
            <v>PM05</v>
          </cell>
          <cell r="F2835" t="str">
            <v>REL  CNF  MANC NMAT PRC</v>
          </cell>
          <cell r="G2835" t="str">
            <v>0021-ASHN-BTS2960</v>
          </cell>
          <cell r="H2835" t="str">
            <v>BTS Site - Simpang Kwt Kisaran</v>
          </cell>
          <cell r="I2835">
            <v>38926</v>
          </cell>
          <cell r="J2835">
            <v>38926</v>
          </cell>
          <cell r="K2835" t="str">
            <v>L123 ALARM</v>
          </cell>
          <cell r="L2835" t="str">
            <v>18:15:00</v>
          </cell>
          <cell r="M2835">
            <v>38927</v>
          </cell>
          <cell r="N2835" t="str">
            <v>200156458</v>
          </cell>
          <cell r="O2835">
            <v>38927</v>
          </cell>
        </row>
        <row r="2836">
          <cell r="A2836" t="str">
            <v>FOP-2610</v>
          </cell>
          <cell r="B2836" t="str">
            <v>July</v>
          </cell>
          <cell r="C2836" t="str">
            <v>FCOM</v>
          </cell>
          <cell r="D2836" t="str">
            <v>5682860</v>
          </cell>
          <cell r="E2836" t="str">
            <v>PM05</v>
          </cell>
          <cell r="F2836" t="str">
            <v>REL  CNF  MANC NMAT PRC  SETC</v>
          </cell>
          <cell r="G2836" t="str">
            <v>0021-ASHN-BTS3075</v>
          </cell>
          <cell r="H2836" t="str">
            <v>BTS Site - Lima Puluh</v>
          </cell>
          <cell r="I2836">
            <v>38927</v>
          </cell>
          <cell r="J2836">
            <v>38927</v>
          </cell>
          <cell r="K2836" t="str">
            <v>AC Power L123 Fails</v>
          </cell>
          <cell r="L2836" t="str">
            <v>14:25:00</v>
          </cell>
          <cell r="M2836">
            <v>38927</v>
          </cell>
          <cell r="N2836" t="str">
            <v>200156361</v>
          </cell>
          <cell r="O2836">
            <v>38927</v>
          </cell>
        </row>
        <row r="2837">
          <cell r="A2837" t="str">
            <v>FOP-2610</v>
          </cell>
          <cell r="B2837" t="str">
            <v>July</v>
          </cell>
          <cell r="C2837" t="str">
            <v>FCOM</v>
          </cell>
          <cell r="D2837" t="str">
            <v>5682989</v>
          </cell>
          <cell r="E2837" t="str">
            <v>PM05</v>
          </cell>
          <cell r="F2837" t="str">
            <v>REL  CNF  MANC NMAT PRC</v>
          </cell>
          <cell r="G2837" t="str">
            <v>0021-ASHN-BTSB907</v>
          </cell>
          <cell r="H2837" t="str">
            <v>BTS Site - Air zoman</v>
          </cell>
          <cell r="I2837">
            <v>38927</v>
          </cell>
          <cell r="J2837">
            <v>38927</v>
          </cell>
          <cell r="K2837" t="str">
            <v>L123 ALARM</v>
          </cell>
          <cell r="L2837" t="str">
            <v>18:15:00</v>
          </cell>
          <cell r="M2837">
            <v>38927</v>
          </cell>
          <cell r="N2837" t="str">
            <v>200156460</v>
          </cell>
          <cell r="O2837">
            <v>38927</v>
          </cell>
        </row>
        <row r="2838">
          <cell r="A2838" t="str">
            <v>FOP-2610</v>
          </cell>
          <cell r="B2838" t="str">
            <v>July</v>
          </cell>
          <cell r="C2838" t="str">
            <v>FCOM</v>
          </cell>
          <cell r="D2838" t="str">
            <v>5682990</v>
          </cell>
          <cell r="E2838" t="str">
            <v>PM05</v>
          </cell>
          <cell r="F2838" t="str">
            <v>REL  CNF  MANC NMAT PRC</v>
          </cell>
          <cell r="G2838" t="str">
            <v>0021-ASHN-BTSB912</v>
          </cell>
          <cell r="H2838" t="str">
            <v>BTS Site -Bagan Asahan</v>
          </cell>
          <cell r="I2838">
            <v>38927</v>
          </cell>
          <cell r="J2838">
            <v>38927</v>
          </cell>
          <cell r="K2838" t="str">
            <v>L123 ALARM</v>
          </cell>
          <cell r="L2838" t="str">
            <v>18:15:00</v>
          </cell>
          <cell r="M2838">
            <v>38927</v>
          </cell>
          <cell r="N2838" t="str">
            <v>200156461</v>
          </cell>
          <cell r="O2838">
            <v>38927</v>
          </cell>
        </row>
        <row r="2839">
          <cell r="A2839" t="str">
            <v>FOP-2610</v>
          </cell>
          <cell r="B2839" t="str">
            <v>July</v>
          </cell>
          <cell r="C2839" t="str">
            <v>FCOM</v>
          </cell>
          <cell r="D2839" t="str">
            <v>5682859</v>
          </cell>
          <cell r="E2839" t="str">
            <v>PM05</v>
          </cell>
          <cell r="F2839" t="str">
            <v>REL  CNF  MANC NMAT PRC</v>
          </cell>
          <cell r="G2839" t="str">
            <v>0021-ASHN-BTSC010</v>
          </cell>
          <cell r="H2839" t="str">
            <v>BTS Site - Simpang Dolok Asahan</v>
          </cell>
          <cell r="I2839">
            <v>38927</v>
          </cell>
          <cell r="J2839">
            <v>38927</v>
          </cell>
          <cell r="K2839" t="str">
            <v>AC Power L123 Fails</v>
          </cell>
          <cell r="L2839" t="str">
            <v>14:25:00</v>
          </cell>
          <cell r="M2839">
            <v>38927</v>
          </cell>
          <cell r="N2839" t="str">
            <v>200156360</v>
          </cell>
          <cell r="O2839">
            <v>38927</v>
          </cell>
        </row>
        <row r="2840">
          <cell r="A2840" t="str">
            <v>FOP-2610</v>
          </cell>
          <cell r="B2840" t="str">
            <v>July</v>
          </cell>
          <cell r="C2840" t="str">
            <v>FCOM</v>
          </cell>
          <cell r="D2840" t="str">
            <v>5682776</v>
          </cell>
          <cell r="E2840" t="str">
            <v>PM05</v>
          </cell>
          <cell r="F2840" t="str">
            <v>REL  CNF  MANC NMAT PRC</v>
          </cell>
          <cell r="G2840" t="str">
            <v>0021-ASHN-BTSC017</v>
          </cell>
          <cell r="H2840" t="str">
            <v>BTS SIte - Bunut Simalungun</v>
          </cell>
          <cell r="I2840">
            <v>38927</v>
          </cell>
          <cell r="J2840">
            <v>38927</v>
          </cell>
          <cell r="K2840" t="str">
            <v>AC Power L123 Fails</v>
          </cell>
          <cell r="L2840" t="str">
            <v>09:48:00</v>
          </cell>
          <cell r="M2840">
            <v>38927</v>
          </cell>
          <cell r="N2840" t="str">
            <v>200156278</v>
          </cell>
          <cell r="O2840">
            <v>38927</v>
          </cell>
        </row>
        <row r="2841">
          <cell r="A2841" t="str">
            <v>FOP-2610</v>
          </cell>
          <cell r="B2841" t="str">
            <v>July</v>
          </cell>
          <cell r="C2841" t="str">
            <v>FCOM</v>
          </cell>
          <cell r="D2841" t="str">
            <v>5682823</v>
          </cell>
          <cell r="E2841" t="str">
            <v>PM05</v>
          </cell>
          <cell r="F2841" t="str">
            <v>REL  CNF  MANC NMAT PRC  SETC</v>
          </cell>
          <cell r="G2841" t="str">
            <v>0021-KARO-BTSC025</v>
          </cell>
          <cell r="H2841" t="str">
            <v>BTS SIte - Kandibata</v>
          </cell>
          <cell r="I2841">
            <v>38927</v>
          </cell>
          <cell r="J2841">
            <v>38927</v>
          </cell>
          <cell r="K2841" t="str">
            <v>AC Power L123 Fails</v>
          </cell>
          <cell r="L2841" t="str">
            <v>12:39:00</v>
          </cell>
          <cell r="M2841">
            <v>38927</v>
          </cell>
          <cell r="N2841" t="str">
            <v>200156325</v>
          </cell>
          <cell r="O2841">
            <v>38927</v>
          </cell>
        </row>
        <row r="2842">
          <cell r="A2842" t="str">
            <v>FOP-2610</v>
          </cell>
          <cell r="B2842" t="str">
            <v>July</v>
          </cell>
          <cell r="C2842" t="str">
            <v>FCOM</v>
          </cell>
          <cell r="D2842" t="str">
            <v>5682775</v>
          </cell>
          <cell r="E2842" t="str">
            <v>PM05</v>
          </cell>
          <cell r="F2842" t="str">
            <v>REL  CNF  MANC NMAT PRC  SETC</v>
          </cell>
          <cell r="G2842" t="str">
            <v>0021-KSRN-BTS3047</v>
          </cell>
          <cell r="H2842" t="str">
            <v>BTS Site - Kisaran</v>
          </cell>
          <cell r="I2842">
            <v>38927</v>
          </cell>
          <cell r="J2842">
            <v>38927</v>
          </cell>
          <cell r="K2842" t="str">
            <v>AC Power L123 Fails</v>
          </cell>
          <cell r="L2842" t="str">
            <v>09:48:00</v>
          </cell>
          <cell r="M2842">
            <v>38927</v>
          </cell>
          <cell r="N2842" t="str">
            <v>200156277</v>
          </cell>
          <cell r="O2842">
            <v>38927</v>
          </cell>
        </row>
        <row r="2843">
          <cell r="A2843" t="str">
            <v>FOP-2610</v>
          </cell>
          <cell r="B2843" t="str">
            <v>July</v>
          </cell>
          <cell r="C2843" t="str">
            <v>FCOM</v>
          </cell>
          <cell r="D2843" t="str">
            <v>5682693</v>
          </cell>
          <cell r="E2843" t="str">
            <v>PM05</v>
          </cell>
          <cell r="F2843" t="str">
            <v>REL  CNF  MANC NMAT PRC</v>
          </cell>
          <cell r="G2843" t="str">
            <v>0021-KSRN-HUTKSRN-TRANSMISSION</v>
          </cell>
          <cell r="H2843" t="str">
            <v>HUT Kisaran (M3064), TRANS</v>
          </cell>
          <cell r="I2843">
            <v>38927</v>
          </cell>
          <cell r="J2843">
            <v>38927</v>
          </cell>
          <cell r="K2843" t="str">
            <v>L123,Genset,Rectifier Fail at HUTKisaran</v>
          </cell>
          <cell r="L2843" t="str">
            <v>09:41:00</v>
          </cell>
          <cell r="M2843">
            <v>38927</v>
          </cell>
          <cell r="N2843" t="str">
            <v>200156219</v>
          </cell>
          <cell r="O2843">
            <v>38927</v>
          </cell>
        </row>
        <row r="2844">
          <cell r="A2844" t="str">
            <v>FOP-2610</v>
          </cell>
          <cell r="B2844" t="str">
            <v>July</v>
          </cell>
          <cell r="C2844" t="str">
            <v>FCOM</v>
          </cell>
          <cell r="D2844" t="str">
            <v>5682820</v>
          </cell>
          <cell r="E2844" t="str">
            <v>PM05</v>
          </cell>
          <cell r="F2844" t="str">
            <v>REL  CNF  MANC NMAT PRC</v>
          </cell>
          <cell r="G2844" t="str">
            <v>0021-LHBT-BTS2963</v>
          </cell>
          <cell r="H2844" t="str">
            <v>BTS Site - Langgapayung</v>
          </cell>
          <cell r="I2844">
            <v>38927</v>
          </cell>
          <cell r="J2844">
            <v>38927</v>
          </cell>
          <cell r="K2844" t="str">
            <v>AC Power L123 Fails</v>
          </cell>
          <cell r="L2844" t="str">
            <v>12:26:00</v>
          </cell>
          <cell r="M2844">
            <v>38927</v>
          </cell>
          <cell r="N2844" t="str">
            <v>200156322</v>
          </cell>
          <cell r="O2844">
            <v>38927</v>
          </cell>
        </row>
        <row r="2845">
          <cell r="A2845" t="str">
            <v>FOP-2610</v>
          </cell>
          <cell r="B2845" t="str">
            <v>July</v>
          </cell>
          <cell r="C2845" t="str">
            <v>FCOM</v>
          </cell>
          <cell r="D2845" t="str">
            <v>5682982</v>
          </cell>
          <cell r="E2845" t="str">
            <v>PM05</v>
          </cell>
          <cell r="F2845" t="str">
            <v>REL  CNF  MANC NMAT PRC</v>
          </cell>
          <cell r="G2845" t="str">
            <v>0021-LHBT-BTSB908</v>
          </cell>
          <cell r="H2845" t="str">
            <v>BTS Site - Marbau</v>
          </cell>
          <cell r="I2845">
            <v>38927</v>
          </cell>
          <cell r="J2845">
            <v>38927</v>
          </cell>
          <cell r="K2845" t="str">
            <v>L123 ALARM</v>
          </cell>
          <cell r="L2845" t="str">
            <v>18:15:00</v>
          </cell>
          <cell r="M2845">
            <v>38927</v>
          </cell>
          <cell r="N2845" t="str">
            <v>200156453</v>
          </cell>
          <cell r="O2845">
            <v>38927</v>
          </cell>
        </row>
        <row r="2846">
          <cell r="A2846" t="str">
            <v>FOP-2610</v>
          </cell>
          <cell r="B2846" t="str">
            <v>July</v>
          </cell>
          <cell r="C2846" t="str">
            <v>FCOM</v>
          </cell>
          <cell r="D2846" t="str">
            <v>5682792</v>
          </cell>
          <cell r="E2846" t="str">
            <v>PM05</v>
          </cell>
          <cell r="F2846" t="str">
            <v>REL  CNF  MANC NMAT PRC</v>
          </cell>
          <cell r="G2846" t="str">
            <v>0021-LHBT-BTSB920</v>
          </cell>
          <cell r="H2846" t="str">
            <v>BTS Site - Padang halaban</v>
          </cell>
          <cell r="I2846">
            <v>38927</v>
          </cell>
          <cell r="J2846">
            <v>38927</v>
          </cell>
          <cell r="K2846" t="str">
            <v>AC Power L123 Fails</v>
          </cell>
          <cell r="L2846" t="str">
            <v>11:17:00</v>
          </cell>
          <cell r="M2846">
            <v>38927</v>
          </cell>
          <cell r="N2846" t="str">
            <v>200156294</v>
          </cell>
          <cell r="O2846">
            <v>38927</v>
          </cell>
        </row>
        <row r="2847">
          <cell r="A2847" t="str">
            <v>FOP-2610</v>
          </cell>
          <cell r="B2847" t="str">
            <v>July</v>
          </cell>
          <cell r="C2847" t="str">
            <v>FCOM</v>
          </cell>
          <cell r="D2847" t="str">
            <v>5682767</v>
          </cell>
          <cell r="E2847" t="str">
            <v>PM05</v>
          </cell>
          <cell r="F2847" t="str">
            <v>REL  CNF  MANC NMAT PRC</v>
          </cell>
          <cell r="G2847" t="str">
            <v>0021-LHBT-BTSC047</v>
          </cell>
          <cell r="H2847" t="str">
            <v>BTS Site - Hutagodang Labuhanbatu</v>
          </cell>
          <cell r="I2847">
            <v>38927</v>
          </cell>
          <cell r="J2847">
            <v>38927</v>
          </cell>
          <cell r="K2847" t="str">
            <v>AC Power L123 Fails</v>
          </cell>
          <cell r="L2847" t="str">
            <v>09:15:00</v>
          </cell>
          <cell r="M2847">
            <v>38927</v>
          </cell>
          <cell r="N2847" t="str">
            <v>200156269</v>
          </cell>
          <cell r="O2847">
            <v>38927</v>
          </cell>
        </row>
        <row r="2848">
          <cell r="A2848" t="str">
            <v>FOP-2610</v>
          </cell>
          <cell r="B2848" t="str">
            <v>July</v>
          </cell>
          <cell r="C2848" t="str">
            <v>FCOM</v>
          </cell>
          <cell r="D2848" t="str">
            <v>5682904</v>
          </cell>
          <cell r="E2848" t="str">
            <v>PM05</v>
          </cell>
          <cell r="F2848" t="str">
            <v>REL  CNF  MANC NMAT PRC  SETC</v>
          </cell>
          <cell r="G2848" t="str">
            <v>0021-LHBT-HUTLBHJ-TRANSMISSION</v>
          </cell>
          <cell r="H2848" t="str">
            <v>HUT Labuhan Haji (3065), TRANS</v>
          </cell>
          <cell r="I2848">
            <v>38929</v>
          </cell>
          <cell r="J2848">
            <v>38929</v>
          </cell>
          <cell r="K2848" t="str">
            <v>Genset Running at HUT LabuhanHaji</v>
          </cell>
          <cell r="L2848" t="str">
            <v>18:19:00</v>
          </cell>
          <cell r="M2848">
            <v>38927</v>
          </cell>
          <cell r="N2848" t="str">
            <v>200156379</v>
          </cell>
          <cell r="O2848">
            <v>38927</v>
          </cell>
        </row>
        <row r="2849">
          <cell r="A2849" t="str">
            <v>FOP-2610</v>
          </cell>
          <cell r="B2849" t="str">
            <v>July</v>
          </cell>
          <cell r="C2849" t="str">
            <v>FCOM</v>
          </cell>
          <cell r="D2849" t="str">
            <v>5682679</v>
          </cell>
          <cell r="E2849" t="str">
            <v>PM05</v>
          </cell>
          <cell r="F2849" t="str">
            <v>REL  CNF  MANC NMAT PRC</v>
          </cell>
          <cell r="G2849" t="str">
            <v>0021-MDAN-HUTSPNG-TRANSMISSION</v>
          </cell>
          <cell r="H2849" t="str">
            <v>HUT Simpang Nangka (3063), TRANS</v>
          </cell>
          <cell r="I2849">
            <v>38927</v>
          </cell>
          <cell r="J2849">
            <v>38927</v>
          </cell>
          <cell r="K2849" t="str">
            <v>Genset # Running at HUT-SimpangNangka</v>
          </cell>
          <cell r="L2849" t="str">
            <v>08:24:00</v>
          </cell>
          <cell r="M2849">
            <v>38927</v>
          </cell>
          <cell r="N2849" t="str">
            <v>200156207</v>
          </cell>
          <cell r="O2849">
            <v>38927</v>
          </cell>
        </row>
        <row r="2850">
          <cell r="A2850" t="str">
            <v>FOP-2610</v>
          </cell>
          <cell r="B2850" t="str">
            <v>July</v>
          </cell>
          <cell r="C2850" t="str">
            <v>FCOM</v>
          </cell>
          <cell r="D2850" t="str">
            <v>5682771</v>
          </cell>
          <cell r="E2850" t="str">
            <v>PM05</v>
          </cell>
          <cell r="F2850" t="str">
            <v>REL  CNF  MANC NMAT PRC</v>
          </cell>
          <cell r="G2850" t="str">
            <v>0021-PSTR-BTS2977</v>
          </cell>
          <cell r="H2850" t="str">
            <v>BTS Site - Kp. Bantan Siantar</v>
          </cell>
          <cell r="I2850">
            <v>38927</v>
          </cell>
          <cell r="J2850">
            <v>38927</v>
          </cell>
          <cell r="K2850" t="str">
            <v>AC Power L123 Fails</v>
          </cell>
          <cell r="L2850" t="str">
            <v>09:42:00</v>
          </cell>
          <cell r="M2850">
            <v>38927</v>
          </cell>
          <cell r="N2850" t="str">
            <v>200156273</v>
          </cell>
          <cell r="O2850">
            <v>38927</v>
          </cell>
        </row>
        <row r="2851">
          <cell r="A2851" t="str">
            <v>FOP-2610</v>
          </cell>
          <cell r="B2851" t="str">
            <v>July</v>
          </cell>
          <cell r="C2851" t="str">
            <v>FCOM</v>
          </cell>
          <cell r="D2851" t="str">
            <v>5682762</v>
          </cell>
          <cell r="E2851" t="str">
            <v>PM05</v>
          </cell>
          <cell r="F2851" t="str">
            <v>REL  CNF  MANC NMAT PRC</v>
          </cell>
          <cell r="G2851" t="str">
            <v>0021-RKHU-BTS4366</v>
          </cell>
          <cell r="H2851" t="str">
            <v>BTS Site - PKS Makmur Jaya</v>
          </cell>
          <cell r="I2851">
            <v>38929</v>
          </cell>
          <cell r="J2851">
            <v>38929</v>
          </cell>
          <cell r="K2851" t="str">
            <v>AC Power L123 Fails</v>
          </cell>
          <cell r="L2851" t="str">
            <v>08:52:00</v>
          </cell>
          <cell r="M2851">
            <v>38927</v>
          </cell>
          <cell r="N2851" t="str">
            <v>200156264</v>
          </cell>
          <cell r="O2851">
            <v>38927</v>
          </cell>
        </row>
        <row r="2852">
          <cell r="A2852" t="str">
            <v>FOP-2610</v>
          </cell>
          <cell r="B2852" t="str">
            <v>July</v>
          </cell>
          <cell r="C2852" t="str">
            <v>FCOM</v>
          </cell>
          <cell r="D2852" t="str">
            <v>5683010</v>
          </cell>
          <cell r="E2852" t="str">
            <v>PM05</v>
          </cell>
          <cell r="F2852" t="str">
            <v>REL  CNF  MANC NMAT PRC</v>
          </cell>
          <cell r="G2852" t="str">
            <v>0021-RKHU-BTS4366</v>
          </cell>
          <cell r="H2852" t="str">
            <v>BTS Site - PKS Makmur Jaya</v>
          </cell>
          <cell r="I2852">
            <v>38929</v>
          </cell>
          <cell r="J2852">
            <v>38927</v>
          </cell>
          <cell r="K2852" t="str">
            <v>L123 ALARM</v>
          </cell>
          <cell r="L2852" t="str">
            <v>22:43:00</v>
          </cell>
          <cell r="M2852">
            <v>38927</v>
          </cell>
          <cell r="N2852" t="str">
            <v>200156481</v>
          </cell>
          <cell r="O2852">
            <v>38927</v>
          </cell>
        </row>
        <row r="2853">
          <cell r="A2853" t="str">
            <v>FOP-2610</v>
          </cell>
          <cell r="B2853" t="str">
            <v>July</v>
          </cell>
          <cell r="C2853" t="str">
            <v>FCOM</v>
          </cell>
          <cell r="D2853" t="str">
            <v>5682873</v>
          </cell>
          <cell r="E2853" t="str">
            <v>PM05</v>
          </cell>
          <cell r="F2853" t="str">
            <v>REL  CNF  MANC NMAT PRC</v>
          </cell>
          <cell r="G2853" t="str">
            <v>0021-SMLG-BTS2953</v>
          </cell>
          <cell r="H2853" t="str">
            <v>BTS Site - Simpang Bah Jambi</v>
          </cell>
          <cell r="I2853">
            <v>38929</v>
          </cell>
          <cell r="J2853">
            <v>38929</v>
          </cell>
          <cell r="K2853" t="str">
            <v>AC Power L123 Fails</v>
          </cell>
          <cell r="L2853" t="str">
            <v>15:30:00</v>
          </cell>
          <cell r="M2853">
            <v>38927</v>
          </cell>
          <cell r="N2853" t="str">
            <v>200156374</v>
          </cell>
          <cell r="O2853">
            <v>38927</v>
          </cell>
        </row>
        <row r="2854">
          <cell r="A2854" t="str">
            <v>FOP-2610</v>
          </cell>
          <cell r="B2854" t="str">
            <v>July</v>
          </cell>
          <cell r="C2854" t="str">
            <v>FCOM</v>
          </cell>
          <cell r="D2854" t="str">
            <v>5682981</v>
          </cell>
          <cell r="E2854" t="str">
            <v>PM05</v>
          </cell>
          <cell r="F2854" t="str">
            <v>REL  CNF  MANC NMAT PRC</v>
          </cell>
          <cell r="G2854" t="str">
            <v>0021-SMLG-BTS2962</v>
          </cell>
          <cell r="H2854" t="str">
            <v>BTS Site - Sondi</v>
          </cell>
          <cell r="I2854">
            <v>38927</v>
          </cell>
          <cell r="J2854">
            <v>38927</v>
          </cell>
          <cell r="K2854" t="str">
            <v>L123 ALARM</v>
          </cell>
          <cell r="L2854" t="str">
            <v>18:15:00</v>
          </cell>
          <cell r="M2854">
            <v>38927</v>
          </cell>
          <cell r="N2854" t="str">
            <v>200156452</v>
          </cell>
          <cell r="O2854">
            <v>38927</v>
          </cell>
        </row>
        <row r="2855">
          <cell r="A2855" t="str">
            <v>FOP-2610</v>
          </cell>
          <cell r="B2855" t="str">
            <v>July</v>
          </cell>
          <cell r="C2855" t="str">
            <v>FCOM</v>
          </cell>
          <cell r="D2855" t="str">
            <v>5682562</v>
          </cell>
          <cell r="E2855" t="str">
            <v>PM05</v>
          </cell>
          <cell r="F2855" t="str">
            <v>REL  CNF  MANC NMAT PRC</v>
          </cell>
          <cell r="G2855" t="str">
            <v>0021-TBSM-BTSC024</v>
          </cell>
          <cell r="H2855" t="str">
            <v>BTS SIte - Lumbanjulu</v>
          </cell>
          <cell r="I2855">
            <v>38927</v>
          </cell>
          <cell r="J2855">
            <v>38927</v>
          </cell>
          <cell r="K2855" t="str">
            <v>AC Power L123 Fails</v>
          </cell>
          <cell r="L2855" t="str">
            <v>00:50:00</v>
          </cell>
          <cell r="M2855">
            <v>38927</v>
          </cell>
          <cell r="N2855" t="str">
            <v>200156090</v>
          </cell>
          <cell r="O2855">
            <v>38927</v>
          </cell>
        </row>
        <row r="2856">
          <cell r="A2856" t="str">
            <v>FOP-2610</v>
          </cell>
          <cell r="B2856" t="str">
            <v>July</v>
          </cell>
          <cell r="C2856" t="str">
            <v>FCOM</v>
          </cell>
          <cell r="D2856" t="str">
            <v>5682759</v>
          </cell>
          <cell r="E2856" t="str">
            <v>PM05</v>
          </cell>
          <cell r="F2856" t="str">
            <v>REL  CNF  MANC NMAT PRC</v>
          </cell>
          <cell r="G2856" t="str">
            <v>0021-TBSM-BTSC024</v>
          </cell>
          <cell r="H2856" t="str">
            <v>BTS SIte - Lumbanjulu</v>
          </cell>
          <cell r="I2856">
            <v>38927</v>
          </cell>
          <cell r="J2856">
            <v>38927</v>
          </cell>
          <cell r="K2856" t="str">
            <v>AC Power L123 Fails</v>
          </cell>
          <cell r="L2856" t="str">
            <v>08:38:00</v>
          </cell>
          <cell r="M2856">
            <v>38927</v>
          </cell>
          <cell r="N2856" t="str">
            <v>200156261</v>
          </cell>
          <cell r="O2856">
            <v>38927</v>
          </cell>
        </row>
        <row r="2857">
          <cell r="A2857" t="str">
            <v>FOP-2610</v>
          </cell>
          <cell r="B2857" t="str">
            <v>July</v>
          </cell>
          <cell r="C2857" t="str">
            <v>FCOM</v>
          </cell>
          <cell r="D2857" t="str">
            <v>5682978</v>
          </cell>
          <cell r="E2857" t="str">
            <v>PM05</v>
          </cell>
          <cell r="F2857" t="str">
            <v>REL  CNF  MANC NMAT PRC</v>
          </cell>
          <cell r="G2857" t="str">
            <v>0021-TBSM-BTSC024</v>
          </cell>
          <cell r="H2857" t="str">
            <v>BTS SIte - Lumbanjulu</v>
          </cell>
          <cell r="I2857">
            <v>38927</v>
          </cell>
          <cell r="J2857">
            <v>38927</v>
          </cell>
          <cell r="K2857" t="str">
            <v>L123 ALARM</v>
          </cell>
          <cell r="L2857" t="str">
            <v>19:50:00</v>
          </cell>
          <cell r="M2857">
            <v>38927</v>
          </cell>
          <cell r="N2857" t="str">
            <v>200156449</v>
          </cell>
          <cell r="O2857">
            <v>38927</v>
          </cell>
        </row>
        <row r="2858">
          <cell r="A2858" t="str">
            <v>FOP-2610</v>
          </cell>
          <cell r="B2858" t="str">
            <v>July</v>
          </cell>
          <cell r="C2858" t="str">
            <v>FCOM</v>
          </cell>
          <cell r="D2858" t="str">
            <v>5682821</v>
          </cell>
          <cell r="E2858" t="str">
            <v>PM05</v>
          </cell>
          <cell r="F2858" t="str">
            <v>REL  CNF  MANC NMAT PRC</v>
          </cell>
          <cell r="G2858" t="str">
            <v>0021-TBSM-BTSC046</v>
          </cell>
          <cell r="H2858" t="str">
            <v>BTS Site - Nainggolan</v>
          </cell>
          <cell r="I2858">
            <v>38927</v>
          </cell>
          <cell r="J2858">
            <v>38927</v>
          </cell>
          <cell r="K2858" t="str">
            <v>AC Power L123 Fails</v>
          </cell>
          <cell r="L2858" t="str">
            <v>12:30:00</v>
          </cell>
          <cell r="M2858">
            <v>38927</v>
          </cell>
          <cell r="N2858" t="str">
            <v>200156323</v>
          </cell>
          <cell r="O2858">
            <v>38927</v>
          </cell>
        </row>
        <row r="2859">
          <cell r="A2859" t="str">
            <v>FOP-2610</v>
          </cell>
          <cell r="B2859" t="str">
            <v>July</v>
          </cell>
          <cell r="C2859" t="str">
            <v>FCOM</v>
          </cell>
          <cell r="D2859" t="str">
            <v>5682988</v>
          </cell>
          <cell r="E2859" t="str">
            <v>PM05</v>
          </cell>
          <cell r="F2859" t="str">
            <v>REL  CNF  MANC NMAT PRC</v>
          </cell>
          <cell r="G2859" t="str">
            <v>0021-TGBL-BTS2959</v>
          </cell>
          <cell r="H2859" t="str">
            <v>BTS Site - Teluk Nibung</v>
          </cell>
          <cell r="I2859">
            <v>38927</v>
          </cell>
          <cell r="J2859">
            <v>38927</v>
          </cell>
          <cell r="K2859" t="str">
            <v>L123 ALARM</v>
          </cell>
          <cell r="L2859" t="str">
            <v>18:15:00</v>
          </cell>
          <cell r="M2859">
            <v>38927</v>
          </cell>
          <cell r="N2859" t="str">
            <v>200156459</v>
          </cell>
          <cell r="O2859">
            <v>38927</v>
          </cell>
        </row>
        <row r="2860">
          <cell r="A2860" t="str">
            <v>FOP-2610</v>
          </cell>
          <cell r="B2860" t="str">
            <v>July</v>
          </cell>
          <cell r="C2860" t="str">
            <v>FCOM</v>
          </cell>
          <cell r="D2860" t="str">
            <v>5682961</v>
          </cell>
          <cell r="E2860" t="str">
            <v>PM05</v>
          </cell>
          <cell r="F2860" t="str">
            <v>REL  CNF  MANC NMAT PRC  SETC</v>
          </cell>
          <cell r="G2860" t="str">
            <v>0021-TPST-BTS2965</v>
          </cell>
          <cell r="H2860" t="str">
            <v>BTS Site - Sipirok</v>
          </cell>
          <cell r="I2860">
            <v>38927</v>
          </cell>
          <cell r="J2860">
            <v>38927</v>
          </cell>
          <cell r="K2860" t="str">
            <v>L123 ALARM</v>
          </cell>
          <cell r="L2860" t="str">
            <v>17:40:00</v>
          </cell>
          <cell r="M2860">
            <v>38927</v>
          </cell>
          <cell r="N2860" t="str">
            <v>200156432</v>
          </cell>
          <cell r="O2860">
            <v>38927</v>
          </cell>
        </row>
        <row r="2861">
          <cell r="A2861" t="str">
            <v>FOP-2610</v>
          </cell>
          <cell r="B2861" t="str">
            <v>July</v>
          </cell>
          <cell r="C2861" t="str">
            <v>FCOM</v>
          </cell>
          <cell r="D2861" t="str">
            <v>5682772</v>
          </cell>
          <cell r="E2861" t="str">
            <v>PM05</v>
          </cell>
          <cell r="F2861" t="str">
            <v>REL  CNF  MANC NMAT PRC  SETC</v>
          </cell>
          <cell r="G2861" t="str">
            <v>0021-TPTG-BTS2954</v>
          </cell>
          <cell r="H2861" t="str">
            <v>BTS Site - Kota Pandan</v>
          </cell>
          <cell r="I2861">
            <v>38927</v>
          </cell>
          <cell r="J2861">
            <v>38927</v>
          </cell>
          <cell r="K2861" t="str">
            <v>AC Power L123 Fails</v>
          </cell>
          <cell r="L2861" t="str">
            <v>09:45:00</v>
          </cell>
          <cell r="M2861">
            <v>38927</v>
          </cell>
          <cell r="N2861" t="str">
            <v>200156274</v>
          </cell>
          <cell r="O2861">
            <v>38927</v>
          </cell>
        </row>
        <row r="2862">
          <cell r="A2862" t="str">
            <v>FOP-2610</v>
          </cell>
          <cell r="B2862" t="str">
            <v>July</v>
          </cell>
          <cell r="C2862" t="str">
            <v>FCOM</v>
          </cell>
          <cell r="D2862" t="str">
            <v>5682773</v>
          </cell>
          <cell r="E2862" t="str">
            <v>PM05</v>
          </cell>
          <cell r="F2862" t="str">
            <v>REL  CNF  MANC NMAT PRC  SETC</v>
          </cell>
          <cell r="G2862" t="str">
            <v>0021-TPTG-BTS2956</v>
          </cell>
          <cell r="H2862" t="str">
            <v>BTS Site - Barus</v>
          </cell>
          <cell r="I2862">
            <v>38927</v>
          </cell>
          <cell r="J2862">
            <v>38927</v>
          </cell>
          <cell r="K2862" t="str">
            <v>AC Power L123 Fails</v>
          </cell>
          <cell r="L2862" t="str">
            <v>09:45:00</v>
          </cell>
          <cell r="M2862">
            <v>38927</v>
          </cell>
          <cell r="N2862" t="str">
            <v>200156275</v>
          </cell>
          <cell r="O2862">
            <v>38927</v>
          </cell>
        </row>
        <row r="2863">
          <cell r="A2863" t="str">
            <v>FOP-2610</v>
          </cell>
          <cell r="B2863" t="str">
            <v>July</v>
          </cell>
          <cell r="C2863" t="str">
            <v>FCOM</v>
          </cell>
          <cell r="D2863" t="str">
            <v>5683217</v>
          </cell>
          <cell r="E2863" t="str">
            <v>PM05</v>
          </cell>
          <cell r="F2863" t="str">
            <v>REL  CNF  MANC NMAT PRC</v>
          </cell>
          <cell r="G2863" t="str">
            <v>0021-ASHN-BTS2947</v>
          </cell>
          <cell r="H2863" t="str">
            <v>BTS Site - Tanjung Tiram</v>
          </cell>
          <cell r="I2863">
            <v>38927</v>
          </cell>
          <cell r="J2863">
            <v>38927</v>
          </cell>
          <cell r="K2863" t="str">
            <v>AC Power L123 Fails</v>
          </cell>
          <cell r="L2863" t="str">
            <v>05:19:00</v>
          </cell>
          <cell r="M2863">
            <v>38928</v>
          </cell>
          <cell r="N2863" t="str">
            <v>200156682</v>
          </cell>
          <cell r="O2863">
            <v>38928</v>
          </cell>
        </row>
        <row r="2864">
          <cell r="A2864" t="str">
            <v>FOP-2610</v>
          </cell>
          <cell r="B2864" t="str">
            <v>July</v>
          </cell>
          <cell r="C2864" t="str">
            <v>FCOM</v>
          </cell>
          <cell r="D2864" t="str">
            <v>5683177</v>
          </cell>
          <cell r="E2864" t="str">
            <v>PM05</v>
          </cell>
          <cell r="F2864" t="str">
            <v>REL  CNF  MANC NMAT PRC</v>
          </cell>
          <cell r="G2864" t="str">
            <v>0021-ASHN-BTS2949</v>
          </cell>
          <cell r="H2864" t="str">
            <v>BTS Site - Kuala Tanjung</v>
          </cell>
          <cell r="I2864">
            <v>38928</v>
          </cell>
          <cell r="J2864">
            <v>38928</v>
          </cell>
          <cell r="K2864" t="str">
            <v>AC Power L123 Fails</v>
          </cell>
          <cell r="L2864" t="str">
            <v>01:29:00</v>
          </cell>
          <cell r="M2864">
            <v>38928</v>
          </cell>
          <cell r="N2864" t="str">
            <v>200156643</v>
          </cell>
          <cell r="O2864">
            <v>38928</v>
          </cell>
        </row>
        <row r="2865">
          <cell r="A2865" t="str">
            <v>FOP-2610</v>
          </cell>
          <cell r="B2865" t="str">
            <v>July</v>
          </cell>
          <cell r="C2865" t="str">
            <v>FCOM</v>
          </cell>
          <cell r="D2865" t="str">
            <v>5683181</v>
          </cell>
          <cell r="E2865" t="str">
            <v>PM05</v>
          </cell>
          <cell r="F2865" t="str">
            <v>REL  CNF  MANC NMAT PRC  SETC</v>
          </cell>
          <cell r="G2865" t="str">
            <v>0021-ASHN-BTS2961</v>
          </cell>
          <cell r="H2865" t="str">
            <v>BTS Site - Aek Loba</v>
          </cell>
          <cell r="I2865">
            <v>38928</v>
          </cell>
          <cell r="J2865">
            <v>38928</v>
          </cell>
          <cell r="K2865" t="str">
            <v>AC Power L123 Fails</v>
          </cell>
          <cell r="L2865" t="str">
            <v>01:29:00</v>
          </cell>
          <cell r="M2865">
            <v>38928</v>
          </cell>
          <cell r="N2865" t="str">
            <v>200156647</v>
          </cell>
          <cell r="O2865">
            <v>38928</v>
          </cell>
        </row>
        <row r="2866">
          <cell r="A2866" t="str">
            <v>FOP-2610</v>
          </cell>
          <cell r="B2866" t="str">
            <v>July</v>
          </cell>
          <cell r="C2866" t="str">
            <v>FCOM</v>
          </cell>
          <cell r="D2866" t="str">
            <v>5683483</v>
          </cell>
          <cell r="E2866" t="str">
            <v>PM05</v>
          </cell>
          <cell r="F2866" t="str">
            <v>REL  CNF  MANC NMAT PRC</v>
          </cell>
          <cell r="G2866" t="str">
            <v>0021-ASHN-BTS3075</v>
          </cell>
          <cell r="H2866" t="str">
            <v>BTS Site - Lima Puluh</v>
          </cell>
          <cell r="I2866">
            <v>38928</v>
          </cell>
          <cell r="J2866">
            <v>38928</v>
          </cell>
          <cell r="K2866" t="str">
            <v>L123 ALARM</v>
          </cell>
          <cell r="L2866" t="str">
            <v>09:15:00</v>
          </cell>
          <cell r="M2866">
            <v>38928</v>
          </cell>
          <cell r="N2866" t="str">
            <v>200156871</v>
          </cell>
          <cell r="O2866">
            <v>38928</v>
          </cell>
        </row>
        <row r="2867">
          <cell r="A2867" t="str">
            <v>FOP-2610</v>
          </cell>
          <cell r="B2867" t="str">
            <v>July</v>
          </cell>
          <cell r="C2867" t="str">
            <v>FCOM</v>
          </cell>
          <cell r="D2867" t="str">
            <v>5683564</v>
          </cell>
          <cell r="E2867" t="str">
            <v>PM05</v>
          </cell>
          <cell r="F2867" t="str">
            <v>REL  CNF  MANC NMAT PRC  SETC</v>
          </cell>
          <cell r="G2867" t="str">
            <v>0021-ASHN-BTS3075</v>
          </cell>
          <cell r="H2867" t="str">
            <v>BTS Site - Lima Puluh</v>
          </cell>
          <cell r="I2867">
            <v>38928</v>
          </cell>
          <cell r="J2867">
            <v>38928</v>
          </cell>
          <cell r="K2867" t="str">
            <v>AC POWER L123 ALARM</v>
          </cell>
          <cell r="L2867" t="str">
            <v>17:33:00</v>
          </cell>
          <cell r="M2867">
            <v>38928</v>
          </cell>
          <cell r="N2867" t="str">
            <v>200156937</v>
          </cell>
          <cell r="O2867">
            <v>38928</v>
          </cell>
        </row>
        <row r="2868">
          <cell r="A2868" t="str">
            <v>FOP-2610</v>
          </cell>
          <cell r="B2868" t="str">
            <v>July</v>
          </cell>
          <cell r="C2868" t="str">
            <v>FCOM</v>
          </cell>
          <cell r="D2868" t="str">
            <v>5683563</v>
          </cell>
          <cell r="E2868" t="str">
            <v>PM05</v>
          </cell>
          <cell r="F2868" t="str">
            <v>REL  CNF  MANC NMAT PRC</v>
          </cell>
          <cell r="G2868" t="str">
            <v>0021-ASHN-BTSC010</v>
          </cell>
          <cell r="H2868" t="str">
            <v>BTS Site - Simpang Dolok Asahan</v>
          </cell>
          <cell r="I2868">
            <v>38928</v>
          </cell>
          <cell r="J2868">
            <v>38928</v>
          </cell>
          <cell r="K2868" t="str">
            <v>AC POWER L123 ALARM</v>
          </cell>
          <cell r="L2868" t="str">
            <v>17:32:00</v>
          </cell>
          <cell r="M2868">
            <v>38928</v>
          </cell>
          <cell r="N2868" t="str">
            <v>200156936</v>
          </cell>
          <cell r="O2868">
            <v>38928</v>
          </cell>
        </row>
        <row r="2869">
          <cell r="A2869" t="str">
            <v>FOP-2610</v>
          </cell>
          <cell r="B2869" t="str">
            <v>July</v>
          </cell>
          <cell r="C2869" t="str">
            <v>FCOM</v>
          </cell>
          <cell r="D2869" t="str">
            <v>5683482</v>
          </cell>
          <cell r="E2869" t="str">
            <v>PM05</v>
          </cell>
          <cell r="F2869" t="str">
            <v>REL  CNF  MANC NMAT PRC</v>
          </cell>
          <cell r="G2869" t="str">
            <v>0021-ASHN-BTSC010</v>
          </cell>
          <cell r="H2869" t="str">
            <v>BTS Site - Simpang Dolok Asahan</v>
          </cell>
          <cell r="I2869">
            <v>38928</v>
          </cell>
          <cell r="J2869">
            <v>38928</v>
          </cell>
          <cell r="K2869" t="str">
            <v>L123 ALARM</v>
          </cell>
          <cell r="L2869" t="str">
            <v>09:15:00</v>
          </cell>
          <cell r="M2869">
            <v>38928</v>
          </cell>
          <cell r="N2869" t="str">
            <v>200156870</v>
          </cell>
          <cell r="O2869">
            <v>38928</v>
          </cell>
        </row>
        <row r="2870">
          <cell r="A2870" t="str">
            <v>FOP-2610</v>
          </cell>
          <cell r="B2870" t="str">
            <v>July</v>
          </cell>
          <cell r="C2870" t="str">
            <v>FCOM</v>
          </cell>
          <cell r="D2870" t="str">
            <v>5683218</v>
          </cell>
          <cell r="E2870" t="str">
            <v>PM05</v>
          </cell>
          <cell r="F2870" t="str">
            <v>REL  CNF  MANC NMAT PRC</v>
          </cell>
          <cell r="G2870" t="str">
            <v>0021-ASHN-BTSC014</v>
          </cell>
          <cell r="H2870" t="str">
            <v>BTS Site - Sei Bejangkar Asahan</v>
          </cell>
          <cell r="I2870">
            <v>38928</v>
          </cell>
          <cell r="J2870">
            <v>38928</v>
          </cell>
          <cell r="K2870" t="str">
            <v>AC Power L123 Fails</v>
          </cell>
          <cell r="L2870" t="str">
            <v>05:19:00</v>
          </cell>
          <cell r="M2870">
            <v>38928</v>
          </cell>
          <cell r="N2870" t="str">
            <v>200156683</v>
          </cell>
          <cell r="O2870">
            <v>38928</v>
          </cell>
        </row>
        <row r="2871">
          <cell r="A2871" t="str">
            <v>FOP-2610</v>
          </cell>
          <cell r="B2871" t="str">
            <v>July</v>
          </cell>
          <cell r="C2871" t="str">
            <v>FCOM</v>
          </cell>
          <cell r="D2871" t="str">
            <v>5683224</v>
          </cell>
          <cell r="E2871" t="str">
            <v>PM05</v>
          </cell>
          <cell r="F2871" t="str">
            <v>REL  CNF  MANC NMAT PRC</v>
          </cell>
          <cell r="G2871" t="str">
            <v>0021-ASHN-BTSC015</v>
          </cell>
          <cell r="H2871" t="str">
            <v>BTS SIte - Kisaran 2</v>
          </cell>
          <cell r="I2871">
            <v>38928</v>
          </cell>
          <cell r="J2871">
            <v>38928</v>
          </cell>
          <cell r="K2871" t="str">
            <v>AC Power L123 Fails</v>
          </cell>
          <cell r="L2871" t="str">
            <v>05:19:00</v>
          </cell>
          <cell r="M2871">
            <v>38928</v>
          </cell>
          <cell r="N2871" t="str">
            <v>200156689</v>
          </cell>
          <cell r="O2871">
            <v>38928</v>
          </cell>
        </row>
        <row r="2872">
          <cell r="A2872" t="str">
            <v>FOP-2610</v>
          </cell>
          <cell r="B2872" t="str">
            <v>July</v>
          </cell>
          <cell r="C2872" t="str">
            <v>FCOM</v>
          </cell>
          <cell r="D2872" t="str">
            <v>5683554</v>
          </cell>
          <cell r="E2872" t="str">
            <v>PM05</v>
          </cell>
          <cell r="F2872" t="str">
            <v>REL  CNF  MANC NMAT PRC</v>
          </cell>
          <cell r="G2872" t="str">
            <v>0021-ASHN-BTSC016</v>
          </cell>
          <cell r="H2872" t="str">
            <v>BTS SIte - Buntu Pane</v>
          </cell>
          <cell r="I2872">
            <v>38928</v>
          </cell>
          <cell r="J2872">
            <v>38928</v>
          </cell>
          <cell r="K2872" t="str">
            <v>AC POWER L123 ALARM</v>
          </cell>
          <cell r="L2872" t="str">
            <v>16:11:00</v>
          </cell>
          <cell r="M2872">
            <v>38928</v>
          </cell>
          <cell r="N2872" t="str">
            <v>200156927</v>
          </cell>
          <cell r="O2872">
            <v>38928</v>
          </cell>
        </row>
        <row r="2873">
          <cell r="A2873" t="str">
            <v>FOP-2610</v>
          </cell>
          <cell r="B2873" t="str">
            <v>July</v>
          </cell>
          <cell r="C2873" t="str">
            <v>FCOM</v>
          </cell>
          <cell r="D2873" t="str">
            <v>5683197</v>
          </cell>
          <cell r="E2873" t="str">
            <v>PM05</v>
          </cell>
          <cell r="F2873" t="str">
            <v>REL  CNF  MANC NMAT PRC</v>
          </cell>
          <cell r="G2873" t="str">
            <v>0021-DARI-BTS3077</v>
          </cell>
          <cell r="H2873" t="str">
            <v>BTS Site - Sidikalang</v>
          </cell>
          <cell r="I2873">
            <v>38928</v>
          </cell>
          <cell r="J2873">
            <v>38928</v>
          </cell>
          <cell r="K2873" t="str">
            <v>AC Power L123 Fails</v>
          </cell>
          <cell r="L2873" t="str">
            <v>01:29:00</v>
          </cell>
          <cell r="M2873">
            <v>38928</v>
          </cell>
          <cell r="N2873" t="str">
            <v>200156662</v>
          </cell>
          <cell r="O2873">
            <v>38928</v>
          </cell>
        </row>
        <row r="2874">
          <cell r="A2874" t="str">
            <v>FOP-2610</v>
          </cell>
          <cell r="B2874" t="str">
            <v>July</v>
          </cell>
          <cell r="C2874" t="str">
            <v>FCOM</v>
          </cell>
          <cell r="D2874" t="str">
            <v>5683548</v>
          </cell>
          <cell r="E2874" t="str">
            <v>PM05</v>
          </cell>
          <cell r="F2874" t="str">
            <v>REL  CNF  MANC NMAT PRC  SETC</v>
          </cell>
          <cell r="G2874" t="str">
            <v>0021-DARI-BTS3091-TRANSMISSION</v>
          </cell>
          <cell r="H2874" t="str">
            <v>Trans. Repeater Simpang Silalahi TRANS</v>
          </cell>
          <cell r="I2874">
            <v>38929</v>
          </cell>
          <cell r="J2874">
            <v>38929</v>
          </cell>
          <cell r="K2874" t="str">
            <v>L123,Rect fail at 3091+RepSmpangSilalahi</v>
          </cell>
          <cell r="L2874" t="str">
            <v>18:30:00</v>
          </cell>
          <cell r="M2874">
            <v>38928</v>
          </cell>
          <cell r="N2874" t="str">
            <v>200156921</v>
          </cell>
          <cell r="O2874">
            <v>38928</v>
          </cell>
        </row>
        <row r="2875">
          <cell r="A2875" t="str">
            <v>FOP-2610</v>
          </cell>
          <cell r="B2875" t="str">
            <v>July</v>
          </cell>
          <cell r="C2875" t="str">
            <v>FCOM</v>
          </cell>
          <cell r="D2875" t="str">
            <v>5683166</v>
          </cell>
          <cell r="E2875" t="str">
            <v>PM05</v>
          </cell>
          <cell r="F2875" t="str">
            <v>REL  CNF  MANC NMAT PRC  SETC</v>
          </cell>
          <cell r="G2875" t="str">
            <v>0021-DLSD-BTS2948</v>
          </cell>
          <cell r="H2875" t="str">
            <v>BTS Site - Martebing</v>
          </cell>
          <cell r="I2875">
            <v>38928</v>
          </cell>
          <cell r="J2875">
            <v>38928</v>
          </cell>
          <cell r="K2875" t="str">
            <v>AC Power L123 Fails</v>
          </cell>
          <cell r="L2875" t="str">
            <v>01:29:00</v>
          </cell>
          <cell r="M2875">
            <v>38928</v>
          </cell>
          <cell r="N2875" t="str">
            <v>200156632</v>
          </cell>
          <cell r="O2875">
            <v>38928</v>
          </cell>
        </row>
        <row r="2876">
          <cell r="A2876" t="str">
            <v>FOP-2610</v>
          </cell>
          <cell r="B2876" t="str">
            <v>July</v>
          </cell>
          <cell r="C2876" t="str">
            <v>FCOM</v>
          </cell>
          <cell r="D2876" t="str">
            <v>5683481</v>
          </cell>
          <cell r="E2876" t="str">
            <v>PM05</v>
          </cell>
          <cell r="F2876" t="str">
            <v>REL  CNF  MANC NMAT PRC</v>
          </cell>
          <cell r="G2876" t="str">
            <v>0021-DLSD-BTSC020</v>
          </cell>
          <cell r="H2876" t="str">
            <v>BTS Site - Bandar tengah</v>
          </cell>
          <cell r="I2876">
            <v>38928</v>
          </cell>
          <cell r="J2876">
            <v>38928</v>
          </cell>
          <cell r="K2876" t="str">
            <v>L123 ALARM</v>
          </cell>
          <cell r="L2876" t="str">
            <v>09:15:00</v>
          </cell>
          <cell r="M2876">
            <v>38928</v>
          </cell>
          <cell r="N2876" t="str">
            <v>200156869</v>
          </cell>
          <cell r="O2876">
            <v>38928</v>
          </cell>
        </row>
        <row r="2877">
          <cell r="A2877" t="str">
            <v>FOP-2610</v>
          </cell>
          <cell r="B2877" t="str">
            <v>July</v>
          </cell>
          <cell r="C2877" t="str">
            <v>FCOM</v>
          </cell>
          <cell r="D2877" t="str">
            <v>5683298</v>
          </cell>
          <cell r="E2877" t="str">
            <v>PM05</v>
          </cell>
          <cell r="F2877" t="str">
            <v>REL  CNF  MANC NMAT PRC  SETC</v>
          </cell>
          <cell r="G2877" t="str">
            <v>0021-DLSD-HUTTLMK-TRANSMISSION</v>
          </cell>
          <cell r="H2877" t="str">
            <v>HUT Teluk Mengkudu (3037), TRANS</v>
          </cell>
          <cell r="I2877">
            <v>38928</v>
          </cell>
          <cell r="J2877">
            <v>38928</v>
          </cell>
          <cell r="K2877" t="str">
            <v>Rectifier Fail at HUT-Tlk.Mengkudu</v>
          </cell>
          <cell r="L2877" t="str">
            <v>14:05:00</v>
          </cell>
          <cell r="M2877">
            <v>38928</v>
          </cell>
          <cell r="N2877" t="str">
            <v>200156704</v>
          </cell>
          <cell r="O2877">
            <v>38928</v>
          </cell>
        </row>
        <row r="2878">
          <cell r="A2878" t="str">
            <v>FOP-2610</v>
          </cell>
          <cell r="B2878" t="str">
            <v>July</v>
          </cell>
          <cell r="C2878" t="str">
            <v>FCOM</v>
          </cell>
          <cell r="D2878" t="str">
            <v>5683211</v>
          </cell>
          <cell r="E2878" t="str">
            <v>PM05</v>
          </cell>
          <cell r="F2878" t="str">
            <v>REL  CNF  MANC NMAT PRC  SETC</v>
          </cell>
          <cell r="G2878" t="str">
            <v>0021-KARO-BTS2979</v>
          </cell>
          <cell r="H2878" t="str">
            <v>BTS Site - Tiga Panah</v>
          </cell>
          <cell r="I2878">
            <v>38926</v>
          </cell>
          <cell r="J2878">
            <v>38926</v>
          </cell>
          <cell r="K2878" t="str">
            <v>AC Power L123 Fails</v>
          </cell>
          <cell r="L2878" t="str">
            <v>05:19:00</v>
          </cell>
          <cell r="M2878">
            <v>38928</v>
          </cell>
          <cell r="N2878" t="str">
            <v>200156676</v>
          </cell>
          <cell r="O2878">
            <v>38928</v>
          </cell>
        </row>
        <row r="2879">
          <cell r="A2879" t="str">
            <v>FOP-2610</v>
          </cell>
          <cell r="B2879" t="str">
            <v>July</v>
          </cell>
          <cell r="C2879" t="str">
            <v>FCOM</v>
          </cell>
          <cell r="D2879" t="str">
            <v>5683333</v>
          </cell>
          <cell r="E2879" t="str">
            <v>PM05</v>
          </cell>
          <cell r="F2879" t="str">
            <v>REL  CNF  MANC NMAT PRC</v>
          </cell>
          <cell r="G2879" t="str">
            <v>0021-KARO-BTS2979</v>
          </cell>
          <cell r="H2879" t="str">
            <v>BTS Site - Tiga Panah</v>
          </cell>
          <cell r="I2879">
            <v>38928</v>
          </cell>
          <cell r="J2879">
            <v>38928</v>
          </cell>
          <cell r="K2879" t="str">
            <v>AC Power L123 Failure</v>
          </cell>
          <cell r="L2879" t="str">
            <v>05:16:00</v>
          </cell>
          <cell r="M2879">
            <v>38928</v>
          </cell>
          <cell r="N2879" t="str">
            <v>200156729</v>
          </cell>
          <cell r="O2879">
            <v>38928</v>
          </cell>
        </row>
        <row r="2880">
          <cell r="A2880" t="str">
            <v>FOP-2610</v>
          </cell>
          <cell r="B2880" t="str">
            <v>July</v>
          </cell>
          <cell r="C2880" t="str">
            <v>FCOM</v>
          </cell>
          <cell r="D2880" t="str">
            <v>5683113</v>
          </cell>
          <cell r="E2880" t="str">
            <v>PM05</v>
          </cell>
          <cell r="F2880" t="str">
            <v>REL  CNF  MANC NMAT PRC</v>
          </cell>
          <cell r="G2880" t="str">
            <v>0021-KARO-BTS3031</v>
          </cell>
          <cell r="H2880" t="str">
            <v>BTS Site - Brastagi</v>
          </cell>
          <cell r="I2880">
            <v>38928</v>
          </cell>
          <cell r="J2880">
            <v>38928</v>
          </cell>
          <cell r="K2880" t="str">
            <v>AC Power L123 Fails</v>
          </cell>
          <cell r="L2880" t="str">
            <v>00:23:00</v>
          </cell>
          <cell r="M2880">
            <v>38928</v>
          </cell>
          <cell r="N2880" t="str">
            <v>200156579</v>
          </cell>
          <cell r="O2880">
            <v>38928</v>
          </cell>
        </row>
        <row r="2881">
          <cell r="A2881" t="str">
            <v>FOP-2610</v>
          </cell>
          <cell r="B2881" t="str">
            <v>July</v>
          </cell>
          <cell r="C2881" t="str">
            <v>FCOM</v>
          </cell>
          <cell r="D2881" t="str">
            <v>5683334</v>
          </cell>
          <cell r="E2881" t="str">
            <v>PM05</v>
          </cell>
          <cell r="F2881" t="str">
            <v>REL  CNF  MANC NMAT PRC  SETC</v>
          </cell>
          <cell r="G2881" t="str">
            <v>0021-KARO-BTS3031</v>
          </cell>
          <cell r="H2881" t="str">
            <v>BTS Site - Brastagi</v>
          </cell>
          <cell r="I2881">
            <v>38928</v>
          </cell>
          <cell r="J2881">
            <v>38928</v>
          </cell>
          <cell r="K2881" t="str">
            <v>AC Power L123 Failure</v>
          </cell>
          <cell r="L2881" t="str">
            <v>05:16:00</v>
          </cell>
          <cell r="M2881">
            <v>38928</v>
          </cell>
          <cell r="N2881" t="str">
            <v>200156730</v>
          </cell>
          <cell r="O2881">
            <v>38928</v>
          </cell>
        </row>
        <row r="2882">
          <cell r="A2882" t="str">
            <v>FOP-2610</v>
          </cell>
          <cell r="B2882" t="str">
            <v>July</v>
          </cell>
          <cell r="C2882" t="str">
            <v>FCOM</v>
          </cell>
          <cell r="D2882" t="str">
            <v>5683332</v>
          </cell>
          <cell r="E2882" t="str">
            <v>PM05</v>
          </cell>
          <cell r="F2882" t="str">
            <v>REL  CNF  MANC NMAT PRC</v>
          </cell>
          <cell r="G2882" t="str">
            <v>0021-KARO-BTS3032</v>
          </cell>
          <cell r="H2882" t="str">
            <v>BTS Site - Kaban Jahe</v>
          </cell>
          <cell r="I2882">
            <v>38928</v>
          </cell>
          <cell r="J2882">
            <v>38928</v>
          </cell>
          <cell r="K2882" t="str">
            <v>AC Power L123 Failure</v>
          </cell>
          <cell r="L2882" t="str">
            <v>05:16:00</v>
          </cell>
          <cell r="M2882">
            <v>38928</v>
          </cell>
          <cell r="N2882" t="str">
            <v>200156728</v>
          </cell>
          <cell r="O2882">
            <v>38928</v>
          </cell>
        </row>
        <row r="2883">
          <cell r="A2883" t="str">
            <v>FOP-2610</v>
          </cell>
          <cell r="B2883" t="str">
            <v>July</v>
          </cell>
          <cell r="C2883" t="str">
            <v>FCOM</v>
          </cell>
          <cell r="D2883" t="str">
            <v>5683212</v>
          </cell>
          <cell r="E2883" t="str">
            <v>PM05</v>
          </cell>
          <cell r="F2883" t="str">
            <v>REL  CNF  MANC NMAT PRC  SETC</v>
          </cell>
          <cell r="G2883" t="str">
            <v>0021-KARO-BTS3032</v>
          </cell>
          <cell r="H2883" t="str">
            <v>BTS Site - Kaban Jahe</v>
          </cell>
          <cell r="I2883">
            <v>38928</v>
          </cell>
          <cell r="J2883">
            <v>38928</v>
          </cell>
          <cell r="K2883" t="str">
            <v>AC Power L123 Fails</v>
          </cell>
          <cell r="L2883" t="str">
            <v>05:19:00</v>
          </cell>
          <cell r="M2883">
            <v>38928</v>
          </cell>
          <cell r="N2883" t="str">
            <v>200156677</v>
          </cell>
          <cell r="O2883">
            <v>38928</v>
          </cell>
        </row>
        <row r="2884">
          <cell r="A2884" t="str">
            <v>FOP-2610</v>
          </cell>
          <cell r="B2884" t="str">
            <v>July</v>
          </cell>
          <cell r="C2884" t="str">
            <v>FCOM</v>
          </cell>
          <cell r="D2884" t="str">
            <v>5683526</v>
          </cell>
          <cell r="E2884" t="str">
            <v>PM05</v>
          </cell>
          <cell r="F2884" t="str">
            <v>REL  CNF  MANC NMAT PRC</v>
          </cell>
          <cell r="G2884" t="str">
            <v>0021-KSRN-HUTKSRN-TRANSMISSION</v>
          </cell>
          <cell r="H2884" t="str">
            <v>HUT Kisaran (M3064), TRANS</v>
          </cell>
          <cell r="I2884">
            <v>38928</v>
          </cell>
          <cell r="J2884">
            <v>38928</v>
          </cell>
          <cell r="K2884" t="str">
            <v>Genset Running at HUT Kisaran</v>
          </cell>
          <cell r="L2884" t="str">
            <v>16:04:00</v>
          </cell>
          <cell r="M2884">
            <v>38928</v>
          </cell>
          <cell r="N2884" t="str">
            <v>200156912</v>
          </cell>
          <cell r="O2884">
            <v>38928</v>
          </cell>
        </row>
        <row r="2885">
          <cell r="A2885" t="str">
            <v>FOP-2610</v>
          </cell>
          <cell r="B2885" t="str">
            <v>July</v>
          </cell>
          <cell r="C2885" t="str">
            <v>FCOM</v>
          </cell>
          <cell r="D2885" t="str">
            <v>5683226</v>
          </cell>
          <cell r="E2885" t="str">
            <v>PM05</v>
          </cell>
          <cell r="F2885" t="str">
            <v>REL  CNF  MANC NMAT PRC</v>
          </cell>
          <cell r="G2885" t="str">
            <v>0021-LHBT-BTS2963</v>
          </cell>
          <cell r="H2885" t="str">
            <v>BTS Site - Langgapayung</v>
          </cell>
          <cell r="I2885">
            <v>38928</v>
          </cell>
          <cell r="J2885">
            <v>38928</v>
          </cell>
          <cell r="K2885" t="str">
            <v>AC Power L123 Fails</v>
          </cell>
          <cell r="L2885" t="str">
            <v>05:19:00</v>
          </cell>
          <cell r="M2885">
            <v>38928</v>
          </cell>
          <cell r="N2885" t="str">
            <v>200156691</v>
          </cell>
          <cell r="O2885">
            <v>38928</v>
          </cell>
        </row>
        <row r="2886">
          <cell r="A2886" t="str">
            <v>FOP-2610</v>
          </cell>
          <cell r="B2886" t="str">
            <v>July</v>
          </cell>
          <cell r="C2886" t="str">
            <v>FCOM</v>
          </cell>
          <cell r="D2886" t="str">
            <v>5683562</v>
          </cell>
          <cell r="E2886" t="str">
            <v>PM05</v>
          </cell>
          <cell r="F2886" t="str">
            <v>REL  CNF  MANC NMAT PRC</v>
          </cell>
          <cell r="G2886" t="str">
            <v>0021-LHBT-BTS2963</v>
          </cell>
          <cell r="H2886" t="str">
            <v>BTS Site - Langgapayung</v>
          </cell>
          <cell r="I2886">
            <v>38928</v>
          </cell>
          <cell r="J2886">
            <v>38928</v>
          </cell>
          <cell r="K2886" t="str">
            <v>AC POWER L123 ALARM</v>
          </cell>
          <cell r="L2886" t="str">
            <v>17:24:00</v>
          </cell>
          <cell r="M2886">
            <v>38928</v>
          </cell>
          <cell r="N2886" t="str">
            <v>200156935</v>
          </cell>
          <cell r="O2886">
            <v>38928</v>
          </cell>
        </row>
        <row r="2887">
          <cell r="A2887" t="str">
            <v>FOP-2610</v>
          </cell>
          <cell r="B2887" t="str">
            <v>July</v>
          </cell>
          <cell r="C2887" t="str">
            <v>FCOM</v>
          </cell>
          <cell r="D2887" t="str">
            <v>5683219</v>
          </cell>
          <cell r="E2887" t="str">
            <v>PM05</v>
          </cell>
          <cell r="F2887" t="str">
            <v>REL  CNF  MANC NMAT PRC</v>
          </cell>
          <cell r="G2887" t="str">
            <v>0021-LHBT-BTS2990</v>
          </cell>
          <cell r="H2887" t="str">
            <v>BTS Site - Perlabian</v>
          </cell>
          <cell r="I2887">
            <v>38928</v>
          </cell>
          <cell r="J2887">
            <v>38928</v>
          </cell>
          <cell r="K2887" t="str">
            <v>AC Power L123 Fails</v>
          </cell>
          <cell r="L2887" t="str">
            <v>05:19:00</v>
          </cell>
          <cell r="M2887">
            <v>38928</v>
          </cell>
          <cell r="N2887" t="str">
            <v>200156684</v>
          </cell>
          <cell r="O2887">
            <v>38928</v>
          </cell>
        </row>
        <row r="2888">
          <cell r="A2888" t="str">
            <v>FOP-2610</v>
          </cell>
          <cell r="B2888" t="str">
            <v>July</v>
          </cell>
          <cell r="C2888" t="str">
            <v>FCOM</v>
          </cell>
          <cell r="D2888" t="str">
            <v>5683231</v>
          </cell>
          <cell r="E2888" t="str">
            <v>PM05</v>
          </cell>
          <cell r="F2888" t="str">
            <v>REL  CNF  MANC NMAT PRC</v>
          </cell>
          <cell r="G2888" t="str">
            <v>0021-LHBT-BTS3076</v>
          </cell>
          <cell r="H2888" t="str">
            <v>BTS Site - Aek Kanopan</v>
          </cell>
          <cell r="I2888">
            <v>38928</v>
          </cell>
          <cell r="J2888">
            <v>38928</v>
          </cell>
          <cell r="K2888" t="str">
            <v>AC Power L123 Fails</v>
          </cell>
          <cell r="L2888" t="str">
            <v>05:19:00</v>
          </cell>
          <cell r="M2888">
            <v>38928</v>
          </cell>
          <cell r="N2888" t="str">
            <v>200156696</v>
          </cell>
          <cell r="O2888">
            <v>38928</v>
          </cell>
        </row>
        <row r="2889">
          <cell r="A2889" t="str">
            <v>FOP-2610</v>
          </cell>
          <cell r="B2889" t="str">
            <v>July</v>
          </cell>
          <cell r="C2889" t="str">
            <v>FCOM</v>
          </cell>
          <cell r="D2889" t="str">
            <v>5683220</v>
          </cell>
          <cell r="E2889" t="str">
            <v>PM05</v>
          </cell>
          <cell r="F2889" t="str">
            <v>REL  CNF  MANC NMAT PRC</v>
          </cell>
          <cell r="G2889" t="str">
            <v>0021-LHBT-BTS3089</v>
          </cell>
          <cell r="H2889" t="str">
            <v>BTS Site - Aek Nabara</v>
          </cell>
          <cell r="I2889">
            <v>38928</v>
          </cell>
          <cell r="J2889">
            <v>38928</v>
          </cell>
          <cell r="K2889" t="str">
            <v>AC Power L123 Fails</v>
          </cell>
          <cell r="L2889" t="str">
            <v>05:19:00</v>
          </cell>
          <cell r="M2889">
            <v>38928</v>
          </cell>
          <cell r="N2889" t="str">
            <v>200156685</v>
          </cell>
          <cell r="O2889">
            <v>38928</v>
          </cell>
        </row>
        <row r="2890">
          <cell r="A2890" t="str">
            <v>FOP-2610</v>
          </cell>
          <cell r="B2890" t="str">
            <v>July</v>
          </cell>
          <cell r="C2890" t="str">
            <v>FCOM</v>
          </cell>
          <cell r="D2890" t="str">
            <v>5683194</v>
          </cell>
          <cell r="E2890" t="str">
            <v>PM05</v>
          </cell>
          <cell r="F2890" t="str">
            <v>REL  CNF  MANC NMAT PRC</v>
          </cell>
          <cell r="G2890" t="str">
            <v>0021-LHBT-BTSB908</v>
          </cell>
          <cell r="H2890" t="str">
            <v>BTS Site - Marbau</v>
          </cell>
          <cell r="I2890">
            <v>38928</v>
          </cell>
          <cell r="J2890">
            <v>38928</v>
          </cell>
          <cell r="K2890" t="str">
            <v>AC Power L123 Fails</v>
          </cell>
          <cell r="L2890" t="str">
            <v>01:29:00</v>
          </cell>
          <cell r="M2890">
            <v>38928</v>
          </cell>
          <cell r="N2890" t="str">
            <v>200156659</v>
          </cell>
          <cell r="O2890">
            <v>38928</v>
          </cell>
        </row>
        <row r="2891">
          <cell r="A2891" t="str">
            <v>FOP-2610</v>
          </cell>
          <cell r="B2891" t="str">
            <v>July</v>
          </cell>
          <cell r="C2891" t="str">
            <v>FCOM</v>
          </cell>
          <cell r="D2891" t="str">
            <v>5683225</v>
          </cell>
          <cell r="E2891" t="str">
            <v>PM05</v>
          </cell>
          <cell r="F2891" t="str">
            <v>REL  CNF  MANC NMAT PRC</v>
          </cell>
          <cell r="G2891" t="str">
            <v>0021-LHBT-BTSB909</v>
          </cell>
          <cell r="H2891" t="str">
            <v>BTS Site - Sigambal</v>
          </cell>
          <cell r="I2891">
            <v>38928</v>
          </cell>
          <cell r="J2891">
            <v>38928</v>
          </cell>
          <cell r="K2891" t="str">
            <v>AC Power L123 Fails</v>
          </cell>
          <cell r="L2891" t="str">
            <v>05:19:00</v>
          </cell>
          <cell r="M2891">
            <v>38928</v>
          </cell>
          <cell r="N2891" t="str">
            <v>200156690</v>
          </cell>
          <cell r="O2891">
            <v>38928</v>
          </cell>
        </row>
        <row r="2892">
          <cell r="A2892" t="str">
            <v>FOP-2610</v>
          </cell>
          <cell r="B2892" t="str">
            <v>July</v>
          </cell>
          <cell r="C2892" t="str">
            <v>FCOM</v>
          </cell>
          <cell r="D2892" t="str">
            <v>5683221</v>
          </cell>
          <cell r="E2892" t="str">
            <v>PM05</v>
          </cell>
          <cell r="F2892" t="str">
            <v>REL  CNF  MANC NMAT PRC</v>
          </cell>
          <cell r="G2892" t="str">
            <v>0021-LHBT-BTSC037</v>
          </cell>
          <cell r="H2892" t="str">
            <v>BTS Site - Kota Pinang Road</v>
          </cell>
          <cell r="I2892">
            <v>38928</v>
          </cell>
          <cell r="J2892">
            <v>38928</v>
          </cell>
          <cell r="K2892" t="str">
            <v>AC Power L123 Fails</v>
          </cell>
          <cell r="L2892" t="str">
            <v>05:19:00</v>
          </cell>
          <cell r="M2892">
            <v>38928</v>
          </cell>
          <cell r="N2892" t="str">
            <v>200156686</v>
          </cell>
          <cell r="O2892">
            <v>38928</v>
          </cell>
        </row>
        <row r="2893">
          <cell r="A2893" t="str">
            <v>FOP-2610</v>
          </cell>
          <cell r="B2893" t="str">
            <v>July</v>
          </cell>
          <cell r="C2893" t="str">
            <v>FCOM</v>
          </cell>
          <cell r="D2893" t="str">
            <v>5683195</v>
          </cell>
          <cell r="E2893" t="str">
            <v>PM05</v>
          </cell>
          <cell r="F2893" t="str">
            <v>REL  CNF  MANC NMAT PRC</v>
          </cell>
          <cell r="G2893" t="str">
            <v>0021-LHBT-BTSC038</v>
          </cell>
          <cell r="H2893" t="str">
            <v>BTS Site - Teluk Panji</v>
          </cell>
          <cell r="I2893">
            <v>38928</v>
          </cell>
          <cell r="J2893">
            <v>38928</v>
          </cell>
          <cell r="K2893" t="str">
            <v>AC Power L123 Fails</v>
          </cell>
          <cell r="L2893" t="str">
            <v>01:29:00</v>
          </cell>
          <cell r="M2893">
            <v>38928</v>
          </cell>
          <cell r="N2893" t="str">
            <v>200156660</v>
          </cell>
          <cell r="O2893">
            <v>38928</v>
          </cell>
        </row>
        <row r="2894">
          <cell r="A2894" t="str">
            <v>FOP-2610</v>
          </cell>
          <cell r="B2894" t="str">
            <v>July</v>
          </cell>
          <cell r="C2894" t="str">
            <v>FCOM</v>
          </cell>
          <cell r="D2894" t="str">
            <v>5683227</v>
          </cell>
          <cell r="E2894" t="str">
            <v>PM05</v>
          </cell>
          <cell r="F2894" t="str">
            <v>REL  CNF  MANC NMAT PRC</v>
          </cell>
          <cell r="G2894" t="str">
            <v>0021-LHBT-BTSC047</v>
          </cell>
          <cell r="H2894" t="str">
            <v>BTS Site - Hutagodang Labuhanbatu</v>
          </cell>
          <cell r="I2894">
            <v>38928</v>
          </cell>
          <cell r="J2894">
            <v>38928</v>
          </cell>
          <cell r="K2894" t="str">
            <v>AC Power L123 Fails</v>
          </cell>
          <cell r="L2894" t="str">
            <v>05:19:00</v>
          </cell>
          <cell r="M2894">
            <v>38928</v>
          </cell>
          <cell r="N2894" t="str">
            <v>200156692</v>
          </cell>
          <cell r="O2894">
            <v>38928</v>
          </cell>
        </row>
        <row r="2895">
          <cell r="A2895" t="str">
            <v>FOP-2610</v>
          </cell>
          <cell r="B2895" t="str">
            <v>July</v>
          </cell>
          <cell r="C2895" t="str">
            <v>FCOM</v>
          </cell>
          <cell r="D2895" t="str">
            <v>5683561</v>
          </cell>
          <cell r="E2895" t="str">
            <v>PM05</v>
          </cell>
          <cell r="F2895" t="str">
            <v>REL  CNF  MANC NMAT PRC</v>
          </cell>
          <cell r="G2895" t="str">
            <v>0021-LHBT-BTSC047</v>
          </cell>
          <cell r="H2895" t="str">
            <v>BTS Site - Hutagodang Labuhanbatu</v>
          </cell>
          <cell r="I2895">
            <v>38928</v>
          </cell>
          <cell r="J2895">
            <v>38928</v>
          </cell>
          <cell r="K2895" t="str">
            <v>AC POWER L123 ALARM</v>
          </cell>
          <cell r="L2895" t="str">
            <v>17:24:00</v>
          </cell>
          <cell r="M2895">
            <v>38928</v>
          </cell>
          <cell r="N2895" t="str">
            <v>200156934</v>
          </cell>
          <cell r="O2895">
            <v>38928</v>
          </cell>
        </row>
        <row r="2896">
          <cell r="A2896" t="str">
            <v>FOP-2610</v>
          </cell>
          <cell r="B2896" t="str">
            <v>July</v>
          </cell>
          <cell r="C2896" t="str">
            <v>FCOM</v>
          </cell>
          <cell r="D2896" t="str">
            <v>5683746</v>
          </cell>
          <cell r="E2896" t="str">
            <v>PM05</v>
          </cell>
          <cell r="F2896" t="str">
            <v>REL  CNF  MANC NMAT PRC</v>
          </cell>
          <cell r="G2896" t="str">
            <v>0021-LHBT-BTSC047</v>
          </cell>
          <cell r="H2896" t="str">
            <v>BTS Site - Hutagodang Labuhanbatu</v>
          </cell>
          <cell r="I2896">
            <v>38928</v>
          </cell>
          <cell r="J2896">
            <v>38928</v>
          </cell>
          <cell r="K2896" t="str">
            <v>AC Power L123 Fails</v>
          </cell>
          <cell r="L2896" t="str">
            <v>23:36:00</v>
          </cell>
          <cell r="M2896">
            <v>38929</v>
          </cell>
          <cell r="N2896" t="str">
            <v>200157115</v>
          </cell>
          <cell r="O2896">
            <v>38929</v>
          </cell>
        </row>
        <row r="2897">
          <cell r="A2897" t="str">
            <v>FOP-2610</v>
          </cell>
          <cell r="B2897" t="str">
            <v>July</v>
          </cell>
          <cell r="C2897" t="str">
            <v>FCOM</v>
          </cell>
          <cell r="D2897" t="str">
            <v>5683196</v>
          </cell>
          <cell r="E2897" t="str">
            <v>PM05</v>
          </cell>
          <cell r="F2897" t="str">
            <v>REL  CNF  MANC NMAT PRC</v>
          </cell>
          <cell r="G2897" t="str">
            <v>0021-LHBT-BTSC050</v>
          </cell>
          <cell r="H2897" t="str">
            <v>BTS Site - Asam Jawa</v>
          </cell>
          <cell r="I2897">
            <v>38928</v>
          </cell>
          <cell r="J2897">
            <v>38928</v>
          </cell>
          <cell r="K2897" t="str">
            <v>AC Power L123 Fails</v>
          </cell>
          <cell r="L2897" t="str">
            <v>01:29:00</v>
          </cell>
          <cell r="M2897">
            <v>38928</v>
          </cell>
          <cell r="N2897" t="str">
            <v>200156661</v>
          </cell>
          <cell r="O2897">
            <v>38928</v>
          </cell>
        </row>
        <row r="2898">
          <cell r="A2898" t="str">
            <v>FOP-2610</v>
          </cell>
          <cell r="B2898" t="str">
            <v>July</v>
          </cell>
          <cell r="C2898" t="str">
            <v>FCOM</v>
          </cell>
          <cell r="D2898" t="str">
            <v>5683103</v>
          </cell>
          <cell r="E2898" t="str">
            <v>PM05</v>
          </cell>
          <cell r="F2898" t="str">
            <v>REL  CNF  MANC NMAT PRC</v>
          </cell>
          <cell r="G2898" t="str">
            <v>0021-LHBT-HUTKPNG-TRANSMISSION</v>
          </cell>
          <cell r="H2898" t="str">
            <v>HUT Kota Pinang (3067), TRANS</v>
          </cell>
          <cell r="I2898">
            <v>38928</v>
          </cell>
          <cell r="J2898">
            <v>38928</v>
          </cell>
          <cell r="K2898" t="str">
            <v>Genset Running at HUT Kota Pinang</v>
          </cell>
          <cell r="L2898" t="str">
            <v>01:41:00</v>
          </cell>
          <cell r="M2898">
            <v>38928</v>
          </cell>
          <cell r="N2898" t="str">
            <v>200156572</v>
          </cell>
          <cell r="O2898">
            <v>38928</v>
          </cell>
        </row>
        <row r="2899">
          <cell r="A2899" t="str">
            <v>FOP-2610</v>
          </cell>
          <cell r="B2899" t="str">
            <v>July</v>
          </cell>
          <cell r="C2899" t="str">
            <v>FCOM</v>
          </cell>
          <cell r="D2899" t="str">
            <v>5683101</v>
          </cell>
          <cell r="E2899" t="str">
            <v>PM05</v>
          </cell>
          <cell r="F2899" t="str">
            <v>REL  CNF  MANC NMAT PRC</v>
          </cell>
          <cell r="G2899" t="str">
            <v>0021-LHBT-HUTLBHJ-TRANSMISSION</v>
          </cell>
          <cell r="H2899" t="str">
            <v>HUT Labuhan Haji (3065), TRANS</v>
          </cell>
          <cell r="I2899">
            <v>38928</v>
          </cell>
          <cell r="J2899">
            <v>38928</v>
          </cell>
          <cell r="K2899" t="str">
            <v>Genset Running at HUT Labuhan Haji</v>
          </cell>
          <cell r="L2899" t="str">
            <v>01:34:00</v>
          </cell>
          <cell r="M2899">
            <v>38928</v>
          </cell>
          <cell r="N2899" t="str">
            <v>200156570</v>
          </cell>
          <cell r="O2899">
            <v>38928</v>
          </cell>
        </row>
        <row r="2900">
          <cell r="A2900" t="str">
            <v>FOP-2610</v>
          </cell>
          <cell r="B2900" t="str">
            <v>July</v>
          </cell>
          <cell r="C2900" t="str">
            <v>FCOM</v>
          </cell>
          <cell r="D2900" t="str">
            <v>5683161</v>
          </cell>
          <cell r="E2900" t="str">
            <v>PM05</v>
          </cell>
          <cell r="F2900" t="str">
            <v>REL  CNF  MANC NMAT PRC</v>
          </cell>
          <cell r="G2900" t="str">
            <v>0021-MDAN-BTS3078</v>
          </cell>
          <cell r="H2900" t="str">
            <v>BTS Site - Perdagangan</v>
          </cell>
          <cell r="I2900">
            <v>38928</v>
          </cell>
          <cell r="J2900">
            <v>38928</v>
          </cell>
          <cell r="K2900" t="str">
            <v>AC Power L123 Fails</v>
          </cell>
          <cell r="L2900" t="str">
            <v>01:29:00</v>
          </cell>
          <cell r="M2900">
            <v>38928</v>
          </cell>
          <cell r="N2900" t="str">
            <v>200156627</v>
          </cell>
          <cell r="O2900">
            <v>38928</v>
          </cell>
        </row>
        <row r="2901">
          <cell r="A2901" t="str">
            <v>FOP-2610</v>
          </cell>
          <cell r="B2901" t="str">
            <v>July</v>
          </cell>
          <cell r="C2901" t="str">
            <v>FCOM</v>
          </cell>
          <cell r="D2901" t="str">
            <v>5683100</v>
          </cell>
          <cell r="E2901" t="str">
            <v>PM05</v>
          </cell>
          <cell r="F2901" t="str">
            <v>REL  CNF  MANC NMAT PRC</v>
          </cell>
          <cell r="G2901" t="str">
            <v>0021-MDAN-HUTSPNG-TRANSMISSION</v>
          </cell>
          <cell r="H2901" t="str">
            <v>HUT Simpang Nangka (3063), TRANS</v>
          </cell>
          <cell r="I2901">
            <v>38928</v>
          </cell>
          <cell r="J2901">
            <v>38928</v>
          </cell>
          <cell r="K2901" t="str">
            <v>Genset Running at HUT Simpang Nangka</v>
          </cell>
          <cell r="L2901" t="str">
            <v>05:28:00</v>
          </cell>
          <cell r="M2901">
            <v>38928</v>
          </cell>
          <cell r="N2901" t="str">
            <v>200156569</v>
          </cell>
          <cell r="O2901">
            <v>38928</v>
          </cell>
        </row>
        <row r="2902">
          <cell r="A2902" t="str">
            <v>FOP-2610</v>
          </cell>
          <cell r="B2902" t="str">
            <v>July</v>
          </cell>
          <cell r="C2902" t="str">
            <v>FCOM</v>
          </cell>
          <cell r="D2902" t="str">
            <v>5683527</v>
          </cell>
          <cell r="E2902" t="str">
            <v>PM05</v>
          </cell>
          <cell r="F2902" t="str">
            <v>REL  CNF  PRT  MANC NMAT PRC</v>
          </cell>
          <cell r="G2902" t="str">
            <v>0021-MDAN-HUTSPNG-TRANSMISSION</v>
          </cell>
          <cell r="H2902" t="str">
            <v>HUT Simpang Nangka (3063), TRANS</v>
          </cell>
          <cell r="I2902">
            <v>38928</v>
          </cell>
          <cell r="J2902">
            <v>38928</v>
          </cell>
          <cell r="K2902" t="str">
            <v>Genset Running at HUT SimpangNangka</v>
          </cell>
          <cell r="L2902" t="str">
            <v>16:27:00</v>
          </cell>
          <cell r="M2902">
            <v>38928</v>
          </cell>
          <cell r="N2902" t="str">
            <v>200156913</v>
          </cell>
          <cell r="O2902">
            <v>38928</v>
          </cell>
        </row>
        <row r="2903">
          <cell r="A2903" t="str">
            <v>FOP-2610</v>
          </cell>
          <cell r="B2903" t="str">
            <v>July</v>
          </cell>
          <cell r="C2903" t="str">
            <v>FCOM</v>
          </cell>
          <cell r="D2903" t="str">
            <v>5683175</v>
          </cell>
          <cell r="E2903" t="str">
            <v>PM05</v>
          </cell>
          <cell r="F2903" t="str">
            <v>REL  CNF  MANC NMAT PRC</v>
          </cell>
          <cell r="G2903" t="str">
            <v>0021-PSTR-BTS2977</v>
          </cell>
          <cell r="H2903" t="str">
            <v>BTS Site - Kp. Bantan Siantar</v>
          </cell>
          <cell r="I2903">
            <v>38928</v>
          </cell>
          <cell r="J2903">
            <v>38928</v>
          </cell>
          <cell r="K2903" t="str">
            <v>AC Power L123 Fails</v>
          </cell>
          <cell r="L2903" t="str">
            <v>01:29:00</v>
          </cell>
          <cell r="M2903">
            <v>38928</v>
          </cell>
          <cell r="N2903" t="str">
            <v>200156641</v>
          </cell>
          <cell r="O2903">
            <v>38928</v>
          </cell>
        </row>
        <row r="2904">
          <cell r="A2904" t="str">
            <v>FOP-2610</v>
          </cell>
          <cell r="B2904" t="str">
            <v>July</v>
          </cell>
          <cell r="C2904" t="str">
            <v>FCOM</v>
          </cell>
          <cell r="D2904" t="str">
            <v>5683192</v>
          </cell>
          <cell r="E2904" t="str">
            <v>PM05</v>
          </cell>
          <cell r="F2904" t="str">
            <v>REL  CNF  MANC NMAT PRC</v>
          </cell>
          <cell r="G2904" t="str">
            <v>0021-PSTR-BTS3026</v>
          </cell>
          <cell r="H2904" t="str">
            <v>BTS Site - Pematang Siantar</v>
          </cell>
          <cell r="I2904">
            <v>38928</v>
          </cell>
          <cell r="J2904">
            <v>38928</v>
          </cell>
          <cell r="K2904" t="str">
            <v>AC Power L123 Fails</v>
          </cell>
          <cell r="L2904" t="str">
            <v>01:29:00</v>
          </cell>
          <cell r="M2904">
            <v>38928</v>
          </cell>
          <cell r="N2904" t="str">
            <v>200156657</v>
          </cell>
          <cell r="O2904">
            <v>38928</v>
          </cell>
        </row>
        <row r="2905">
          <cell r="A2905" t="str">
            <v>FOP-2610</v>
          </cell>
          <cell r="B2905" t="str">
            <v>July</v>
          </cell>
          <cell r="C2905" t="str">
            <v>FCOM</v>
          </cell>
          <cell r="D2905" t="str">
            <v>5683688</v>
          </cell>
          <cell r="E2905" t="str">
            <v>PM05</v>
          </cell>
          <cell r="F2905" t="str">
            <v>REL  CNF  MANC NMAT PRC</v>
          </cell>
          <cell r="G2905" t="str">
            <v>0021-RKHU-BTS4366</v>
          </cell>
          <cell r="H2905" t="str">
            <v>BTS Site - PKS Makmur Jaya</v>
          </cell>
          <cell r="I2905">
            <v>38928</v>
          </cell>
          <cell r="J2905">
            <v>38928</v>
          </cell>
          <cell r="K2905" t="str">
            <v>AC POWER L123 ALARM</v>
          </cell>
          <cell r="L2905" t="str">
            <v>20:11:00</v>
          </cell>
          <cell r="M2905">
            <v>38928</v>
          </cell>
          <cell r="N2905" t="str">
            <v>200157060</v>
          </cell>
          <cell r="O2905">
            <v>38928</v>
          </cell>
        </row>
        <row r="2906">
          <cell r="A2906" t="str">
            <v>FOP-2610</v>
          </cell>
          <cell r="B2906" t="str">
            <v>July</v>
          </cell>
          <cell r="C2906" t="str">
            <v>FCOM</v>
          </cell>
          <cell r="D2906" t="str">
            <v>5683102</v>
          </cell>
          <cell r="E2906" t="str">
            <v>PM05</v>
          </cell>
          <cell r="F2906" t="str">
            <v>REL  CNF  MANC NMAT PRC</v>
          </cell>
          <cell r="G2906" t="str">
            <v>0021-RTPR-HUTRTPR-TRANSMISSION</v>
          </cell>
          <cell r="H2906" t="str">
            <v>HUT Rantau Prapat (3066), TRANS</v>
          </cell>
          <cell r="I2906">
            <v>38928</v>
          </cell>
          <cell r="J2906">
            <v>38928</v>
          </cell>
          <cell r="K2906" t="str">
            <v>Genset Running at HUT Rantau Prapat</v>
          </cell>
          <cell r="L2906" t="str">
            <v>05:28:00</v>
          </cell>
          <cell r="M2906">
            <v>38928</v>
          </cell>
          <cell r="N2906" t="str">
            <v>200156571</v>
          </cell>
          <cell r="O2906">
            <v>38928</v>
          </cell>
        </row>
        <row r="2907">
          <cell r="A2907" t="str">
            <v>FOP-2610</v>
          </cell>
          <cell r="B2907" t="str">
            <v>July</v>
          </cell>
          <cell r="C2907" t="str">
            <v>FCOM</v>
          </cell>
          <cell r="D2907" t="str">
            <v>5683232</v>
          </cell>
          <cell r="E2907" t="str">
            <v>PM05</v>
          </cell>
          <cell r="F2907" t="str">
            <v>REL  CNF  MANC NMAT PRC</v>
          </cell>
          <cell r="G2907" t="str">
            <v>0021-SMLG-BTS2953</v>
          </cell>
          <cell r="H2907" t="str">
            <v>BTS Site - Simpang Bah Jambi</v>
          </cell>
          <cell r="I2907">
            <v>38928</v>
          </cell>
          <cell r="J2907">
            <v>38928</v>
          </cell>
          <cell r="K2907" t="str">
            <v>AC Power L123 Fails</v>
          </cell>
          <cell r="L2907" t="str">
            <v>05:19:00</v>
          </cell>
          <cell r="M2907">
            <v>38928</v>
          </cell>
          <cell r="N2907" t="str">
            <v>200156697</v>
          </cell>
          <cell r="O2907">
            <v>38928</v>
          </cell>
        </row>
        <row r="2908">
          <cell r="A2908" t="str">
            <v>FOP-2610</v>
          </cell>
          <cell r="B2908" t="str">
            <v>July</v>
          </cell>
          <cell r="C2908" t="str">
            <v>FCOM</v>
          </cell>
          <cell r="D2908" t="str">
            <v>5683151</v>
          </cell>
          <cell r="E2908" t="str">
            <v>PM05</v>
          </cell>
          <cell r="F2908" t="str">
            <v>REL  CNF  MANC NMAT PRC</v>
          </cell>
          <cell r="G2908" t="str">
            <v>0021-SMLG-BTS2962</v>
          </cell>
          <cell r="H2908" t="str">
            <v>BTS Site - Sondi</v>
          </cell>
          <cell r="I2908">
            <v>38928</v>
          </cell>
          <cell r="J2908">
            <v>38928</v>
          </cell>
          <cell r="K2908" t="str">
            <v>AC Power L123 Fails</v>
          </cell>
          <cell r="L2908" t="str">
            <v>07:23:00</v>
          </cell>
          <cell r="M2908">
            <v>38928</v>
          </cell>
          <cell r="N2908" t="str">
            <v>200156617</v>
          </cell>
          <cell r="O2908">
            <v>38928</v>
          </cell>
        </row>
        <row r="2909">
          <cell r="A2909" t="str">
            <v>FOP-2610</v>
          </cell>
          <cell r="B2909" t="str">
            <v>July</v>
          </cell>
          <cell r="C2909" t="str">
            <v>FCOM</v>
          </cell>
          <cell r="D2909" t="str">
            <v>5683193</v>
          </cell>
          <cell r="E2909" t="str">
            <v>PM05</v>
          </cell>
          <cell r="F2909" t="str">
            <v>REL  CNF  MANC NMAT PRC</v>
          </cell>
          <cell r="G2909" t="str">
            <v>0021-SMLG-BTS2969</v>
          </cell>
          <cell r="H2909" t="str">
            <v>BTS Site - Bupati Siantar</v>
          </cell>
          <cell r="I2909">
            <v>38928</v>
          </cell>
          <cell r="J2909">
            <v>38928</v>
          </cell>
          <cell r="K2909" t="str">
            <v>AC Power L123 Fails</v>
          </cell>
          <cell r="L2909" t="str">
            <v>01:29:00</v>
          </cell>
          <cell r="M2909">
            <v>38928</v>
          </cell>
          <cell r="N2909" t="str">
            <v>200156658</v>
          </cell>
          <cell r="O2909">
            <v>38928</v>
          </cell>
        </row>
        <row r="2910">
          <cell r="A2910" t="str">
            <v>FOP-2610</v>
          </cell>
          <cell r="B2910" t="str">
            <v>July</v>
          </cell>
          <cell r="C2910" t="str">
            <v>FCOM</v>
          </cell>
          <cell r="D2910" t="str">
            <v>5683162</v>
          </cell>
          <cell r="E2910" t="str">
            <v>PM05</v>
          </cell>
          <cell r="F2910" t="str">
            <v>REL  CNF  MANC NMAT PRC</v>
          </cell>
          <cell r="G2910" t="str">
            <v>0021-SMLG-BTS2978</v>
          </cell>
          <cell r="H2910" t="str">
            <v>BTS Site - Kp. Batu Enam Siantar</v>
          </cell>
          <cell r="I2910">
            <v>38928</v>
          </cell>
          <cell r="J2910">
            <v>38928</v>
          </cell>
          <cell r="K2910" t="str">
            <v>AC Power L123 Fails</v>
          </cell>
          <cell r="L2910" t="str">
            <v>01:29:00</v>
          </cell>
          <cell r="M2910">
            <v>38928</v>
          </cell>
          <cell r="N2910" t="str">
            <v>200156628</v>
          </cell>
          <cell r="O2910">
            <v>38928</v>
          </cell>
        </row>
        <row r="2911">
          <cell r="A2911" t="str">
            <v>FOP-2610</v>
          </cell>
          <cell r="B2911" t="str">
            <v>July</v>
          </cell>
          <cell r="C2911" t="str">
            <v>FCOM</v>
          </cell>
          <cell r="D2911" t="str">
            <v>5683496</v>
          </cell>
          <cell r="E2911" t="str">
            <v>PM05</v>
          </cell>
          <cell r="F2911" t="str">
            <v>REL  CNF  MANC NMAT PRC</v>
          </cell>
          <cell r="G2911" t="str">
            <v>0021-SMLG-BTS2984</v>
          </cell>
          <cell r="H2911" t="str">
            <v>BTS Site - Seribu Dolok</v>
          </cell>
          <cell r="I2911">
            <v>38928</v>
          </cell>
          <cell r="J2911">
            <v>38928</v>
          </cell>
          <cell r="K2911" t="str">
            <v>L123 ALARM</v>
          </cell>
          <cell r="L2911" t="str">
            <v>11:30:00</v>
          </cell>
          <cell r="M2911">
            <v>38928</v>
          </cell>
          <cell r="N2911" t="str">
            <v>200156884</v>
          </cell>
          <cell r="O2911">
            <v>38928</v>
          </cell>
        </row>
        <row r="2912">
          <cell r="A2912" t="str">
            <v>FOP-2610</v>
          </cell>
          <cell r="B2912" t="str">
            <v>July</v>
          </cell>
          <cell r="C2912" t="str">
            <v>FCOM</v>
          </cell>
          <cell r="D2912" t="str">
            <v>5683210</v>
          </cell>
          <cell r="E2912" t="str">
            <v>PM05</v>
          </cell>
          <cell r="F2912" t="str">
            <v>REL  CNF  MANC NMAT PRC  SETC</v>
          </cell>
          <cell r="G2912" t="str">
            <v>0021-SMLG-BTS2984</v>
          </cell>
          <cell r="H2912" t="str">
            <v>BTS Site - Seribu Dolok</v>
          </cell>
          <cell r="I2912">
            <v>38928</v>
          </cell>
          <cell r="J2912">
            <v>38928</v>
          </cell>
          <cell r="K2912" t="str">
            <v>AC Power L123 Fails</v>
          </cell>
          <cell r="L2912" t="str">
            <v>05:19:00</v>
          </cell>
          <cell r="M2912">
            <v>38928</v>
          </cell>
          <cell r="N2912" t="str">
            <v>200156675</v>
          </cell>
          <cell r="O2912">
            <v>38928</v>
          </cell>
        </row>
        <row r="2913">
          <cell r="A2913" t="str">
            <v>FOP-2610</v>
          </cell>
          <cell r="B2913" t="str">
            <v>July</v>
          </cell>
          <cell r="C2913" t="str">
            <v>FCOM</v>
          </cell>
          <cell r="D2913" t="str">
            <v>5683222</v>
          </cell>
          <cell r="E2913" t="str">
            <v>PM05</v>
          </cell>
          <cell r="F2913" t="str">
            <v>REL  CNF  MANC NMAT PRC</v>
          </cell>
          <cell r="G2913" t="str">
            <v>0021-SMLG-BTS3061</v>
          </cell>
          <cell r="H2913" t="str">
            <v>BTS Site - Tigabalata</v>
          </cell>
          <cell r="I2913">
            <v>38928</v>
          </cell>
          <cell r="J2913">
            <v>38928</v>
          </cell>
          <cell r="K2913" t="str">
            <v>AC Power L123 Fails</v>
          </cell>
          <cell r="L2913" t="str">
            <v>05:19:00</v>
          </cell>
          <cell r="M2913">
            <v>38928</v>
          </cell>
          <cell r="N2913" t="str">
            <v>200156687</v>
          </cell>
          <cell r="O2913">
            <v>38928</v>
          </cell>
        </row>
        <row r="2914">
          <cell r="A2914" t="str">
            <v>FOP-2610</v>
          </cell>
          <cell r="B2914" t="str">
            <v>July</v>
          </cell>
          <cell r="C2914" t="str">
            <v>FCOM</v>
          </cell>
          <cell r="D2914" t="str">
            <v>5683160</v>
          </cell>
          <cell r="E2914" t="str">
            <v>PM05</v>
          </cell>
          <cell r="F2914" t="str">
            <v>REL  CNF  MANC NMAT PRC</v>
          </cell>
          <cell r="G2914" t="str">
            <v>0021-SMLG-BTSB906</v>
          </cell>
          <cell r="H2914" t="str">
            <v>BTS Site - Kerasaan</v>
          </cell>
          <cell r="I2914">
            <v>38928</v>
          </cell>
          <cell r="J2914">
            <v>38928</v>
          </cell>
          <cell r="K2914" t="str">
            <v>AC Power L123 Fails</v>
          </cell>
          <cell r="L2914" t="str">
            <v>01:29:00</v>
          </cell>
          <cell r="M2914">
            <v>38928</v>
          </cell>
          <cell r="N2914" t="str">
            <v>200156626</v>
          </cell>
          <cell r="O2914">
            <v>38928</v>
          </cell>
        </row>
        <row r="2915">
          <cell r="A2915" t="str">
            <v>FOP-2610</v>
          </cell>
          <cell r="B2915" t="str">
            <v>July</v>
          </cell>
          <cell r="C2915" t="str">
            <v>FCOM</v>
          </cell>
          <cell r="D2915" t="str">
            <v>5683159</v>
          </cell>
          <cell r="E2915" t="str">
            <v>PM05</v>
          </cell>
          <cell r="F2915" t="str">
            <v>REL  CNF  MANC NMAT PRC</v>
          </cell>
          <cell r="G2915" t="str">
            <v>0021-SMLG-BTSB913</v>
          </cell>
          <cell r="H2915" t="str">
            <v>BTS Site - Dolok Sinumbah</v>
          </cell>
          <cell r="I2915">
            <v>38928</v>
          </cell>
          <cell r="J2915">
            <v>38928</v>
          </cell>
          <cell r="K2915" t="str">
            <v>AC Power L123 Fails</v>
          </cell>
          <cell r="L2915" t="str">
            <v>01:29:00</v>
          </cell>
          <cell r="M2915">
            <v>38928</v>
          </cell>
          <cell r="N2915" t="str">
            <v>200156625</v>
          </cell>
          <cell r="O2915">
            <v>38928</v>
          </cell>
        </row>
        <row r="2916">
          <cell r="A2916" t="str">
            <v>FOP-2610</v>
          </cell>
          <cell r="B2916" t="str">
            <v>July</v>
          </cell>
          <cell r="C2916" t="str">
            <v>FCOM</v>
          </cell>
          <cell r="D2916" t="str">
            <v>5683223</v>
          </cell>
          <cell r="E2916" t="str">
            <v>PM05</v>
          </cell>
          <cell r="F2916" t="str">
            <v>REL  CNF  MANC NMAT PRC</v>
          </cell>
          <cell r="G2916" t="str">
            <v>0021-SMLG-BTSC054</v>
          </cell>
          <cell r="H2916" t="str">
            <v>BTS SIte - Tiga Dolok</v>
          </cell>
          <cell r="I2916">
            <v>38928</v>
          </cell>
          <cell r="J2916">
            <v>38928</v>
          </cell>
          <cell r="K2916" t="str">
            <v>AC Power L123 Fails</v>
          </cell>
          <cell r="L2916" t="str">
            <v>05:19:00</v>
          </cell>
          <cell r="M2916">
            <v>38928</v>
          </cell>
          <cell r="N2916" t="str">
            <v>200156688</v>
          </cell>
          <cell r="O2916">
            <v>38928</v>
          </cell>
        </row>
        <row r="2917">
          <cell r="A2917" t="str">
            <v>FOP-2610</v>
          </cell>
          <cell r="B2917" t="str">
            <v>July</v>
          </cell>
          <cell r="C2917" t="str">
            <v>FCOM</v>
          </cell>
          <cell r="D2917" t="str">
            <v>5683513</v>
          </cell>
          <cell r="E2917" t="str">
            <v>PM05</v>
          </cell>
          <cell r="F2917" t="str">
            <v>REL  CNF  MANC NMAT PRC</v>
          </cell>
          <cell r="G2917" t="str">
            <v>0021-SMLG-BTSC054</v>
          </cell>
          <cell r="H2917" t="str">
            <v>BTS SIte - Tiga Dolok</v>
          </cell>
          <cell r="I2917">
            <v>38928</v>
          </cell>
          <cell r="J2917">
            <v>38928</v>
          </cell>
          <cell r="K2917" t="str">
            <v>L123 ALARM</v>
          </cell>
          <cell r="L2917" t="str">
            <v>13:20:00</v>
          </cell>
          <cell r="M2917">
            <v>38928</v>
          </cell>
          <cell r="N2917" t="str">
            <v>200156900</v>
          </cell>
          <cell r="O2917">
            <v>38928</v>
          </cell>
        </row>
        <row r="2918">
          <cell r="A2918" t="str">
            <v>FOP-2610</v>
          </cell>
          <cell r="B2918" t="str">
            <v>July</v>
          </cell>
          <cell r="C2918" t="str">
            <v>FCOM</v>
          </cell>
          <cell r="D2918" t="str">
            <v>5683484</v>
          </cell>
          <cell r="E2918" t="str">
            <v>PM05</v>
          </cell>
          <cell r="F2918" t="str">
            <v>REL  CNF  MANC NMAT PRC</v>
          </cell>
          <cell r="G2918" t="str">
            <v>0021-TBSM-BTSC024</v>
          </cell>
          <cell r="H2918" t="str">
            <v>BTS SIte - Lumbanjulu</v>
          </cell>
          <cell r="I2918">
            <v>38928</v>
          </cell>
          <cell r="J2918">
            <v>38928</v>
          </cell>
          <cell r="K2918" t="str">
            <v>L123 ALARM</v>
          </cell>
          <cell r="L2918" t="str">
            <v>09:15:00</v>
          </cell>
          <cell r="M2918">
            <v>38928</v>
          </cell>
          <cell r="N2918" t="str">
            <v>200156872</v>
          </cell>
          <cell r="O2918">
            <v>38928</v>
          </cell>
        </row>
        <row r="2919">
          <cell r="A2919" t="str">
            <v>FOP-2610</v>
          </cell>
          <cell r="B2919" t="str">
            <v>July</v>
          </cell>
          <cell r="C2919" t="str">
            <v>FCOM</v>
          </cell>
          <cell r="D2919" t="str">
            <v>5683114</v>
          </cell>
          <cell r="E2919" t="str">
            <v>PM05</v>
          </cell>
          <cell r="F2919" t="str">
            <v>REL  CNF  MANC NMAT PRC</v>
          </cell>
          <cell r="G2919" t="str">
            <v>0021-TBSM-BTSC024</v>
          </cell>
          <cell r="H2919" t="str">
            <v>BTS SIte - Lumbanjulu</v>
          </cell>
          <cell r="I2919">
            <v>38928</v>
          </cell>
          <cell r="J2919">
            <v>38928</v>
          </cell>
          <cell r="K2919" t="str">
            <v>AC Power L123 Fails</v>
          </cell>
          <cell r="L2919" t="str">
            <v>01:16:00</v>
          </cell>
          <cell r="M2919">
            <v>38928</v>
          </cell>
          <cell r="N2919" t="str">
            <v>200156580</v>
          </cell>
          <cell r="O2919">
            <v>38928</v>
          </cell>
        </row>
        <row r="2920">
          <cell r="A2920" t="str">
            <v>FOP-2610</v>
          </cell>
          <cell r="B2920" t="str">
            <v>July</v>
          </cell>
          <cell r="C2920" t="str">
            <v>FCOM</v>
          </cell>
          <cell r="D2920" t="str">
            <v>5683208</v>
          </cell>
          <cell r="E2920" t="str">
            <v>PM05</v>
          </cell>
          <cell r="F2920" t="str">
            <v>REL  CNF  MANC NMAT PRC</v>
          </cell>
          <cell r="G2920" t="str">
            <v>0021-TBTG-BTSB904</v>
          </cell>
          <cell r="H2920" t="str">
            <v>BTS Site - Pabatu</v>
          </cell>
          <cell r="I2920">
            <v>38928</v>
          </cell>
          <cell r="J2920">
            <v>38928</v>
          </cell>
          <cell r="K2920" t="str">
            <v>AC Power L123 Fails</v>
          </cell>
          <cell r="L2920" t="str">
            <v>01:51:00</v>
          </cell>
          <cell r="M2920">
            <v>38928</v>
          </cell>
          <cell r="N2920" t="str">
            <v>200156673</v>
          </cell>
          <cell r="O2920">
            <v>38928</v>
          </cell>
        </row>
        <row r="2921">
          <cell r="A2921" t="str">
            <v>FOP-2610</v>
          </cell>
          <cell r="B2921" t="str">
            <v>July</v>
          </cell>
          <cell r="C2921" t="str">
            <v>FCOM</v>
          </cell>
          <cell r="D2921" t="str">
            <v>5683216</v>
          </cell>
          <cell r="E2921" t="str">
            <v>PM05</v>
          </cell>
          <cell r="F2921" t="str">
            <v>REL  CNF  MANC NMAT PRC  SETC</v>
          </cell>
          <cell r="G2921" t="str">
            <v>0021-TBTG-BTSB905</v>
          </cell>
          <cell r="H2921" t="str">
            <v>BTS Site - Dolok Masihul</v>
          </cell>
          <cell r="I2921">
            <v>38928</v>
          </cell>
          <cell r="J2921">
            <v>38928</v>
          </cell>
          <cell r="K2921" t="str">
            <v>AC Power L123 Fails</v>
          </cell>
          <cell r="L2921" t="str">
            <v>05:19:00</v>
          </cell>
          <cell r="M2921">
            <v>38928</v>
          </cell>
          <cell r="N2921" t="str">
            <v>200156681</v>
          </cell>
          <cell r="O2921">
            <v>38928</v>
          </cell>
        </row>
        <row r="2922">
          <cell r="A2922" t="str">
            <v>FOP-2610</v>
          </cell>
          <cell r="B2922" t="str">
            <v>July</v>
          </cell>
          <cell r="C2922" t="str">
            <v>FCOM</v>
          </cell>
          <cell r="D2922" t="str">
            <v>5683099</v>
          </cell>
          <cell r="E2922" t="str">
            <v>PM05</v>
          </cell>
          <cell r="F2922" t="str">
            <v>REL  CNF  MANC NMAT PRC</v>
          </cell>
          <cell r="G2922" t="str">
            <v>0021-TBTG-HUTBKTG-TRANSMISSION</v>
          </cell>
          <cell r="H2922" t="str">
            <v>HUT Tebing Tinggi (3025), TRANS</v>
          </cell>
          <cell r="I2922">
            <v>38928</v>
          </cell>
          <cell r="J2922">
            <v>38928</v>
          </cell>
          <cell r="K2922" t="str">
            <v>Genset Running at HUT Tebing Tinggi</v>
          </cell>
          <cell r="L2922" t="str">
            <v>01:28:00</v>
          </cell>
          <cell r="M2922">
            <v>38928</v>
          </cell>
          <cell r="N2922" t="str">
            <v>200156568</v>
          </cell>
          <cell r="O2922">
            <v>38928</v>
          </cell>
        </row>
        <row r="2923">
          <cell r="A2923" t="str">
            <v>FOP-2610</v>
          </cell>
          <cell r="B2923" t="str">
            <v>July</v>
          </cell>
          <cell r="C2923" t="str">
            <v>FCOM</v>
          </cell>
          <cell r="D2923" t="str">
            <v>5684384</v>
          </cell>
          <cell r="E2923" t="str">
            <v>PM05</v>
          </cell>
          <cell r="F2923" t="str">
            <v>REL  CNF  MANC NMAT PRC</v>
          </cell>
          <cell r="G2923" t="str">
            <v>0021-ASHN-BTS3063</v>
          </cell>
          <cell r="H2923" t="str">
            <v>BTS Site - Simpang Nangka</v>
          </cell>
          <cell r="I2923">
            <v>38930</v>
          </cell>
          <cell r="J2923">
            <v>38929</v>
          </cell>
          <cell r="K2923" t="str">
            <v>AC Power L123 Failure</v>
          </cell>
          <cell r="L2923" t="str">
            <v>23:56:00</v>
          </cell>
          <cell r="M2923">
            <v>38930</v>
          </cell>
          <cell r="N2923" t="str">
            <v>200157646</v>
          </cell>
          <cell r="O2923">
            <v>38930</v>
          </cell>
        </row>
        <row r="2924">
          <cell r="A2924" t="str">
            <v>FOP-2610</v>
          </cell>
          <cell r="B2924" t="str">
            <v>July</v>
          </cell>
          <cell r="C2924" t="str">
            <v>FCOM</v>
          </cell>
          <cell r="D2924" t="str">
            <v>5683758</v>
          </cell>
          <cell r="E2924" t="str">
            <v>PM05</v>
          </cell>
          <cell r="F2924" t="str">
            <v>REL  CNF  MANC NMAT PRC</v>
          </cell>
          <cell r="G2924" t="str">
            <v>0021-ASHN-BTSC016</v>
          </cell>
          <cell r="H2924" t="str">
            <v>BTS SIte - Buntu Pane</v>
          </cell>
          <cell r="I2924">
            <v>38929</v>
          </cell>
          <cell r="J2924">
            <v>38929</v>
          </cell>
          <cell r="K2924" t="str">
            <v>AC Power L123 Fails</v>
          </cell>
          <cell r="L2924" t="str">
            <v>02:19:00</v>
          </cell>
          <cell r="M2924">
            <v>38929</v>
          </cell>
          <cell r="N2924" t="str">
            <v>200157127</v>
          </cell>
          <cell r="O2924">
            <v>38929</v>
          </cell>
        </row>
        <row r="2925">
          <cell r="A2925" t="str">
            <v>FOP-2610</v>
          </cell>
          <cell r="B2925" t="str">
            <v>July</v>
          </cell>
          <cell r="C2925" t="str">
            <v>FCOM</v>
          </cell>
          <cell r="D2925" t="str">
            <v>5683932</v>
          </cell>
          <cell r="E2925" t="str">
            <v>PM05</v>
          </cell>
          <cell r="F2925" t="str">
            <v>REL  CNF  MANC NMAT PRC</v>
          </cell>
          <cell r="G2925" t="str">
            <v>0021-ASHN-BTSC016</v>
          </cell>
          <cell r="H2925" t="str">
            <v>BTS SIte - Buntu Pane</v>
          </cell>
          <cell r="I2925">
            <v>38929</v>
          </cell>
          <cell r="J2925">
            <v>38929</v>
          </cell>
          <cell r="K2925" t="str">
            <v>AC Power L123 Fails</v>
          </cell>
          <cell r="L2925" t="str">
            <v>09:32:00</v>
          </cell>
          <cell r="M2925">
            <v>38929</v>
          </cell>
          <cell r="N2925" t="str">
            <v>200157254</v>
          </cell>
          <cell r="O2925">
            <v>38929</v>
          </cell>
        </row>
        <row r="2926">
          <cell r="A2926" t="str">
            <v>FOP-2610</v>
          </cell>
          <cell r="B2926" t="str">
            <v>July</v>
          </cell>
          <cell r="C2926" t="str">
            <v>FCOM</v>
          </cell>
          <cell r="D2926" t="str">
            <v>5683963</v>
          </cell>
          <cell r="E2926" t="str">
            <v>PM05</v>
          </cell>
          <cell r="F2926" t="str">
            <v>REL  CNF  MANC NMAT PRC</v>
          </cell>
          <cell r="G2926" t="str">
            <v>0021-ASHN-BTSC017</v>
          </cell>
          <cell r="H2926" t="str">
            <v>BTS SIte - Bunut Simalungun</v>
          </cell>
          <cell r="I2926">
            <v>38929</v>
          </cell>
          <cell r="J2926">
            <v>38929</v>
          </cell>
          <cell r="K2926" t="str">
            <v>AC Power L123 Fails</v>
          </cell>
          <cell r="L2926" t="str">
            <v>14:37:00</v>
          </cell>
          <cell r="M2926">
            <v>38929</v>
          </cell>
          <cell r="N2926" t="str">
            <v>200157282</v>
          </cell>
          <cell r="O2926">
            <v>38929</v>
          </cell>
        </row>
        <row r="2927">
          <cell r="A2927" t="str">
            <v>FOP-2610</v>
          </cell>
          <cell r="B2927" t="str">
            <v>July</v>
          </cell>
          <cell r="C2927" t="str">
            <v>FCOM</v>
          </cell>
          <cell r="D2927" t="str">
            <v>5683962</v>
          </cell>
          <cell r="E2927" t="str">
            <v>PM05</v>
          </cell>
          <cell r="F2927" t="str">
            <v>REL  CNF  MANC NMAT PRC</v>
          </cell>
          <cell r="G2927" t="str">
            <v>0021-DLSD-BTS3039</v>
          </cell>
          <cell r="H2927" t="str">
            <v>BTS Site - Sungai Rampah</v>
          </cell>
          <cell r="I2927">
            <v>38929</v>
          </cell>
          <cell r="J2927">
            <v>38929</v>
          </cell>
          <cell r="K2927" t="str">
            <v>AC Power L123 Fails</v>
          </cell>
          <cell r="L2927" t="str">
            <v>13:26:00</v>
          </cell>
          <cell r="M2927">
            <v>38929</v>
          </cell>
          <cell r="N2927" t="str">
            <v>200157281</v>
          </cell>
          <cell r="O2927">
            <v>38929</v>
          </cell>
        </row>
        <row r="2928">
          <cell r="A2928" t="str">
            <v>FOP-2610</v>
          </cell>
          <cell r="B2928" t="str">
            <v>July</v>
          </cell>
          <cell r="C2928" t="str">
            <v>FCOM</v>
          </cell>
          <cell r="D2928" t="str">
            <v>5683757</v>
          </cell>
          <cell r="E2928" t="str">
            <v>PM05</v>
          </cell>
          <cell r="F2928" t="str">
            <v>REL  CNF  MANC NMAT PRC</v>
          </cell>
          <cell r="G2928" t="str">
            <v>0021-DLSD-BTSC020</v>
          </cell>
          <cell r="H2928" t="str">
            <v>BTS Site - Bandar tengah</v>
          </cell>
          <cell r="I2928">
            <v>38929</v>
          </cell>
          <cell r="J2928">
            <v>38929</v>
          </cell>
          <cell r="K2928" t="str">
            <v>AC Power L12 Fails</v>
          </cell>
          <cell r="L2928" t="str">
            <v>01:57:00</v>
          </cell>
          <cell r="M2928">
            <v>38929</v>
          </cell>
          <cell r="N2928" t="str">
            <v>200157126</v>
          </cell>
          <cell r="O2928">
            <v>38929</v>
          </cell>
        </row>
        <row r="2929">
          <cell r="A2929" t="str">
            <v>FOP-2610</v>
          </cell>
          <cell r="B2929" t="str">
            <v>July</v>
          </cell>
          <cell r="C2929" t="str">
            <v>FCOM</v>
          </cell>
          <cell r="D2929" t="str">
            <v>5683966</v>
          </cell>
          <cell r="E2929" t="str">
            <v>PM05</v>
          </cell>
          <cell r="F2929" t="str">
            <v>REL  CNF  MANC NMAT PRC</v>
          </cell>
          <cell r="G2929" t="str">
            <v>0021-KARO-BTS2946</v>
          </cell>
          <cell r="H2929" t="str">
            <v>BTS Site - Tiga Binanga</v>
          </cell>
          <cell r="I2929">
            <v>38929</v>
          </cell>
          <cell r="J2929">
            <v>38929</v>
          </cell>
          <cell r="K2929" t="str">
            <v>AC Power L123 Fails</v>
          </cell>
          <cell r="L2929" t="str">
            <v>14:40:00</v>
          </cell>
          <cell r="M2929">
            <v>38929</v>
          </cell>
          <cell r="N2929" t="str">
            <v>200157285</v>
          </cell>
          <cell r="O2929">
            <v>38929</v>
          </cell>
        </row>
        <row r="2930">
          <cell r="A2930" t="str">
            <v>FOP-2610</v>
          </cell>
          <cell r="B2930" t="str">
            <v>July</v>
          </cell>
          <cell r="C2930" t="str">
            <v>FCOM</v>
          </cell>
          <cell r="D2930" t="str">
            <v>5684377</v>
          </cell>
          <cell r="E2930" t="str">
            <v>PM05</v>
          </cell>
          <cell r="F2930" t="str">
            <v>REL  CNF  MANC NMAT PRC</v>
          </cell>
          <cell r="G2930" t="str">
            <v>0021-KARO-BTS2979</v>
          </cell>
          <cell r="H2930" t="str">
            <v>BTS Site - Tiga Panah</v>
          </cell>
          <cell r="I2930">
            <v>38929</v>
          </cell>
          <cell r="J2930">
            <v>38929</v>
          </cell>
          <cell r="K2930" t="str">
            <v>AC Power L12 Failure</v>
          </cell>
          <cell r="L2930" t="str">
            <v>23:04:00</v>
          </cell>
          <cell r="M2930">
            <v>38930</v>
          </cell>
          <cell r="N2930" t="str">
            <v>200157639</v>
          </cell>
          <cell r="O2930">
            <v>38930</v>
          </cell>
        </row>
        <row r="2931">
          <cell r="A2931" t="str">
            <v>FOP-2610</v>
          </cell>
          <cell r="B2931" t="str">
            <v>July</v>
          </cell>
          <cell r="C2931" t="str">
            <v>FCOM</v>
          </cell>
          <cell r="D2931" t="str">
            <v>5683957</v>
          </cell>
          <cell r="E2931" t="str">
            <v>PM05</v>
          </cell>
          <cell r="F2931" t="str">
            <v>REL  CNF  MANC NMAT PRC</v>
          </cell>
          <cell r="G2931" t="str">
            <v>0021-KARO-BTS2985</v>
          </cell>
          <cell r="H2931" t="str">
            <v>BTS Site - Barangkersap</v>
          </cell>
          <cell r="I2931">
            <v>38929</v>
          </cell>
          <cell r="J2931">
            <v>38929</v>
          </cell>
          <cell r="K2931" t="str">
            <v>AC Power L123 Fails</v>
          </cell>
          <cell r="L2931" t="str">
            <v>13:13:00</v>
          </cell>
          <cell r="M2931">
            <v>38929</v>
          </cell>
          <cell r="N2931" t="str">
            <v>200157276</v>
          </cell>
          <cell r="O2931">
            <v>38929</v>
          </cell>
        </row>
        <row r="2932">
          <cell r="A2932" t="str">
            <v>FOP-2610</v>
          </cell>
          <cell r="B2932" t="str">
            <v>July</v>
          </cell>
          <cell r="C2932" t="str">
            <v>FCOM</v>
          </cell>
          <cell r="D2932" t="str">
            <v>5684378</v>
          </cell>
          <cell r="E2932" t="str">
            <v>PM05</v>
          </cell>
          <cell r="F2932" t="str">
            <v>REL  CNF  MANC NMAT PRC</v>
          </cell>
          <cell r="G2932" t="str">
            <v>0021-KARO-BTS3032</v>
          </cell>
          <cell r="H2932" t="str">
            <v>BTS Site - Kaban Jahe</v>
          </cell>
          <cell r="I2932">
            <v>38929</v>
          </cell>
          <cell r="J2932">
            <v>38929</v>
          </cell>
          <cell r="K2932" t="str">
            <v>AC Power L123 Failure</v>
          </cell>
          <cell r="L2932" t="str">
            <v>23:04:00</v>
          </cell>
          <cell r="M2932">
            <v>38930</v>
          </cell>
          <cell r="N2932" t="str">
            <v>200157640</v>
          </cell>
          <cell r="O2932">
            <v>38930</v>
          </cell>
        </row>
        <row r="2933">
          <cell r="A2933" t="str">
            <v>FOP-2610</v>
          </cell>
          <cell r="B2933" t="str">
            <v>July</v>
          </cell>
          <cell r="C2933" t="str">
            <v>FCOM</v>
          </cell>
          <cell r="D2933" t="str">
            <v>5683967</v>
          </cell>
          <cell r="E2933" t="str">
            <v>PM05</v>
          </cell>
          <cell r="F2933" t="str">
            <v>REL  CNF  MANC NMAT PRC</v>
          </cell>
          <cell r="G2933" t="str">
            <v>0021-KARO-BTSC025</v>
          </cell>
          <cell r="H2933" t="str">
            <v>BTS SIte - Kandibata</v>
          </cell>
          <cell r="I2933">
            <v>38929</v>
          </cell>
          <cell r="J2933">
            <v>38929</v>
          </cell>
          <cell r="K2933" t="str">
            <v>AC Power L123 Fails</v>
          </cell>
          <cell r="L2933" t="str">
            <v>14:40:00</v>
          </cell>
          <cell r="M2933">
            <v>38929</v>
          </cell>
          <cell r="N2933" t="str">
            <v>200157286</v>
          </cell>
          <cell r="O2933">
            <v>38929</v>
          </cell>
        </row>
        <row r="2934">
          <cell r="A2934" t="str">
            <v>FOP-2610</v>
          </cell>
          <cell r="B2934" t="str">
            <v>July</v>
          </cell>
          <cell r="C2934" t="str">
            <v>FCOM</v>
          </cell>
          <cell r="D2934" t="str">
            <v>5683958</v>
          </cell>
          <cell r="E2934" t="str">
            <v>PM05</v>
          </cell>
          <cell r="F2934" t="str">
            <v>REL  CNF  MANC NMAT PRC</v>
          </cell>
          <cell r="G2934" t="str">
            <v>0021-KARO-BTSC026</v>
          </cell>
          <cell r="H2934" t="str">
            <v>BTS SIte - Tiganderket</v>
          </cell>
          <cell r="I2934">
            <v>38929</v>
          </cell>
          <cell r="J2934">
            <v>38929</v>
          </cell>
          <cell r="K2934" t="str">
            <v>AC Power L123 Fails</v>
          </cell>
          <cell r="L2934" t="str">
            <v>13:13:00</v>
          </cell>
          <cell r="M2934">
            <v>38929</v>
          </cell>
          <cell r="N2934" t="str">
            <v>200157277</v>
          </cell>
          <cell r="O2934">
            <v>38929</v>
          </cell>
        </row>
        <row r="2935">
          <cell r="A2935" t="str">
            <v>FOP-2610</v>
          </cell>
          <cell r="B2935" t="str">
            <v>July</v>
          </cell>
          <cell r="C2935" t="str">
            <v>FCOM</v>
          </cell>
          <cell r="D2935" t="str">
            <v>5683968</v>
          </cell>
          <cell r="E2935" t="str">
            <v>PM05</v>
          </cell>
          <cell r="F2935" t="str">
            <v>REL  CNF  MANC NMAT PRC</v>
          </cell>
          <cell r="G2935" t="str">
            <v>0021-KARO-BTSC057</v>
          </cell>
          <cell r="H2935" t="str">
            <v>BTS Site - Juhar Karo</v>
          </cell>
          <cell r="I2935">
            <v>38929</v>
          </cell>
          <cell r="J2935">
            <v>38929</v>
          </cell>
          <cell r="K2935" t="str">
            <v>AC Power L123 Fails</v>
          </cell>
          <cell r="L2935" t="str">
            <v>14:40:00</v>
          </cell>
          <cell r="M2935">
            <v>38929</v>
          </cell>
          <cell r="N2935" t="str">
            <v>200157287</v>
          </cell>
          <cell r="O2935">
            <v>38929</v>
          </cell>
        </row>
        <row r="2936">
          <cell r="A2936" t="str">
            <v>FOP-2610</v>
          </cell>
          <cell r="B2936" t="str">
            <v>July</v>
          </cell>
          <cell r="C2936" t="str">
            <v>FCOM</v>
          </cell>
          <cell r="D2936" t="str">
            <v>5683964</v>
          </cell>
          <cell r="E2936" t="str">
            <v>PM05</v>
          </cell>
          <cell r="F2936" t="str">
            <v>REL  CNF  MANC NMAT PRC</v>
          </cell>
          <cell r="G2936" t="str">
            <v>0021-KSRN-BTS3047</v>
          </cell>
          <cell r="H2936" t="str">
            <v>BTS Site - Kisaran</v>
          </cell>
          <cell r="I2936">
            <v>38929</v>
          </cell>
          <cell r="J2936">
            <v>38929</v>
          </cell>
          <cell r="K2936" t="str">
            <v>AC Power L123 Fails</v>
          </cell>
          <cell r="L2936" t="str">
            <v>14:37:00</v>
          </cell>
          <cell r="M2936">
            <v>38929</v>
          </cell>
          <cell r="N2936" t="str">
            <v>200157283</v>
          </cell>
          <cell r="O2936">
            <v>38929</v>
          </cell>
        </row>
        <row r="2937">
          <cell r="A2937" t="str">
            <v>FOP-2610</v>
          </cell>
          <cell r="B2937" t="str">
            <v>July</v>
          </cell>
          <cell r="C2937" t="str">
            <v>FCOM</v>
          </cell>
          <cell r="D2937" t="str">
            <v>5683936</v>
          </cell>
          <cell r="E2937" t="str">
            <v>PM05</v>
          </cell>
          <cell r="F2937" t="str">
            <v>REL  CNF  MANC NMAT PRC</v>
          </cell>
          <cell r="G2937" t="str">
            <v>0021-LHBT-BTS3045</v>
          </cell>
          <cell r="H2937" t="str">
            <v>BTS Site - Rantau Prapat Kota</v>
          </cell>
          <cell r="I2937">
            <v>38929</v>
          </cell>
          <cell r="J2937">
            <v>38929</v>
          </cell>
          <cell r="K2937" t="str">
            <v>AC Power L123 Fails</v>
          </cell>
          <cell r="L2937" t="str">
            <v>09:34:00</v>
          </cell>
          <cell r="M2937">
            <v>38929</v>
          </cell>
          <cell r="N2937" t="str">
            <v>200157258</v>
          </cell>
          <cell r="O2937">
            <v>38929</v>
          </cell>
        </row>
        <row r="2938">
          <cell r="A2938" t="str">
            <v>FOP-2610</v>
          </cell>
          <cell r="B2938" t="str">
            <v>July</v>
          </cell>
          <cell r="C2938" t="str">
            <v>FCOM</v>
          </cell>
          <cell r="D2938" t="str">
            <v>5683940</v>
          </cell>
          <cell r="E2938" t="str">
            <v>PM05</v>
          </cell>
          <cell r="F2938" t="str">
            <v>REL  CNF  MANC NMAT PRC</v>
          </cell>
          <cell r="G2938" t="str">
            <v>0021-LHBT-BTSB920</v>
          </cell>
          <cell r="H2938" t="str">
            <v>BTS Site - Padang halaban</v>
          </cell>
          <cell r="I2938">
            <v>38929</v>
          </cell>
          <cell r="J2938">
            <v>38929</v>
          </cell>
          <cell r="K2938" t="str">
            <v>AC Power L123 Fails</v>
          </cell>
          <cell r="L2938" t="str">
            <v>10:07:00</v>
          </cell>
          <cell r="M2938">
            <v>38929</v>
          </cell>
          <cell r="N2938" t="str">
            <v>200157261</v>
          </cell>
          <cell r="O2938">
            <v>38929</v>
          </cell>
        </row>
        <row r="2939">
          <cell r="A2939" t="str">
            <v>FOP-2610</v>
          </cell>
          <cell r="B2939" t="str">
            <v>July</v>
          </cell>
          <cell r="C2939" t="str">
            <v>FCOM</v>
          </cell>
          <cell r="D2939" t="str">
            <v>5683942</v>
          </cell>
          <cell r="E2939" t="str">
            <v>PM05</v>
          </cell>
          <cell r="F2939" t="str">
            <v>REL  CNF  MANC NMAT PRC</v>
          </cell>
          <cell r="G2939" t="str">
            <v>0021-LHBT-BTSC047</v>
          </cell>
          <cell r="H2939" t="str">
            <v>BTS Site - Hutagodang Labuhanbatu</v>
          </cell>
          <cell r="I2939">
            <v>38929</v>
          </cell>
          <cell r="J2939">
            <v>38929</v>
          </cell>
          <cell r="K2939" t="str">
            <v>AC Power L123 Fails</v>
          </cell>
          <cell r="L2939" t="str">
            <v>10:07:00</v>
          </cell>
          <cell r="M2939">
            <v>38929</v>
          </cell>
          <cell r="N2939" t="str">
            <v>200157262</v>
          </cell>
          <cell r="O2939">
            <v>38929</v>
          </cell>
        </row>
        <row r="2940">
          <cell r="A2940" t="str">
            <v>FOP-2610</v>
          </cell>
          <cell r="B2940" t="str">
            <v>July</v>
          </cell>
          <cell r="C2940" t="str">
            <v>FCOM</v>
          </cell>
          <cell r="D2940" t="str">
            <v>5684381</v>
          </cell>
          <cell r="E2940" t="str">
            <v>PM05</v>
          </cell>
          <cell r="F2940" t="str">
            <v>REL  CNF  MANC NMAT PRC</v>
          </cell>
          <cell r="G2940" t="str">
            <v>0021-MDAN-BTS3078</v>
          </cell>
          <cell r="H2940" t="str">
            <v>BTS Site - Perdagangan</v>
          </cell>
          <cell r="I2940">
            <v>38929</v>
          </cell>
          <cell r="J2940">
            <v>38929</v>
          </cell>
          <cell r="K2940" t="str">
            <v>AC Power L123 Failure</v>
          </cell>
          <cell r="L2940" t="str">
            <v>23:04:00</v>
          </cell>
          <cell r="M2940">
            <v>38930</v>
          </cell>
          <cell r="N2940" t="str">
            <v>200157643</v>
          </cell>
          <cell r="O2940">
            <v>38930</v>
          </cell>
        </row>
        <row r="2941">
          <cell r="A2941" t="str">
            <v>FOP-2610</v>
          </cell>
          <cell r="B2941" t="str">
            <v>July</v>
          </cell>
          <cell r="C2941" t="str">
            <v>FCOM</v>
          </cell>
          <cell r="D2941" t="str">
            <v>5683944</v>
          </cell>
          <cell r="E2941" t="str">
            <v>PM05</v>
          </cell>
          <cell r="F2941" t="str">
            <v>REL  CNF  MANC NMAT PRC</v>
          </cell>
          <cell r="G2941" t="str">
            <v>0021-PSTR-BTS2968</v>
          </cell>
          <cell r="H2941" t="str">
            <v>BTS Site - Martoba Siantar</v>
          </cell>
          <cell r="I2941">
            <v>38929</v>
          </cell>
          <cell r="J2941">
            <v>38929</v>
          </cell>
          <cell r="K2941" t="str">
            <v>AC Power L123 Fails</v>
          </cell>
          <cell r="L2941" t="str">
            <v>13:04:00</v>
          </cell>
          <cell r="M2941">
            <v>38929</v>
          </cell>
          <cell r="N2941" t="str">
            <v>200157263</v>
          </cell>
          <cell r="O2941">
            <v>38929</v>
          </cell>
        </row>
        <row r="2942">
          <cell r="A2942" t="str">
            <v>FOP-2610</v>
          </cell>
          <cell r="B2942" t="str">
            <v>July</v>
          </cell>
          <cell r="C2942" t="str">
            <v>FCOM</v>
          </cell>
          <cell r="D2942" t="str">
            <v>5683956</v>
          </cell>
          <cell r="E2942" t="str">
            <v>PM05</v>
          </cell>
          <cell r="F2942" t="str">
            <v>REL  CNF  MANC NMAT PRC</v>
          </cell>
          <cell r="G2942" t="str">
            <v>0021-SMLG-BTS2950</v>
          </cell>
          <cell r="H2942" t="str">
            <v>BTS Site - Ser Belawan</v>
          </cell>
          <cell r="I2942">
            <v>38929</v>
          </cell>
          <cell r="J2942">
            <v>38929</v>
          </cell>
          <cell r="K2942" t="str">
            <v>AC Power L123 Fails</v>
          </cell>
          <cell r="L2942" t="str">
            <v>13:13:00</v>
          </cell>
          <cell r="M2942">
            <v>38929</v>
          </cell>
          <cell r="N2942" t="str">
            <v>200157275</v>
          </cell>
          <cell r="O2942">
            <v>38929</v>
          </cell>
        </row>
        <row r="2943">
          <cell r="A2943" t="str">
            <v>FOP-2610</v>
          </cell>
          <cell r="B2943" t="str">
            <v>July</v>
          </cell>
          <cell r="C2943" t="str">
            <v>FCOM</v>
          </cell>
          <cell r="D2943" t="str">
            <v>5683947</v>
          </cell>
          <cell r="E2943" t="str">
            <v>PM05</v>
          </cell>
          <cell r="F2943" t="str">
            <v>REL  CNF  MANC NMAT PRC</v>
          </cell>
          <cell r="G2943" t="str">
            <v>0021-SMLG-BTS2952</v>
          </cell>
          <cell r="H2943" t="str">
            <v>BTS Site - Pematang Tanah Jawa</v>
          </cell>
          <cell r="I2943">
            <v>38929</v>
          </cell>
          <cell r="J2943">
            <v>38929</v>
          </cell>
          <cell r="K2943" t="str">
            <v>AC Power L123 Fails</v>
          </cell>
          <cell r="L2943" t="str">
            <v>13:05:00</v>
          </cell>
          <cell r="M2943">
            <v>38929</v>
          </cell>
          <cell r="N2943" t="str">
            <v>200157266</v>
          </cell>
          <cell r="O2943">
            <v>38929</v>
          </cell>
        </row>
        <row r="2944">
          <cell r="A2944" t="str">
            <v>FOP-2610</v>
          </cell>
          <cell r="B2944" t="str">
            <v>July</v>
          </cell>
          <cell r="C2944" t="str">
            <v>FCOM</v>
          </cell>
          <cell r="D2944" t="str">
            <v>5683886</v>
          </cell>
          <cell r="E2944" t="str">
            <v>PM05</v>
          </cell>
          <cell r="F2944" t="str">
            <v>REL  CNF  MANC NMAT PRC</v>
          </cell>
          <cell r="G2944" t="str">
            <v>0021-SMLG-BTS2953</v>
          </cell>
          <cell r="H2944" t="str">
            <v>BTS Site - Simpang Bah Jambi</v>
          </cell>
          <cell r="I2944">
            <v>38929</v>
          </cell>
          <cell r="J2944">
            <v>38929</v>
          </cell>
          <cell r="K2944" t="str">
            <v>AC Power L123 Fails</v>
          </cell>
          <cell r="L2944" t="str">
            <v>11:01:00</v>
          </cell>
          <cell r="M2944">
            <v>38929</v>
          </cell>
          <cell r="N2944" t="str">
            <v>200157241</v>
          </cell>
          <cell r="O2944">
            <v>38929</v>
          </cell>
        </row>
        <row r="2945">
          <cell r="A2945" t="str">
            <v>FOP-2610</v>
          </cell>
          <cell r="B2945" t="str">
            <v>July</v>
          </cell>
          <cell r="C2945" t="str">
            <v>FCOM</v>
          </cell>
          <cell r="D2945" t="str">
            <v>5683935</v>
          </cell>
          <cell r="E2945" t="str">
            <v>PM05</v>
          </cell>
          <cell r="F2945" t="str">
            <v>REL  CNF  MANC NMAT PRC</v>
          </cell>
          <cell r="G2945" t="str">
            <v>0021-SMLG-BTS2962</v>
          </cell>
          <cell r="H2945" t="str">
            <v>BTS Site - Sondi</v>
          </cell>
          <cell r="I2945">
            <v>38929</v>
          </cell>
          <cell r="J2945">
            <v>38929</v>
          </cell>
          <cell r="K2945" t="str">
            <v>AC Power L123 Fails</v>
          </cell>
          <cell r="L2945" t="str">
            <v>09:34:00</v>
          </cell>
          <cell r="M2945">
            <v>38929</v>
          </cell>
          <cell r="N2945" t="str">
            <v>200157257</v>
          </cell>
          <cell r="O2945">
            <v>38929</v>
          </cell>
        </row>
        <row r="2946">
          <cell r="A2946" t="str">
            <v>FOP-2610</v>
          </cell>
          <cell r="B2946" t="str">
            <v>July</v>
          </cell>
          <cell r="C2946" t="str">
            <v>FCOM</v>
          </cell>
          <cell r="D2946" t="str">
            <v>5683754</v>
          </cell>
          <cell r="E2946" t="str">
            <v>PM05</v>
          </cell>
          <cell r="F2946" t="str">
            <v>REL  CNF  MANC NMAT PRC</v>
          </cell>
          <cell r="G2946" t="str">
            <v>0021-SMLG-BTS3061</v>
          </cell>
          <cell r="H2946" t="str">
            <v>BTS Site - Tigabalata</v>
          </cell>
          <cell r="I2946">
            <v>38929</v>
          </cell>
          <cell r="J2946">
            <v>38929</v>
          </cell>
          <cell r="K2946" t="str">
            <v>AC Power L123 Fails</v>
          </cell>
          <cell r="L2946" t="str">
            <v>00:50:00</v>
          </cell>
          <cell r="M2946">
            <v>38929</v>
          </cell>
          <cell r="N2946" t="str">
            <v>200157123</v>
          </cell>
          <cell r="O2946">
            <v>38929</v>
          </cell>
        </row>
        <row r="2947">
          <cell r="A2947" t="str">
            <v>FOP-2610</v>
          </cell>
          <cell r="B2947" t="str">
            <v>July</v>
          </cell>
          <cell r="C2947" t="str">
            <v>FCOM</v>
          </cell>
          <cell r="D2947" t="str">
            <v>5684380</v>
          </cell>
          <cell r="E2947" t="str">
            <v>PM05</v>
          </cell>
          <cell r="F2947" t="str">
            <v>REL  CNF  MANC NMAT PRC</v>
          </cell>
          <cell r="G2947" t="str">
            <v>0021-SMLG-BTSB913</v>
          </cell>
          <cell r="H2947" t="str">
            <v>BTS Site - Dolok Sinumbah</v>
          </cell>
          <cell r="I2947">
            <v>38929</v>
          </cell>
          <cell r="J2947">
            <v>38929</v>
          </cell>
          <cell r="K2947" t="str">
            <v>AC Power L123 Failure</v>
          </cell>
          <cell r="L2947" t="str">
            <v>23:04:00</v>
          </cell>
          <cell r="M2947">
            <v>38930</v>
          </cell>
          <cell r="N2947" t="str">
            <v>200157642</v>
          </cell>
          <cell r="O2947">
            <v>38930</v>
          </cell>
        </row>
        <row r="2948">
          <cell r="A2948" t="str">
            <v>FOP-2610</v>
          </cell>
          <cell r="B2948" t="str">
            <v>July</v>
          </cell>
          <cell r="C2948" t="str">
            <v>FCOM</v>
          </cell>
          <cell r="D2948" t="str">
            <v>5683945</v>
          </cell>
          <cell r="E2948" t="str">
            <v>PM05</v>
          </cell>
          <cell r="F2948" t="str">
            <v>REL  CNF  MANC NMAT PRC</v>
          </cell>
          <cell r="G2948" t="str">
            <v>0021-SMLG-BTSC028</v>
          </cell>
          <cell r="H2948" t="str">
            <v>BTS SIte - Beringin Siantar</v>
          </cell>
          <cell r="I2948">
            <v>38929</v>
          </cell>
          <cell r="J2948">
            <v>38929</v>
          </cell>
          <cell r="K2948" t="str">
            <v>AC Power L123 Fails</v>
          </cell>
          <cell r="L2948" t="str">
            <v>13:04:00</v>
          </cell>
          <cell r="M2948">
            <v>38929</v>
          </cell>
          <cell r="N2948" t="str">
            <v>200157264</v>
          </cell>
          <cell r="O2948">
            <v>38929</v>
          </cell>
        </row>
        <row r="2949">
          <cell r="A2949" t="str">
            <v>FOP-2610</v>
          </cell>
          <cell r="B2949" t="str">
            <v>July</v>
          </cell>
          <cell r="C2949" t="str">
            <v>FCOM</v>
          </cell>
          <cell r="D2949" t="str">
            <v>5683755</v>
          </cell>
          <cell r="E2949" t="str">
            <v>PM05</v>
          </cell>
          <cell r="F2949" t="str">
            <v>REL  CNF  MANC NMAT PRC</v>
          </cell>
          <cell r="G2949" t="str">
            <v>0021-SMLG-BTSC054</v>
          </cell>
          <cell r="H2949" t="str">
            <v>BTS SIte - Tiga Dolok</v>
          </cell>
          <cell r="I2949">
            <v>38929</v>
          </cell>
          <cell r="J2949">
            <v>38929</v>
          </cell>
          <cell r="K2949" t="str">
            <v>AC Power L123 Fails</v>
          </cell>
          <cell r="L2949" t="str">
            <v>00:50:00</v>
          </cell>
          <cell r="M2949">
            <v>38929</v>
          </cell>
          <cell r="N2949" t="str">
            <v>200157124</v>
          </cell>
          <cell r="O2949">
            <v>38929</v>
          </cell>
        </row>
        <row r="2950">
          <cell r="A2950" t="str">
            <v>FOP-2610</v>
          </cell>
          <cell r="B2950" t="str">
            <v>July</v>
          </cell>
          <cell r="C2950" t="str">
            <v>FCOM</v>
          </cell>
          <cell r="D2950" t="str">
            <v>5683756</v>
          </cell>
          <cell r="E2950" t="str">
            <v>PM05</v>
          </cell>
          <cell r="F2950" t="str">
            <v>REL  CNF  MANC NMAT PRC</v>
          </cell>
          <cell r="G2950" t="str">
            <v>0021-TBSM-BTSC024</v>
          </cell>
          <cell r="H2950" t="str">
            <v>BTS SIte - Lumbanjulu</v>
          </cell>
          <cell r="I2950">
            <v>38929</v>
          </cell>
          <cell r="J2950">
            <v>38929</v>
          </cell>
          <cell r="K2950" t="str">
            <v>AC Power L123 Fails</v>
          </cell>
          <cell r="L2950" t="str">
            <v>00:50:00</v>
          </cell>
          <cell r="M2950">
            <v>38929</v>
          </cell>
          <cell r="N2950" t="str">
            <v>200157125</v>
          </cell>
          <cell r="O2950">
            <v>38929</v>
          </cell>
        </row>
        <row r="2951">
          <cell r="A2951" t="str">
            <v>FOP-2610</v>
          </cell>
          <cell r="B2951" t="str">
            <v>July</v>
          </cell>
          <cell r="C2951" t="str">
            <v>FCOM</v>
          </cell>
          <cell r="D2951" t="str">
            <v>5683870</v>
          </cell>
          <cell r="E2951" t="str">
            <v>PM05</v>
          </cell>
          <cell r="F2951" t="str">
            <v>REL  CNF  MANC NMAT PRC</v>
          </cell>
          <cell r="G2951" t="str">
            <v>0021-TPST-BTS2965</v>
          </cell>
          <cell r="H2951" t="str">
            <v>BTS Site - Sipirok</v>
          </cell>
          <cell r="I2951">
            <v>38927</v>
          </cell>
          <cell r="J2951">
            <v>38927</v>
          </cell>
          <cell r="K2951" t="str">
            <v>AC Power L123 Fails</v>
          </cell>
          <cell r="L2951" t="str">
            <v>09:06:00</v>
          </cell>
          <cell r="M2951">
            <v>38929</v>
          </cell>
          <cell r="N2951" t="str">
            <v>200157231</v>
          </cell>
          <cell r="O2951">
            <v>38929</v>
          </cell>
        </row>
        <row r="2952">
          <cell r="A2952" t="str">
            <v>FOP-2610</v>
          </cell>
          <cell r="B2952" t="str">
            <v>July</v>
          </cell>
          <cell r="C2952" t="str">
            <v>FCOM</v>
          </cell>
          <cell r="D2952" t="str">
            <v>5683872</v>
          </cell>
          <cell r="E2952" t="str">
            <v>PM05</v>
          </cell>
          <cell r="F2952" t="str">
            <v>REL  CNF  MANC NMAT PRC</v>
          </cell>
          <cell r="G2952" t="str">
            <v>0021-TPST-BTSC042</v>
          </cell>
          <cell r="H2952" t="str">
            <v>BTS Site - Batunadua</v>
          </cell>
          <cell r="I2952">
            <v>38927</v>
          </cell>
          <cell r="J2952">
            <v>38927</v>
          </cell>
          <cell r="K2952" t="str">
            <v>AC Power L123 Fails</v>
          </cell>
          <cell r="L2952" t="str">
            <v>09:09:00</v>
          </cell>
          <cell r="M2952">
            <v>38929</v>
          </cell>
          <cell r="N2952" t="str">
            <v>200157233</v>
          </cell>
          <cell r="O2952">
            <v>38929</v>
          </cell>
        </row>
        <row r="2953">
          <cell r="A2953" t="str">
            <v>FOP-2610</v>
          </cell>
          <cell r="B2953" t="str">
            <v>July</v>
          </cell>
          <cell r="C2953" t="str">
            <v>FCOM</v>
          </cell>
          <cell r="D2953" t="str">
            <v>5683885</v>
          </cell>
          <cell r="E2953" t="str">
            <v>PM05</v>
          </cell>
          <cell r="F2953" t="str">
            <v>REL  CNF  MANC NMAT PRC</v>
          </cell>
          <cell r="G2953" t="str">
            <v>0021-TPUT-BTS2958</v>
          </cell>
          <cell r="H2953" t="str">
            <v>BTS Site - Siborong-borong</v>
          </cell>
          <cell r="I2953">
            <v>38929</v>
          </cell>
          <cell r="J2953">
            <v>38929</v>
          </cell>
          <cell r="K2953" t="str">
            <v>AC Power L123 Fails</v>
          </cell>
          <cell r="L2953" t="str">
            <v>10:44:00</v>
          </cell>
          <cell r="M2953">
            <v>38929</v>
          </cell>
          <cell r="N2953" t="str">
            <v>200157240</v>
          </cell>
          <cell r="O2953">
            <v>38929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WLOPT"/>
      <sheetName val="ASUNSUB1"/>
      <sheetName val="ASUNSUB3"/>
      <sheetName val="guyan"/>
      <sheetName val="OVERVIEW"/>
      <sheetName val="SEK"/>
      <sheetName val="VSP"/>
      <sheetName val="UNPRDUCT"/>
      <sheetName val="UNPRCABLE"/>
      <sheetName val="ASUNSUB2"/>
      <sheetName val="UNIT PRICE"/>
      <sheetName val="KS TUBUN"/>
      <sheetName val="OTHER STO's"/>
      <sheetName val="AS1MODM"/>
      <sheetName val="AS1MODH"/>
      <sheetName val="AS1MODD"/>
      <sheetName val="COPPER ACCESS"/>
      <sheetName val="TRAINING"/>
      <sheetName val="cooper"/>
      <sheetName val="Tax Rate"/>
      <sheetName val="Cost List"/>
      <sheetName val="UnitPrices"/>
      <sheetName val="Auflistung"/>
      <sheetName val="UNITPRICE"/>
      <sheetName val="calculation"/>
      <sheetName val="Link Config KALTENG-KALSEL 2005"/>
      <sheetName val="KALBAR 2005 BOQ"/>
      <sheetName val="GS EJ"/>
      <sheetName val="Customize"/>
      <sheetName val="UNIT_PRICE"/>
      <sheetName val="KS_TUBUN"/>
      <sheetName val="OTHER_STO's"/>
      <sheetName val="COPPER_ACCESS"/>
      <sheetName val="Tax_Rate"/>
      <sheetName val="Cost_List"/>
      <sheetName val="Link_Config_KALTENG-KALSEL_2005"/>
      <sheetName val="KALBAR_2005_BOQ"/>
      <sheetName val="GS_EJ"/>
      <sheetName val="CALCULATION WORK --&gt; FOR VERDI"/>
      <sheetName val="Material Installation"/>
      <sheetName val="Parameters"/>
      <sheetName val="Summary"/>
      <sheetName val="Paths - 261 Sites Scenario"/>
      <sheetName val="Antenna"/>
    </sheetNames>
    <sheetDataSet>
      <sheetData sheetId="0" refreshError="1">
        <row r="4">
          <cell r="AG4">
            <v>1.52</v>
          </cell>
        </row>
        <row r="5">
          <cell r="AG5">
            <v>2326</v>
          </cell>
        </row>
      </sheetData>
      <sheetData sheetId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nugerah%20P%20P%20Aji/Downloads/Source%20Data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nugerah%20P%20P%20Aji/Downloads/Source%20Data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nugerah%20P%20P%20Aji/Downloads/Source%20Data.xlsx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nugerah%20P%20P%20Aji/Downloads/Source%20Data.xlsx" TargetMode="External"/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nugerah%20P%20P%20Aji/Downloads/Source%20Data.xlsx" TargetMode="External"/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ndi Kurniawan S" refreshedDate="44934.012363541668" createdVersion="6" refreshedVersion="6" minRefreshableVersion="3" recordCount="229" xr:uid="{A51D075D-65DC-4F0D-A61E-13CE68AD4B65}">
  <cacheSource type="worksheet">
    <worksheetSource ref="A1:AJ230" sheet="Cancel Rate" r:id="rId2"/>
  </cacheSource>
  <cacheFields count="36">
    <cacheField name="sonumb" numFmtId="0">
      <sharedItems/>
    </cacheField>
    <cacheField name="site_id" numFmtId="0">
      <sharedItems/>
    </cacheField>
    <cacheField name="site_id_opr" numFmtId="0">
      <sharedItems/>
    </cacheField>
    <cacheField name="SiteName" numFmtId="0">
      <sharedItems/>
    </cacheField>
    <cacheField name="sitename_opr" numFmtId="0">
      <sharedItems/>
    </cacheField>
    <cacheField name="Site_Type" numFmtId="0">
      <sharedItems/>
    </cacheField>
    <cacheField name="STIPCategory" numFmtId="0">
      <sharedItems/>
    </cacheField>
    <cacheField name="operator_id" numFmtId="0">
      <sharedItems count="6">
        <s v="TSEL"/>
        <s v="XL"/>
        <s v="ISAT"/>
        <s v="SMART8"/>
        <s v="HCPT"/>
        <s v="TBG"/>
      </sharedItems>
    </cacheField>
    <cacheField name="COMPANY_ID" numFmtId="0">
      <sharedItems/>
    </cacheField>
    <cacheField name="STIP_Number" numFmtId="0">
      <sharedItems/>
    </cacheField>
    <cacheField name="STIP_Submit_Date" numFmtId="14">
      <sharedItems containsSemiMixedTypes="0" containsNonDate="0" containsDate="1" containsString="0" minDate="2020-09-14T00:00:00" maxDate="2022-12-09T00:00:00"/>
    </cacheField>
    <cacheField name="latitude" numFmtId="0">
      <sharedItems/>
    </cacheField>
    <cacheField name="longitude" numFmtId="0">
      <sharedItems/>
    </cacheField>
    <cacheField name="Address" numFmtId="0">
      <sharedItems/>
    </cacheField>
    <cacheField name="regional_name" numFmtId="0">
      <sharedItems/>
    </cacheField>
    <cacheField name="kabupaten_name" numFmtId="0">
      <sharedItems/>
    </cacheField>
    <cacheField name="province_name" numFmtId="0">
      <sharedItems/>
    </cacheField>
    <cacheField name="Height" numFmtId="0">
      <sharedItems/>
    </cacheField>
    <cacheField name="Tahapan_Project" numFmtId="0">
      <sharedItems count="3">
        <s v="PRECANCEL"/>
        <s v="RFI"/>
        <s v="CIP"/>
      </sharedItems>
    </cacheField>
    <cacheField name="Status" numFmtId="0">
      <sharedItems/>
    </cacheField>
    <cacheField name="Status_Dtl" numFmtId="0">
      <sharedItems/>
    </cacheField>
    <cacheField name="SubmitDate" numFmtId="14">
      <sharedItems containsDate="1" containsMixedTypes="1" minDate="2022-05-30T08:42:02" maxDate="2022-12-27T15:50:59"/>
    </cacheField>
    <cacheField name="Cancel_Date" numFmtId="0">
      <sharedItems/>
    </cacheField>
    <cacheField name="LeadPMSitac" numFmtId="0">
      <sharedItems/>
    </cacheField>
    <cacheField name="PMSitac" numFmtId="0">
      <sharedItems/>
    </cacheField>
    <cacheField name="SitacSPV" numFmtId="0">
      <sharedItems/>
    </cacheField>
    <cacheField name="lead_pm" numFmtId="0">
      <sharedItems/>
    </cacheField>
    <cacheField name="Project_Manager" numFmtId="0">
      <sharedItems/>
    </cacheField>
    <cacheField name="WaspangName" numFmtId="0">
      <sharedItems/>
    </cacheField>
    <cacheField name="Account_Manager" numFmtId="0">
      <sharedItems/>
    </cacheField>
    <cacheField name="Supplier_Sitac" numFmtId="0">
      <sharedItems/>
    </cacheField>
    <cacheField name="Supplier_CME" numFmtId="0">
      <sharedItems/>
    </cacheField>
    <cacheField name="ssr_date" numFmtId="14">
      <sharedItems containsDate="1" containsMixedTypes="1" minDate="2021-10-03T19:01:58" maxDate="2023-01-04T09:39:16"/>
    </cacheField>
    <cacheField name="rfc_date" numFmtId="14">
      <sharedItems containsDate="1" containsMixedTypes="1" minDate="2021-11-08T17:48:42" maxDate="2023-01-04T21:41:36"/>
    </cacheField>
    <cacheField name="RFI_date" numFmtId="14">
      <sharedItems containsDate="1" containsMixedTypes="1" minDate="2022-01-18T00:00:00" maxDate="2023-01-01T00:00:00"/>
    </cacheField>
    <cacheField name="Remark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ugerah P P Aji" refreshedDate="44935.542723148152" createdVersion="6" refreshedVersion="6" minRefreshableVersion="3" recordCount="153" xr:uid="{AED8D547-76A6-4C94-AB54-9F60625D287E}">
  <cacheSource type="worksheet">
    <worksheetSource ref="B2:AG155" sheet="RFC" r:id="rId2"/>
  </cacheSource>
  <cacheFields count="32">
    <cacheField name="SONumb" numFmtId="0">
      <sharedItems count="153">
        <s v="0010709070011"/>
        <s v="0010709120011"/>
        <s v="0010709080011"/>
        <s v="0010725660011"/>
        <s v="0010714710011"/>
        <s v="0010722500011"/>
        <s v="0010733690011"/>
        <s v="0010736700011"/>
        <s v="0010737610011"/>
        <s v="0010737650011"/>
        <s v="0010774390011"/>
        <s v="0010680090011"/>
        <s v="0010733660011"/>
        <s v="0010733700011"/>
        <s v="0010737620011"/>
        <s v="0010737660011"/>
        <s v="0010741890011"/>
        <s v="0010774400011"/>
        <s v="0010802280011"/>
        <s v="0010708680011"/>
        <s v="0010708720011"/>
        <s v="0010736650011"/>
        <s v="0010736690011"/>
        <s v="0010754460011"/>
        <s v="0010802270011"/>
        <s v="0010802360011"/>
        <s v="0010802490011"/>
        <s v="0010802530011"/>
        <s v="0010802590011"/>
        <s v="0010733710011"/>
        <s v="0010736670011"/>
        <s v="0010736710011"/>
        <s v="0010754570011"/>
        <s v="0010802350011"/>
        <s v="0010802580011"/>
        <s v="0010733670011"/>
        <s v="0010736680011"/>
        <s v="0010737630011"/>
        <s v="0010802380011"/>
        <s v="0010802570011"/>
        <s v="0010802290011"/>
        <s v="0010802300011"/>
        <s v="0010802600011"/>
        <s v="0010802610011"/>
        <s v="0030729250031"/>
        <s v="0010741910011"/>
        <s v="0010754590011"/>
        <s v="0010754610011"/>
        <s v="0010802330011"/>
        <s v="0010802370011"/>
        <s v="0010802480011"/>
        <s v="0010802500011"/>
        <s v="0010802540011"/>
        <s v="0030729210031"/>
        <s v="0030729310031"/>
        <s v="0030729380031"/>
        <s v="0030729470031"/>
        <s v="0010722760011"/>
        <s v="0010733680011"/>
        <s v="0010733720011"/>
        <s v="0010737600011"/>
        <s v="0010737680011"/>
        <s v="0010789190011"/>
        <s v="0010802470011"/>
        <s v="0010802560011"/>
        <s v="0010754580011"/>
        <s v="0010802310011"/>
        <s v="0010802340011"/>
        <s v="0030729190031"/>
        <s v="0030729500031"/>
        <s v="0030739500031"/>
        <s v="0030739510031"/>
        <s v="0030739540031"/>
        <s v="0030739600031"/>
        <s v="0030729220031"/>
        <s v="0030729230031"/>
        <s v="0030729350031"/>
        <s v="0030729590031"/>
        <s v="0030739470031"/>
        <s v="0030739490031"/>
        <s v="0030742660031"/>
        <s v="0030760980031"/>
        <s v="0030794480031"/>
        <s v="0030729360031"/>
        <s v="0030739570031"/>
        <s v="0030794470031"/>
        <s v="0030794510031"/>
        <s v="0030794550031"/>
        <s v="0030794590031"/>
        <s v="0030739450031"/>
        <s v="0030749810031"/>
        <s v="0030752080031"/>
        <s v="0030777290031"/>
        <s v="0030794440031"/>
        <s v="0040006340041"/>
        <s v="0030729420031"/>
        <s v="0030729450031"/>
        <s v="0030730840031"/>
        <s v="0030739460031"/>
        <s v="0030794460031"/>
        <s v="0030794530031"/>
        <s v="0030739590031"/>
        <s v="0030739660031"/>
        <s v="0030752070031"/>
        <s v="0030794520031"/>
        <s v="0040006250041"/>
        <s v="0040006280041"/>
        <s v="0030729440031"/>
        <s v="0030729480031"/>
        <s v="0030729560031"/>
        <s v="0030729610031"/>
        <s v="0030739440031"/>
        <s v="0030739530031"/>
        <s v="0030739560031"/>
        <s v="0030739580031"/>
        <s v="0030777280031"/>
        <s v="0030786900031"/>
        <s v="0030794500031"/>
        <s v="0030794580031"/>
        <s v="0030795770031"/>
        <s v="0030729570031"/>
        <s v="0030730730031"/>
        <s v="0030739480031"/>
        <s v="0030739670031"/>
        <s v="0030739700031"/>
        <s v="0030743350031"/>
        <s v="0030777160031"/>
        <s v="0030794630031"/>
        <s v="0030795560031"/>
        <s v="0040006930041"/>
        <s v="0030794540031"/>
        <s v="0040006320041"/>
        <s v="0040719590041"/>
        <s v="0230720970231"/>
        <s v="0230727980231"/>
        <s v="0070723110071"/>
        <s v="0230727800231"/>
        <s v="0230789300231"/>
        <s v="0230724740231"/>
        <s v="0230687850231"/>
        <s v="0230727990231"/>
        <s v="0230725520231"/>
        <s v="0230724720231"/>
        <s v="0230777490231"/>
        <s v="0230789240231"/>
        <s v="0260771750261"/>
        <s v="0230721360231"/>
        <s v="0230721390231"/>
        <s v="0260032490261"/>
        <s v="0230707220231"/>
        <s v="0230707770231"/>
        <s v="0230727810231"/>
        <s v="0230727970231"/>
      </sharedItems>
    </cacheField>
    <cacheField name="Site ID" numFmtId="0">
      <sharedItems/>
    </cacheField>
    <cacheField name="Site ID Opr" numFmtId="0">
      <sharedItems/>
    </cacheField>
    <cacheField name="Site Name" numFmtId="0">
      <sharedItems/>
    </cacheField>
    <cacheField name="Site Name Operator" numFmtId="0">
      <sharedItems/>
    </cacheField>
    <cacheField name="Site Type" numFmtId="0">
      <sharedItems/>
    </cacheField>
    <cacheField name="STIP" numFmtId="0">
      <sharedItems/>
    </cacheField>
    <cacheField name="Operator" numFmtId="0">
      <sharedItems/>
    </cacheField>
    <cacheField name="Co" numFmtId="0">
      <sharedItems/>
    </cacheField>
    <cacheField name="STIP Number" numFmtId="0">
      <sharedItems/>
    </cacheField>
    <cacheField name="STIP Date" numFmtId="172">
      <sharedItems containsSemiMixedTypes="0" containsNonDate="0" containsDate="1" containsString="0" minDate="2021-04-14T00:00:00" maxDate="2022-12-09T00:00:00"/>
    </cacheField>
    <cacheField name="latitude" numFmtId="0">
      <sharedItems/>
    </cacheField>
    <cacheField name="longitude" numFmtId="0">
      <sharedItems/>
    </cacheField>
    <cacheField name="Address" numFmtId="0">
      <sharedItems/>
    </cacheField>
    <cacheField name="regional_name" numFmtId="0">
      <sharedItems/>
    </cacheField>
    <cacheField name="kabupaten_name" numFmtId="0">
      <sharedItems/>
    </cacheField>
    <cacheField name="Province" numFmtId="0">
      <sharedItems/>
    </cacheField>
    <cacheField name="Height" numFmtId="0">
      <sharedItems/>
    </cacheField>
    <cacheField name="Tahapan_Project" numFmtId="0">
      <sharedItems/>
    </cacheField>
    <cacheField name="Status" numFmtId="0">
      <sharedItems/>
    </cacheField>
    <cacheField name="Status_Dtl" numFmtId="0">
      <sharedItems/>
    </cacheField>
    <cacheField name="Supplier_Sitac" numFmtId="0">
      <sharedItems/>
    </cacheField>
    <cacheField name="Supplier_CME" numFmtId="0">
      <sharedItems/>
    </cacheField>
    <cacheField name="SSR Date" numFmtId="172">
      <sharedItems containsSemiMixedTypes="0" containsNonDate="0" containsDate="1" containsString="0" minDate="2021-11-01T09:54:38" maxDate="2022-12-26T13:42:08"/>
    </cacheField>
    <cacheField name="Aging SSR" numFmtId="0">
      <sharedItems containsSemiMixedTypes="0" containsString="0" containsNumber="1" containsInteger="1" minValue="3" maxValue="281" count="81">
        <n v="131"/>
        <n v="100"/>
        <n v="281"/>
        <n v="82"/>
        <n v="94"/>
        <n v="167"/>
        <n v="12"/>
        <n v="3"/>
        <n v="63"/>
        <n v="7"/>
        <n v="201"/>
        <n v="15"/>
        <n v="14"/>
        <n v="83"/>
        <n v="26"/>
        <n v="116"/>
        <n v="69"/>
        <n v="110"/>
        <n v="4"/>
        <n v="106"/>
        <n v="28"/>
        <n v="30"/>
        <n v="17"/>
        <n v="24"/>
        <n v="11"/>
        <n v="80"/>
        <n v="133"/>
        <n v="20"/>
        <n v="44"/>
        <n v="90"/>
        <n v="32"/>
        <n v="73"/>
        <n v="21"/>
        <n v="31"/>
        <n v="35"/>
        <n v="22"/>
        <n v="6"/>
        <n v="46"/>
        <n v="48"/>
        <n v="25"/>
        <n v="72"/>
        <n v="34"/>
        <n v="57"/>
        <n v="19"/>
        <n v="5"/>
        <n v="37"/>
        <n v="49"/>
        <n v="58"/>
        <n v="165"/>
        <n v="16"/>
        <n v="198"/>
        <n v="40"/>
        <n v="71"/>
        <n v="163"/>
        <n v="39"/>
        <n v="43"/>
        <n v="187"/>
        <n v="10"/>
        <n v="41"/>
        <n v="188"/>
        <n v="98"/>
        <n v="52"/>
        <n v="36"/>
        <n v="23"/>
        <n v="121"/>
        <n v="47"/>
        <n v="70"/>
        <n v="54"/>
        <n v="45"/>
        <n v="91"/>
        <n v="128"/>
        <n v="108"/>
        <n v="50"/>
        <n v="56"/>
        <n v="99"/>
        <n v="42"/>
        <n v="171"/>
        <n v="182"/>
        <n v="148"/>
        <n v="27"/>
        <n v="18"/>
      </sharedItems>
    </cacheField>
    <cacheField name="Aging PRE_SITAC" numFmtId="0">
      <sharedItems count="2">
        <s v="OVERDUE"/>
        <s v="ONTIME"/>
      </sharedItems>
    </cacheField>
    <cacheField name="Aging SITAC" numFmtId="0">
      <sharedItems containsSemiMixedTypes="0" containsString="0" containsNumber="1" containsInteger="1" minValue="0" maxValue="312" count="57">
        <n v="7"/>
        <n v="10"/>
        <n v="0"/>
        <n v="8"/>
        <n v="14"/>
        <n v="143"/>
        <n v="31"/>
        <n v="129"/>
        <n v="55"/>
        <n v="38"/>
        <n v="4"/>
        <n v="312"/>
        <n v="23"/>
        <n v="11"/>
        <n v="67"/>
        <n v="134"/>
        <n v="3"/>
        <n v="144"/>
        <n v="62"/>
        <n v="48"/>
        <n v="25"/>
        <n v="26"/>
        <n v="6"/>
        <n v="22"/>
        <n v="24"/>
        <n v="17"/>
        <n v="5"/>
        <n v="21"/>
        <n v="12"/>
        <n v="28"/>
        <n v="1"/>
        <n v="18"/>
        <n v="37"/>
        <n v="32"/>
        <n v="58"/>
        <n v="29"/>
        <n v="42"/>
        <n v="9"/>
        <n v="20"/>
        <n v="36"/>
        <n v="59"/>
        <n v="40"/>
        <n v="53"/>
        <n v="46"/>
        <n v="15"/>
        <n v="16"/>
        <n v="68"/>
        <n v="33"/>
        <n v="13"/>
        <n v="2"/>
        <n v="63"/>
        <n v="27"/>
        <n v="81"/>
        <n v="35"/>
        <n v="43"/>
        <n v="252"/>
        <n v="92"/>
      </sharedItems>
    </cacheField>
    <cacheField name="Aging SITAC2" numFmtId="0">
      <sharedItems count="2">
        <s v="ONTIME"/>
        <s v="OVERDUE"/>
      </sharedItems>
    </cacheField>
    <cacheField name="RFC Date" numFmtId="172">
      <sharedItems containsSemiMixedTypes="0" containsNonDate="0" containsDate="1" containsString="0" minDate="2022-01-10T15:44:33" maxDate="2022-12-30T10:40:01"/>
    </cacheField>
    <cacheField name="Aging RFC" numFmtId="0">
      <sharedItems containsSemiMixedTypes="0" containsString="0" containsNumber="1" containsInteger="1" minValue="6" maxValue="513"/>
    </cacheField>
    <cacheField name="Status Ontime" numFmtId="0">
      <sharedItems/>
    </cacheField>
    <cacheField name="RTC" numFmtId="0">
      <sharedItems count="3">
        <s v="RTC 1"/>
        <s v="RTC 3"/>
        <s v="RTC 2 B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ndi Kurniawan S" refreshedDate="44933.999053009262" createdVersion="6" refreshedVersion="6" minRefreshableVersion="3" recordCount="153" xr:uid="{6810957F-6763-4E99-AE24-2BD38528278C}">
  <cacheSource type="worksheet">
    <worksheetSource ref="B2:AF155" sheet="RFC" r:id="rId2"/>
  </cacheSource>
  <cacheFields count="28">
    <cacheField name="SONumb" numFmtId="0">
      <sharedItems/>
    </cacheField>
    <cacheField name="Site ID" numFmtId="0">
      <sharedItems/>
    </cacheField>
    <cacheField name="Site ID Opr" numFmtId="0">
      <sharedItems/>
    </cacheField>
    <cacheField name="Site Name" numFmtId="0">
      <sharedItems/>
    </cacheField>
    <cacheField name="Site Name Operator" numFmtId="0">
      <sharedItems/>
    </cacheField>
    <cacheField name="Site Type" numFmtId="0">
      <sharedItems/>
    </cacheField>
    <cacheField name="STIP" numFmtId="0">
      <sharedItems/>
    </cacheField>
    <cacheField name="Operator" numFmtId="0">
      <sharedItems/>
    </cacheField>
    <cacheField name="Co" numFmtId="0">
      <sharedItems/>
    </cacheField>
    <cacheField name="STIP Number" numFmtId="0">
      <sharedItems/>
    </cacheField>
    <cacheField name="STIP Date" numFmtId="172">
      <sharedItems containsSemiMixedTypes="0" containsNonDate="0" containsDate="1" containsString="0" minDate="2021-04-14T00:00:00" maxDate="2022-12-09T00:00:00"/>
    </cacheField>
    <cacheField name="latitude" numFmtId="0">
      <sharedItems/>
    </cacheField>
    <cacheField name="longitude" numFmtId="0">
      <sharedItems/>
    </cacheField>
    <cacheField name="Address" numFmtId="0">
      <sharedItems/>
    </cacheField>
    <cacheField name="regional_name" numFmtId="0">
      <sharedItems/>
    </cacheField>
    <cacheField name="kabupaten_name" numFmtId="0">
      <sharedItems/>
    </cacheField>
    <cacheField name="Province" numFmtId="0">
      <sharedItems/>
    </cacheField>
    <cacheField name="Height" numFmtId="0">
      <sharedItems/>
    </cacheField>
    <cacheField name="Tahapan_Project" numFmtId="0">
      <sharedItems/>
    </cacheField>
    <cacheField name="Status" numFmtId="0">
      <sharedItems/>
    </cacheField>
    <cacheField name="Status_Dtl" numFmtId="0">
      <sharedItems/>
    </cacheField>
    <cacheField name="Supplier_Sitac" numFmtId="0">
      <sharedItems/>
    </cacheField>
    <cacheField name="Supplier_CME" numFmtId="0">
      <sharedItems/>
    </cacheField>
    <cacheField name="SSR Date" numFmtId="172">
      <sharedItems containsSemiMixedTypes="0" containsNonDate="0" containsDate="1" containsString="0" minDate="2021-11-01T09:54:38" maxDate="2022-12-26T13:42:08"/>
    </cacheField>
    <cacheField name="Aging SSR" numFmtId="0">
      <sharedItems containsSemiMixedTypes="0" containsString="0" containsNumber="1" containsInteger="1" minValue="3" maxValue="281"/>
    </cacheField>
    <cacheField name="RFC Date" numFmtId="172">
      <sharedItems containsSemiMixedTypes="0" containsNonDate="0" containsDate="1" containsString="0" minDate="2022-01-10T15:44:33" maxDate="2022-12-30T10:40:01"/>
    </cacheField>
    <cacheField name="Aging RFC" numFmtId="0">
      <sharedItems containsSemiMixedTypes="0" containsString="0" containsNumber="1" containsInteger="1" minValue="6" maxValue="513"/>
    </cacheField>
    <cacheField name="Status Ontime" numFmtId="0">
      <sharedItems count="2">
        <s v="OVERDUE"/>
        <s v="ONTIM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ndi Kurniawan S" refreshedDate="44933.990445023148" createdVersion="6" refreshedVersion="6" minRefreshableVersion="3" recordCount="660" xr:uid="{D571F0CC-09EF-447D-9544-A37E62EA72EC}">
  <cacheSource type="worksheet">
    <worksheetSource ref="A1:AH661" sheet="IMB" r:id="rId2"/>
  </cacheSource>
  <cacheFields count="34">
    <cacheField name="sonumb" numFmtId="0">
      <sharedItems/>
    </cacheField>
    <cacheField name="site_id" numFmtId="0">
      <sharedItems containsMixedTypes="1" containsNumber="1" containsInteger="1" minValue="120750110" maxValue="1275731001"/>
    </cacheField>
    <cacheField name="site_id_opr" numFmtId="0">
      <sharedItems/>
    </cacheField>
    <cacheField name="SiteName" numFmtId="0">
      <sharedItems/>
    </cacheField>
    <cacheField name="sitename_opr" numFmtId="0">
      <sharedItems/>
    </cacheField>
    <cacheField name="Site_Type" numFmtId="0">
      <sharedItems/>
    </cacheField>
    <cacheField name="STIPCategory" numFmtId="0">
      <sharedItems/>
    </cacheField>
    <cacheField name="operator_id" numFmtId="0">
      <sharedItems/>
    </cacheField>
    <cacheField name="COMPANY_ID" numFmtId="0">
      <sharedItems/>
    </cacheField>
    <cacheField name="STIP_Number" numFmtId="0">
      <sharedItems/>
    </cacheField>
    <cacheField name="STIP_Submit_Date" numFmtId="0">
      <sharedItems containsDate="1" containsMixedTypes="1" minDate="2009-11-25T00:00:00" maxDate="2022-12-09T00:00:00"/>
    </cacheField>
    <cacheField name="latitude" numFmtId="0">
      <sharedItems/>
    </cacheField>
    <cacheField name="longitude" numFmtId="0">
      <sharedItems/>
    </cacheField>
    <cacheField name="Address" numFmtId="0">
      <sharedItems/>
    </cacheField>
    <cacheField name="regional_name" numFmtId="0">
      <sharedItems/>
    </cacheField>
    <cacheField name="kabupaten_name" numFmtId="0">
      <sharedItems/>
    </cacheField>
    <cacheField name="province_name" numFmtId="0">
      <sharedItems/>
    </cacheField>
    <cacheField name="Height" numFmtId="0">
      <sharedItems/>
    </cacheField>
    <cacheField name="Tahapan_Project" numFmtId="0">
      <sharedItems/>
    </cacheField>
    <cacheField name="Status" numFmtId="0">
      <sharedItems/>
    </cacheField>
    <cacheField name="Status_Dtl" numFmtId="0">
      <sharedItems/>
    </cacheField>
    <cacheField name="ssr_date" numFmtId="0">
      <sharedItems containsDate="1" containsMixedTypes="1" minDate="2010-01-28T00:00:00" maxDate="2023-01-04T09:39:16"/>
    </cacheField>
    <cacheField name="rfc_date" numFmtId="14">
      <sharedItems containsDate="1" containsMixedTypes="1" minDate="2009-11-30T00:00:00" maxDate="2023-01-04T21:41:36"/>
    </cacheField>
    <cacheField name="RFI_date" numFmtId="14">
      <sharedItems containsDate="1" containsMixedTypes="1" minDate="2003-06-12T00:00:00" maxDate="2023-01-01T00:00:00"/>
    </cacheField>
    <cacheField name="RFI Month" numFmtId="0">
      <sharedItems containsMixedTypes="1" containsNumber="1" containsInteger="1" minValue="1" maxValue="12" count="13">
        <n v="2"/>
        <n v="9"/>
        <n v="8"/>
        <n v="6"/>
        <n v="10"/>
        <n v="11"/>
        <n v="5"/>
        <n v="4"/>
        <n v="1"/>
        <n v="12"/>
        <n v="7"/>
        <n v="3"/>
        <e v="#VALUE!"/>
      </sharedItems>
    </cacheField>
    <cacheField name="RFI Year" numFmtId="0">
      <sharedItems containsMixedTypes="1" containsNumber="1" containsInteger="1" minValue="2003" maxValue="2022" count="20">
        <n v="2020"/>
        <n v="2021"/>
        <n v="2022"/>
        <e v="#VALUE!"/>
        <n v="2015"/>
        <n v="2016"/>
        <n v="2017"/>
        <n v="2014"/>
        <n v="2013"/>
        <n v="2012"/>
        <n v="2018"/>
        <n v="2011"/>
        <n v="2019"/>
        <n v="2010"/>
        <n v="2008"/>
        <n v="2007"/>
        <n v="2004"/>
        <n v="2006"/>
        <n v="2005"/>
        <n v="2003"/>
      </sharedItems>
    </cacheField>
    <cacheField name="IMB Date" numFmtId="14">
      <sharedItems containsDate="1" containsMixedTypes="1" minDate="2022-01-03T00:00:00" maxDate="2022-12-23T00:00:00"/>
    </cacheField>
    <cacheField name="IMB Status" numFmtId="14">
      <sharedItems count="4">
        <s v="Non SOW"/>
        <s v="Done"/>
        <s v="Not Yet"/>
        <s v="NY RFI"/>
      </sharedItems>
    </cacheField>
    <cacheField name="Lookup data Jane" numFmtId="14">
      <sharedItems/>
    </cacheField>
    <cacheField name="TowerType" numFmtId="0">
      <sharedItems/>
    </cacheField>
    <cacheField name="TowerHeight" numFmtId="0">
      <sharedItems/>
    </cacheField>
    <cacheField name="FieldType" numFmtId="0">
      <sharedItems/>
    </cacheField>
    <cacheField name="RFL STATUS" numFmtId="0">
      <sharedItems/>
    </cacheField>
    <cacheField name="SOW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ugerah P P Aji" refreshedDate="44935.64782002315" createdVersion="6" refreshedVersion="6" minRefreshableVersion="3" recordCount="153" xr:uid="{A1FD4AD4-E6EF-4BBE-A6E0-45BE16E60C32}">
  <cacheSource type="worksheet">
    <worksheetSource ref="A2:AG155" sheet="RFC" r:id="rId2"/>
  </cacheSource>
  <cacheFields count="33">
    <cacheField name="SONumb" numFmtId="0">
      <sharedItems/>
    </cacheField>
    <cacheField name="ALL SITE" numFmtId="0">
      <sharedItems count="153">
        <s v="0010709070011"/>
        <s v="0010709120011"/>
        <s v="0010709080011"/>
        <s v="0010725660011"/>
        <s v="0010714710011"/>
        <s v="0010722500011"/>
        <s v="0010733690011"/>
        <s v="0010736700011"/>
        <s v="0010737610011"/>
        <s v="0010737650011"/>
        <s v="0010774390011"/>
        <s v="0010680090011"/>
        <s v="0010733660011"/>
        <s v="0010733700011"/>
        <s v="0010737620011"/>
        <s v="0010737660011"/>
        <s v="0010741890011"/>
        <s v="0010774400011"/>
        <s v="0010802280011"/>
        <s v="0010708680011"/>
        <s v="0010708720011"/>
        <s v="0010736650011"/>
        <s v="0010736690011"/>
        <s v="0010754460011"/>
        <s v="0010802270011"/>
        <s v="0010802360011"/>
        <s v="0010802490011"/>
        <s v="0010802530011"/>
        <s v="0010802590011"/>
        <s v="0010733710011"/>
        <s v="0010736670011"/>
        <s v="0010736710011"/>
        <s v="0010754570011"/>
        <s v="0010802350011"/>
        <s v="0010802580011"/>
        <s v="0010733670011"/>
        <s v="0010736680011"/>
        <s v="0010737630011"/>
        <s v="0010802380011"/>
        <s v="0010802570011"/>
        <s v="0010802290011"/>
        <s v="0010802300011"/>
        <s v="0010802600011"/>
        <s v="0010802610011"/>
        <s v="0030729250031"/>
        <s v="0010741910011"/>
        <s v="0010754590011"/>
        <s v="0010754610011"/>
        <s v="0010802330011"/>
        <s v="0010802370011"/>
        <s v="0010802480011"/>
        <s v="0010802500011"/>
        <s v="0010802540011"/>
        <s v="0030729210031"/>
        <s v="0030729310031"/>
        <s v="0030729380031"/>
        <s v="0030729470031"/>
        <s v="0010722760011"/>
        <s v="0010733680011"/>
        <s v="0010733720011"/>
        <s v="0010737600011"/>
        <s v="0010737680011"/>
        <s v="0010789190011"/>
        <s v="0010802470011"/>
        <s v="0010802560011"/>
        <s v="0010754580011"/>
        <s v="0010802310011"/>
        <s v="0010802340011"/>
        <s v="0030729190031"/>
        <s v="0030729500031"/>
        <s v="0030739500031"/>
        <s v="0030739510031"/>
        <s v="0030739540031"/>
        <s v="0030739600031"/>
        <s v="0030729220031"/>
        <s v="0030729230031"/>
        <s v="0030729350031"/>
        <s v="0030729590031"/>
        <s v="0030739470031"/>
        <s v="0030739490031"/>
        <s v="0030742660031"/>
        <s v="0030760980031"/>
        <s v="0030794480031"/>
        <s v="0030729360031"/>
        <s v="0030739570031"/>
        <s v="0030794470031"/>
        <s v="0030794510031"/>
        <s v="0030794550031"/>
        <s v="0030794590031"/>
        <s v="0030739450031"/>
        <s v="0030749810031"/>
        <s v="0030752080031"/>
        <s v="0030777290031"/>
        <s v="0030794440031"/>
        <s v="0040006340041"/>
        <s v="0030729420031"/>
        <s v="0030729450031"/>
        <s v="0030730840031"/>
        <s v="0030739460031"/>
        <s v="0030794460031"/>
        <s v="0030794530031"/>
        <s v="0030739590031"/>
        <s v="0030739660031"/>
        <s v="0030752070031"/>
        <s v="0030794520031"/>
        <s v="0040006250041"/>
        <s v="0040006280041"/>
        <s v="0030729440031"/>
        <s v="0030729480031"/>
        <s v="0030729560031"/>
        <s v="0030729610031"/>
        <s v="0030739440031"/>
        <s v="0030739530031"/>
        <s v="0030739560031"/>
        <s v="0030739580031"/>
        <s v="0030777280031"/>
        <s v="0030786900031"/>
        <s v="0030794500031"/>
        <s v="0030794580031"/>
        <s v="0030795770031"/>
        <s v="0030729570031"/>
        <s v="0030730730031"/>
        <s v="0030739480031"/>
        <s v="0030739670031"/>
        <s v="0030739700031"/>
        <s v="0030743350031"/>
        <s v="0030777160031"/>
        <s v="0030794630031"/>
        <s v="0030795560031"/>
        <s v="0040006930041"/>
        <s v="0030794540031"/>
        <s v="0040006320041"/>
        <s v="0040719590041"/>
        <s v="0230720970231"/>
        <s v="0230727980231"/>
        <s v="0070723110071"/>
        <s v="0230727800231"/>
        <s v="0230789300231"/>
        <s v="0230724740231"/>
        <s v="0230687850231"/>
        <s v="0230727990231"/>
        <s v="0230725520231"/>
        <s v="0230724720231"/>
        <s v="0230777490231"/>
        <s v="0230789240231"/>
        <s v="0260771750261"/>
        <s v="0230721360231"/>
        <s v="0230721390231"/>
        <s v="0260032490261"/>
        <s v="0230707220231"/>
        <s v="0230707770231"/>
        <s v="0230727810231"/>
        <s v="0230727970231"/>
      </sharedItems>
    </cacheField>
    <cacheField name="Site ID" numFmtId="0">
      <sharedItems/>
    </cacheField>
    <cacheField name="Site ID Opr" numFmtId="0">
      <sharedItems/>
    </cacheField>
    <cacheField name="Site Name" numFmtId="0">
      <sharedItems/>
    </cacheField>
    <cacheField name="Site Name Operator" numFmtId="0">
      <sharedItems/>
    </cacheField>
    <cacheField name="Site Type" numFmtId="0">
      <sharedItems/>
    </cacheField>
    <cacheField name="STIP" numFmtId="0">
      <sharedItems/>
    </cacheField>
    <cacheField name="Operator" numFmtId="0">
      <sharedItems/>
    </cacheField>
    <cacheField name="Co" numFmtId="0">
      <sharedItems/>
    </cacheField>
    <cacheField name="STIP Number" numFmtId="0">
      <sharedItems/>
    </cacheField>
    <cacheField name="STIP Date" numFmtId="172">
      <sharedItems containsSemiMixedTypes="0" containsNonDate="0" containsDate="1" containsString="0" minDate="2021-04-14T00:00:00" maxDate="2022-12-09T00:00:00"/>
    </cacheField>
    <cacheField name="latitude" numFmtId="0">
      <sharedItems/>
    </cacheField>
    <cacheField name="longitude" numFmtId="0">
      <sharedItems/>
    </cacheField>
    <cacheField name="Address" numFmtId="0">
      <sharedItems/>
    </cacheField>
    <cacheField name="regional_name" numFmtId="0">
      <sharedItems/>
    </cacheField>
    <cacheField name="kabupaten_name" numFmtId="0">
      <sharedItems/>
    </cacheField>
    <cacheField name="Province" numFmtId="0">
      <sharedItems/>
    </cacheField>
    <cacheField name="Height" numFmtId="0">
      <sharedItems/>
    </cacheField>
    <cacheField name="Tahapan_Project" numFmtId="0">
      <sharedItems/>
    </cacheField>
    <cacheField name="Status" numFmtId="0">
      <sharedItems/>
    </cacheField>
    <cacheField name="Status_Dtl" numFmtId="0">
      <sharedItems/>
    </cacheField>
    <cacheField name="Supplier_Sitac" numFmtId="0">
      <sharedItems/>
    </cacheField>
    <cacheField name="Supplier_CME" numFmtId="0">
      <sharedItems/>
    </cacheField>
    <cacheField name="SSR Date" numFmtId="172">
      <sharedItems containsSemiMixedTypes="0" containsNonDate="0" containsDate="1" containsString="0" minDate="2021-11-01T09:54:38" maxDate="2022-12-26T13:42:08"/>
    </cacheField>
    <cacheField name="Aging SSR" numFmtId="0">
      <sharedItems containsSemiMixedTypes="0" containsString="0" containsNumber="1" containsInteger="1" minValue="3" maxValue="281"/>
    </cacheField>
    <cacheField name="Aging PRE_SITAC" numFmtId="0">
      <sharedItems count="2">
        <s v="OVERDUE"/>
        <s v="ONTIME"/>
      </sharedItems>
    </cacheField>
    <cacheField name="Aging SITAC" numFmtId="0">
      <sharedItems containsSemiMixedTypes="0" containsString="0" containsNumber="1" containsInteger="1" minValue="0" maxValue="312"/>
    </cacheField>
    <cacheField name="Aging SITAC2" numFmtId="0">
      <sharedItems count="2">
        <s v="ONTIME"/>
        <s v="OVERDUE"/>
      </sharedItems>
    </cacheField>
    <cacheField name="RFC Date" numFmtId="172">
      <sharedItems containsSemiMixedTypes="0" containsNonDate="0" containsDate="1" containsString="0" minDate="2022-01-10T15:44:33" maxDate="2022-12-30T10:40:01"/>
    </cacheField>
    <cacheField name="Aging RFC" numFmtId="0">
      <sharedItems containsSemiMixedTypes="0" containsString="0" containsNumber="1" containsInteger="1" minValue="6" maxValue="513"/>
    </cacheField>
    <cacheField name="Status Ontime" numFmtId="0">
      <sharedItems/>
    </cacheField>
    <cacheField name="RTC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9">
  <r>
    <s v="0010685800011"/>
    <s v="1321901001"/>
    <s v="TNX323"/>
    <s v="PASIRJAYAJATIUWUNG"/>
    <s v="PASIRJAYAJATIUWUNG"/>
    <s v="NEW BUILD"/>
    <s v="STIP 1"/>
    <x v="0"/>
    <s v="TB"/>
    <s v="038350/TBG-TB/TSEL/MKT/06/2021"/>
    <d v="2021-06-22T00:00:00"/>
    <s v="-6.19289"/>
    <s v="106.57163"/>
    <s v=""/>
    <s v="JABODETABEK (OUTER)"/>
    <s v="KOTA TANGERANG"/>
    <s v="BANTEN"/>
    <s v="42"/>
    <x v="0"/>
    <s v="PRECANCEL"/>
    <s v=""/>
    <d v="2022-06-05T14:54:46"/>
    <s v=""/>
    <s v="DANU MULYANA"/>
    <s v="FANDI KURNIAWAN SAPUTRA"/>
    <s v=""/>
    <s v="DANU MULYANA"/>
    <s v="MUHAMMAD FAWAZ S"/>
    <s v="M ARIF HELMI"/>
    <s v="DEWI NOVIANI SETIYAZI"/>
    <s v=""/>
    <s v=""/>
    <s v=""/>
    <s v=""/>
    <s v=""/>
    <m/>
  </r>
  <r>
    <s v="0010709070011"/>
    <s v="1274521001"/>
    <s v="CBN614"/>
    <s v="PERMANENLEBAKWANGI2"/>
    <s v="PERMANENLEBAKWANGI2"/>
    <s v="NEW BUILD"/>
    <s v="STIP 1"/>
    <x v="0"/>
    <s v="TB"/>
    <s v="046398/TBG-TB/TSEL/MKT/09/2021"/>
    <d v="2021-09-22T00:00:00"/>
    <s v="-6.42884            "/>
    <s v="106.54552           "/>
    <s v="Kp. Nanggung RT.003 RW.005 Desa Bangunjaya Kec. Cigudeg Kab. Bogor"/>
    <s v="JABODETABEK (OUTER)"/>
    <s v="BOGOR"/>
    <s v="JAWA BARAT"/>
    <s v="42"/>
    <x v="1"/>
    <s v="BAPS"/>
    <s v="RFI"/>
    <s v=""/>
    <s v=""/>
    <s v="DANU MULYANA"/>
    <s v="FANDI KURNIAWAN SAPUTRA"/>
    <s v=""/>
    <s v="DANU MULYANA"/>
    <s v="MUHAMMAD FAWAZ S"/>
    <s v="M ARIF HELMI"/>
    <s v="DEWI NOVIANI SETIYAZI"/>
    <s v="PT. BANJARPASIR NUSA PRATAMA"/>
    <s v="PT. BANJARPASIR NUSA PRATAMA"/>
    <d v="2022-01-31T09:24:11"/>
    <d v="2022-02-07T17:32:45"/>
    <d v="2022-02-21T00:00:00"/>
    <m/>
  </r>
  <r>
    <s v="0010709120011"/>
    <s v="1274551001"/>
    <s v="CBN623"/>
    <s v="PERMANENCOMBATTIRTAWARNARUMPIN"/>
    <s v="PERMANENCOMBATTIRTAWARNARUMPIN"/>
    <s v="NEW BUILD"/>
    <s v="STIP 1"/>
    <x v="0"/>
    <s v="TB"/>
    <s v="046404/TBG-TB/TSEL/MKT/09/2021"/>
    <d v="2021-09-22T00:00:00"/>
    <s v="-6.37793            "/>
    <s v="106.63681           "/>
    <s v="Kp. Legok Nyenang RT. 01 RW. 07 Desa Sukamulya, Kecamatan Rumpin, Kabupaten Bogor, Provinsi Jawa Barat"/>
    <s v="JABODETABEK (OUTER)"/>
    <s v="BOGOR"/>
    <s v="JAWA BARAT"/>
    <s v="42"/>
    <x v="1"/>
    <s v="BAPS"/>
    <s v="RFI"/>
    <s v=""/>
    <s v=""/>
    <s v="DANU MULYANA"/>
    <s v="FANDI KURNIAWAN SAPUTRA"/>
    <s v=""/>
    <s v="DANU MULYANA"/>
    <s v="MUHAMMAD FAWAZ S"/>
    <s v="MUHAMAD TAUFIQ IMMADUDIN"/>
    <s v="DEWI NOVIANI SETIYAZI"/>
    <s v="PT. TRITAMA AJI LAKSANA"/>
    <s v="PT. TRITAMA AJI LAKSANA"/>
    <d v="2021-12-31T09:21:46"/>
    <d v="2022-01-10T15:44:49"/>
    <d v="2022-01-26T00:00:00"/>
    <m/>
  </r>
  <r>
    <s v="0010680100011"/>
    <s v="1321801001"/>
    <s v="TNX322"/>
    <s v="PASARBARUKARAWACI"/>
    <s v="PASARBARUKARAWACI"/>
    <s v="NEW BUILD"/>
    <s v="STIP 1"/>
    <x v="0"/>
    <s v="TB"/>
    <s v="036988/TBG-TB/TSEL/MKT/04/2021"/>
    <d v="2021-04-14T00:00:00"/>
    <s v="-6.16344"/>
    <s v="106.62673"/>
    <s v="Jl. Sangego RT 01 RW 04  Kelurahan Koang Jaya Kecamatan Karawaci Kota Tangerang"/>
    <s v="JABODETABEK (OUTER)"/>
    <s v="KOTA TANGERANG"/>
    <s v="BANTEN"/>
    <s v="42"/>
    <x v="0"/>
    <s v="PRECANCEL"/>
    <s v=""/>
    <d v="2022-06-16T10:30:43"/>
    <s v=""/>
    <s v="DANU MULYANA"/>
    <s v="FANDI KURNIAWAN SAPUTRA"/>
    <s v=""/>
    <s v="DANU MULYANA"/>
    <s v="MUHAMMAD FAWAZ S"/>
    <s v="M ARIF HELMI"/>
    <s v="DEWI NOVIANI SETIYAZI"/>
    <s v="PT. CATRA MEDIA INDONESIA"/>
    <s v=""/>
    <s v=""/>
    <s v=""/>
    <s v=""/>
    <m/>
  </r>
  <r>
    <s v="0010709080011"/>
    <s v="1274531001"/>
    <s v="BOX049"/>
    <s v="PERMANENCOMBATRAYASEMPLAK"/>
    <s v="PERMANENCOMBATRAYASEMPLAK"/>
    <s v="NEW MCP NON FO"/>
    <s v="STIP 1"/>
    <x v="0"/>
    <s v="TB"/>
    <s v="046400/TBG-TB/TSEL/MKT/09/2021"/>
    <d v="2021-09-22T00:00:00"/>
    <s v="-6.55961            "/>
    <s v="106.76434           "/>
    <s v="JL Fajar Baru RT 04/RW 01, Kelurahan Semplak, Kecamatan Bogor Barat, Kota Bogor, Jawa Barat"/>
    <s v="JABODETABEK (OUTER)"/>
    <s v="KOTA BOGOR"/>
    <s v="JAWA BARAT"/>
    <s v="28"/>
    <x v="1"/>
    <s v="BAPS"/>
    <s v="RFI"/>
    <s v=""/>
    <s v=""/>
    <s v="DANU MULYANA"/>
    <s v="FANDI KURNIAWAN SAPUTRA"/>
    <s v="MUHAMAD RINALDI ADITYA"/>
    <s v="DANU MULYANA"/>
    <s v="MUHAMMAD FAWAZ S"/>
    <s v="MUHAMAD TAUFIQ IMMADUDIN"/>
    <s v="DEWI NOVIANI SETIYAZI"/>
    <s v=""/>
    <s v="PT. TRITAMA AJI LAKSANA"/>
    <d v="2022-06-30T13:53:43"/>
    <d v="2022-06-30T15:23:20"/>
    <d v="2022-07-03T00:00:00"/>
    <m/>
  </r>
  <r>
    <s v="0010725660011"/>
    <s v="1136521001"/>
    <s v="JSZ048"/>
    <s v="RAGUNANPASARMINGGU"/>
    <s v="RAGUNANPASARMINGGU"/>
    <s v="NEW MCP NON FO"/>
    <s v="STIP 1"/>
    <x v="0"/>
    <s v="PKP"/>
    <s v="051142/TBG-PKP/TSEL/MKT/01/2022"/>
    <d v="2022-01-26T00:00:00"/>
    <s v="-6.281949           "/>
    <s v="106.819301          "/>
    <s v="Jl Ampera Raya No 63 RT 01 RW 04 Kel. Cilandak Timur Kec. Pasar Minggu, Jakarta Selatan DKI Jakarta"/>
    <s v="JABODETABEK (INNER)"/>
    <s v="JAKARTA SELATAN"/>
    <s v="DKI JAKARTA"/>
    <s v="25"/>
    <x v="1"/>
    <s v="CME"/>
    <s v="RFI"/>
    <s v=""/>
    <s v=""/>
    <s v="DANU MULYANA"/>
    <s v="FANDI KURNIAWAN SAPUTRA"/>
    <s v=""/>
    <s v="DANU MULYANA"/>
    <s v="MUHAMMAD FAWAZ S"/>
    <s v="M ARIF HELMI"/>
    <s v="DEWI NOVIANI SETIYAZI"/>
    <s v=""/>
    <s v=""/>
    <d v="2022-04-18T13:52:52"/>
    <d v="2022-04-26T09:12:32"/>
    <d v="2022-04-14T00:00:00"/>
    <m/>
  </r>
  <r>
    <s v="0010704660011"/>
    <s v="1322501001"/>
    <s v="TGR543"/>
    <s v="RAYAKRONJOMEKARBARU"/>
    <s v="RAYAKRONJOMEKARBARU"/>
    <s v="NEW BUILD"/>
    <s v="STIP 1"/>
    <x v="0"/>
    <s v="TB"/>
    <s v="044449/TBG-TB/TSEL/MKT/09/2021"/>
    <d v="2021-09-03T00:00:00"/>
    <s v="-6.04732            "/>
    <s v="106.40233           "/>
    <s v="JL Muncung Rt 002 Rw.004 Desa Muncung, Kecamatan Kronjo, Kabupaten Tangerang, Prov Banten"/>
    <s v="JABODETABEK (OUTER)"/>
    <s v="TANGERANG"/>
    <s v="BANTEN"/>
    <s v="62"/>
    <x v="1"/>
    <s v="BAPS"/>
    <s v="RFI"/>
    <s v=""/>
    <s v=""/>
    <s v="DANU MULYANA"/>
    <s v="FANDI KURNIAWAN SAPUTRA"/>
    <s v=""/>
    <s v="DANU MULYANA"/>
    <s v="MUHAMMAD FAWAZ S"/>
    <s v="M ARIF HELMI"/>
    <s v="DEWI NOVIANI SETIYAZI"/>
    <s v="PT. PAMENGKANG JAGAT ABADI"/>
    <s v="PT. PAMENGKANG JAGAT ABADI"/>
    <d v="2021-10-03T19:01:58"/>
    <d v="2021-11-08T17:48:42"/>
    <d v="2022-01-19T00:00:00"/>
    <m/>
  </r>
  <r>
    <s v="0010714710011"/>
    <s v="1275311001"/>
    <s v="CKR346"/>
    <s v="KARANGSETIAKARANGBAHAGIA"/>
    <s v="KARANGSETIAKARANGBAHAGIA"/>
    <s v="NEW BUILD"/>
    <s v="STIP 1"/>
    <x v="0"/>
    <s v="TB"/>
    <s v="047730/TBG-TB/TSEL/MKT/10/2021"/>
    <d v="2021-10-25T00:00:00"/>
    <s v="-6.21866            "/>
    <s v="107.18211           "/>
    <s v="Kp Pule RT.003 RW. 002 Desa. Karang Setia  Kecamatan. Karang Bahagia Kab Bekasi Prop. Jawa Barat"/>
    <s v="JABODETABEK (INNER)"/>
    <s v="BEKASI"/>
    <s v="JAWA BARAT"/>
    <s v="52"/>
    <x v="1"/>
    <s v="BAPS"/>
    <s v="RFI"/>
    <s v=""/>
    <s v=""/>
    <s v="DANU MULYANA"/>
    <s v="FANDI KURNIAWAN SAPUTRA"/>
    <s v=""/>
    <s v="DANU MULYANA"/>
    <s v="MUHAMMAD FAWAZ S"/>
    <s v="MUHAMAD TAUFIQ IMMADUDIN"/>
    <s v="DEWI NOVIANI SETIYAZI"/>
    <s v="PT. ORLIE INDONESIA"/>
    <s v=""/>
    <d v="2022-01-27T09:07:06"/>
    <d v="2022-02-10T18:24:23"/>
    <d v="2022-03-15T00:00:00"/>
    <m/>
  </r>
  <r>
    <s v="0010722500011"/>
    <s v="1322641001"/>
    <s v="CPT250"/>
    <s v="PERMANENCOMBATLIVINGWORLD"/>
    <s v="PERMANENCOMBATLIVINGWORLD"/>
    <s v="NEW MCP NON FO"/>
    <s v="STIP 1"/>
    <x v="0"/>
    <s v="TB"/>
    <s v="050560/TBG-TB/TSEL/MKT/12/2021"/>
    <d v="2021-12-23T00:00:00"/>
    <s v="-6.241926           "/>
    <s v="106.652395          "/>
    <s v="Jl. Alam Utama, Kelurahan Pakulonan, Kecamatan. Serpong Utara, Kota Tangerang Selatan, Provinsi Banten"/>
    <s v="JABODETABEK (OUTER)"/>
    <s v="TANGERANG SELATAN"/>
    <s v="BANTEN"/>
    <s v="25"/>
    <x v="1"/>
    <s v="CME"/>
    <s v="RFI"/>
    <s v=""/>
    <s v=""/>
    <s v="DANU MULYANA"/>
    <s v="FANDI KURNIAWAN SAPUTRA"/>
    <s v=""/>
    <s v="DANU MULYANA"/>
    <s v="MUHAMMAD FAWAZ S"/>
    <s v="M ARIF HELMI"/>
    <s v="DEWI NOVIANI SETIYAZI"/>
    <s v=""/>
    <s v=""/>
    <d v="2022-06-08T17:29:58"/>
    <d v="2022-10-29T15:06:07"/>
    <d v="2022-10-29T00:00:00"/>
    <m/>
  </r>
  <r>
    <s v="0010733690011"/>
    <s v="1323111001"/>
    <s v="SRG996"/>
    <s v="CIKANDECIKANDE2"/>
    <s v="CIKANDECIKANDE2"/>
    <s v="NEW BUILD"/>
    <s v="STIP 1"/>
    <x v="0"/>
    <s v="TB"/>
    <s v="051961/TBG-TB/TSEL/MKT/02/2022"/>
    <d v="2022-02-07T00:00:00"/>
    <s v="-6.22040            "/>
    <s v="106.35860           "/>
    <s v="KP. PABUARAN RT.001 RW.004 DESA CIKANDE, KEC.CIKANDE. KAB.SERANG. PROV.BANTEN"/>
    <s v="JABODETABEK (OUTER)"/>
    <s v="SERANG"/>
    <s v="BANTEN"/>
    <s v="42"/>
    <x v="1"/>
    <s v="BAPS"/>
    <s v="RFI"/>
    <s v=""/>
    <s v=""/>
    <s v="DANU MULYANA"/>
    <s v="FANDI KURNIAWAN SAPUTRA"/>
    <s v="MUHAMAD RINALDI ADITYA"/>
    <s v="DANU MULYANA"/>
    <s v="MUHAMMAD FAWAZ S"/>
    <s v="M ARIF HELMI"/>
    <s v="DEWI NOVIANI SETIYAZI"/>
    <s v="PT. TRITAMA AJI LAKSANA"/>
    <s v="PT. TRITAMA AJI LAKSANA"/>
    <d v="2022-02-19T22:54:03"/>
    <d v="2022-03-22T16:30:40"/>
    <d v="2022-03-25T00:00:00"/>
    <m/>
  </r>
  <r>
    <s v="0010736700011"/>
    <s v="1323171001"/>
    <s v="TGR558"/>
    <s v="LAVON"/>
    <s v="LAVON"/>
    <s v="NEW BUILD"/>
    <s v="STIP 1"/>
    <x v="0"/>
    <s v="TB"/>
    <s v="052481/TBG-TB/TSEL/MKT/02/2022"/>
    <d v="2022-02-18T00:00:00"/>
    <s v="-6.19629            "/>
    <s v="106.50789           "/>
    <s v="Kawaron Girang RT.01 RW.04 Desa. Wanakerta Kec. Sindang Jaya Kab. Tangerang, Banten"/>
    <s v="JABODETABEK (OUTER)"/>
    <s v="TANGERANG"/>
    <s v="BANTEN"/>
    <s v="42.00"/>
    <x v="1"/>
    <s v="BAPS"/>
    <s v="RFI"/>
    <s v=""/>
    <s v=""/>
    <s v="DANU MULYANA"/>
    <s v="FANDI KURNIAWAN SAPUTRA"/>
    <s v="MUHAMAD RINALDI ADITYA"/>
    <s v="DANU MULYANA"/>
    <s v="MUHAMMAD FAWAZ S"/>
    <s v="M ARIF HELMI"/>
    <s v="DEWI NOVIANI SETIYAZI"/>
    <s v="PT. RAKA MITRA BERSAMA"/>
    <s v="PT. RAKA MITRA BERSAMA"/>
    <d v="2022-02-21T23:17:25"/>
    <d v="2022-06-30T22:17:09"/>
    <d v="2022-05-30T00:00:00"/>
    <m/>
  </r>
  <r>
    <s v="0010737610011"/>
    <s v="1137191001"/>
    <s v="JBX443"/>
    <s v="KOSAMBIRANDU"/>
    <s v="KOSAMBIRANDU"/>
    <s v="NEW MCP NON FO"/>
    <s v="STIP 1"/>
    <x v="0"/>
    <s v="TB"/>
    <s v="052576/TBG-TB/TSEL/MKT/02/2022"/>
    <d v="2022-02-18T00:00:00"/>
    <s v="-6.181665           "/>
    <s v="106.718284          "/>
    <s v="Jl. Cemara Raya No.10 RT. 008 RW. 008 Kelurahan Duri Kosambi, Kecamatan Cengkareng, Kota Jakarta Barat "/>
    <s v="JABODETABEK (INNER)"/>
    <s v="JAKARTA BARAT"/>
    <s v="DKI JAKARTA"/>
    <s v="25"/>
    <x v="1"/>
    <s v="BAPS"/>
    <s v="RFI"/>
    <s v=""/>
    <s v=""/>
    <s v="DANU MULYANA"/>
    <s v="SULAMTO"/>
    <s v=""/>
    <s v="DANU MULYANA"/>
    <s v="MUHAMMAD FAWAZ S"/>
    <s v="M ARIF HELMI"/>
    <s v="DEWI NOVIANI SETIYAZI"/>
    <s v=""/>
    <s v="PT. ORLIE INDONESIA"/>
    <d v="2022-04-22T14:13:52"/>
    <d v="2022-06-16T08:21:43"/>
    <d v="2022-06-22T00:00:00"/>
    <m/>
  </r>
  <r>
    <s v="0010737650011"/>
    <s v="1137231001"/>
    <s v="JTX649"/>
    <s v="BALAIRAKYAT"/>
    <s v="BALAIRAKYAT"/>
    <s v="NEW MCP NON FO"/>
    <s v="STIP 1"/>
    <x v="0"/>
    <s v="TB"/>
    <s v="052580/TBG-TB/TSEL/MKT/02/2022"/>
    <d v="2022-02-18T00:00:00"/>
    <s v="-6.225205           "/>
    <s v="106.90113           "/>
    <s v="Jalan Balai Rakyat II No.2, RT 012 RW 001, Kelurahan Pondok Bambu, Kecamatan Duren Sawit, Kota Jakarta Timur, DKI Jakarta"/>
    <s v="JABODETABEK (INNER)"/>
    <s v="JAKARTA TIMUR"/>
    <s v="DKI JAKARTA"/>
    <s v="25"/>
    <x v="1"/>
    <s v="BAPS"/>
    <s v="RFI"/>
    <s v=""/>
    <s v=""/>
    <s v="DANU MULYANA"/>
    <s v="FANDI KURNIAWAN SAPUTRA"/>
    <s v=""/>
    <s v="DANU MULYANA"/>
    <s v="MUHAMMAD FAWAZ S"/>
    <s v="MUHAMAD TAUFIQ IMMADUDIN"/>
    <s v="DEWI NOVIANI SETIYAZI"/>
    <s v=""/>
    <s v=""/>
    <d v="2022-02-21T19:32:26"/>
    <d v="2022-03-31T20:02:59"/>
    <d v="2022-03-31T00:00:00"/>
    <m/>
  </r>
  <r>
    <s v="0010774390011"/>
    <s v="1138791001"/>
    <s v="JUX594"/>
    <s v="KAMALMUARAPENJARINGAN"/>
    <s v="KAMALMUARAPENJARINGAN"/>
    <s v="NEW MCP NON FO"/>
    <s v="STIP 1"/>
    <x v="0"/>
    <s v="TB"/>
    <s v="059233/TBG-TB/TSEL/MKT/06/2022"/>
    <d v="2022-06-17T00:00:00"/>
    <s v="-6.12413            "/>
    <s v="106.73499           "/>
    <s v="Jl. Kapuk Kayu Besar 44, RT.1/RW.2, Kamal Muara, Kec. Penjaringan, Kota Jkt Utara, Daerah Khusus Ibukota Jakarta"/>
    <s v="JABODETABEK (INNER)"/>
    <s v="JAKARTA UTARA"/>
    <s v="DKI JAKARTA"/>
    <s v="20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"/>
    <s v=""/>
    <d v="2022-06-24T14:12:26"/>
    <d v="2022-06-28T15:21:05"/>
    <d v="2022-06-30T00:00:00"/>
    <m/>
  </r>
  <r>
    <s v="0010789580011"/>
    <s v="1139871001"/>
    <s v="JBX450"/>
    <s v="RELOCBANDENGANSLT"/>
    <s v="RELOCBANDENGANSLT"/>
    <s v="NEW BUILD"/>
    <s v="STIP 1"/>
    <x v="0"/>
    <s v="PKP"/>
    <s v="061304/TBG-PKP/TSEL/MKT/09/2022"/>
    <d v="2022-09-05T00:00:00"/>
    <s v="-6.13677"/>
    <s v="106.8004"/>
    <s v=""/>
    <s v="JABODETABEK (INNER)"/>
    <s v="JAKARTA BARAT"/>
    <s v="DKI JAKARTA"/>
    <s v="25"/>
    <x v="2"/>
    <s v="PRE_SITAC"/>
    <s v="SSR/TSSR/ESR"/>
    <s v=""/>
    <s v=""/>
    <s v="DANU MULYANA"/>
    <s v="FANDI KURNIAWAN SAPUTRA"/>
    <s v=""/>
    <s v="DANU MULYANA"/>
    <s v="MUHAMMAD FAWAZ S"/>
    <s v="M ARIF HELMI"/>
    <s v="DEWI NOVIANI SETIYAZI"/>
    <s v=""/>
    <s v=""/>
    <s v=""/>
    <s v=""/>
    <s v=""/>
    <m/>
  </r>
  <r>
    <s v="0010623880011"/>
    <s v="1265101001"/>
    <s v="TGR236"/>
    <s v="PERMANENTCMBTLIONAIR"/>
    <s v="PERMANENTCMBTLIONAIR"/>
    <s v="NEW BUILD"/>
    <s v="STIP 1"/>
    <x v="0"/>
    <s v="TB"/>
    <s v="031056/TBG-TB/TSEL/MKT/03/2021"/>
    <d v="2021-03-18T00:00:00"/>
    <s v="-6.19407            "/>
    <s v="106.49538           "/>
    <s v="Kp Sumur RT 004 RW 005 Desa Wanakerta Kecamatan Sindang Jaya Kab. Tangerang"/>
    <s v="JABODETABEK (OUTER)"/>
    <s v="TANGERANG"/>
    <s v="BANTEN"/>
    <s v="42.00"/>
    <x v="1"/>
    <s v="BAPS"/>
    <s v="RFI"/>
    <s v=""/>
    <s v=""/>
    <s v="DANU MULYANA"/>
    <s v="FANDI KURNIAWAN SAPUTRA"/>
    <s v="MUHAMAD RINALDI ADITYA"/>
    <s v="DANU MULYANA"/>
    <s v="MUHAMMAD FAWAZ S"/>
    <s v="M ARIF HELMI"/>
    <s v="DEWI NOVIANI SETIYAZI"/>
    <s v=""/>
    <s v="PT. RAKA MITRA BERSAMA"/>
    <d v="2022-03-21T12:16:03"/>
    <s v=""/>
    <d v="2022-03-30T00:00:00"/>
    <s v="RFI COMBAT"/>
  </r>
  <r>
    <s v="0010722750011"/>
    <s v="1135821001"/>
    <s v="JTX643"/>
    <s v="AGUNGSEDAYUJAKUT"/>
    <s v="AGUNGSEDAYUJAKUT"/>
    <s v="NEW MCP NON FO"/>
    <s v="STIP 1"/>
    <x v="0"/>
    <s v="TB"/>
    <s v="050585/TBG-TB/TSEL/MKT/12/2021"/>
    <d v="2021-12-23T00:00:00"/>
    <s v="-6.16529"/>
    <s v="106.925"/>
    <s v=""/>
    <s v="JABODETABEK (INNER)"/>
    <s v="JAKARTA TIMUR"/>
    <s v="DKI JAKARTA"/>
    <s v="35"/>
    <x v="0"/>
    <s v="PRECANCEL"/>
    <s v=""/>
    <d v="2022-05-30T09:09:34"/>
    <s v=""/>
    <s v="DANU MULYANA"/>
    <s v="FANDI KURNIAWAN SAPUTRA"/>
    <s v=""/>
    <s v="DANU MULYANA"/>
    <s v="MUHAMMAD FAWAZ S"/>
    <s v="MUHAMAD TAUFIQ IMMADUDIN"/>
    <s v="DEWI NOVIANI SETIYAZI"/>
    <s v=""/>
    <s v=""/>
    <s v=""/>
    <s v=""/>
    <s v=""/>
    <m/>
  </r>
  <r>
    <s v="0010733660011"/>
    <s v="1276351001"/>
    <s v="CBN633"/>
    <s v="CIMANGGU1CIBUNGBULANG"/>
    <s v="CIMANGGU1CIBUNGBULANG"/>
    <s v="NEW BUILD"/>
    <s v="STIP 1"/>
    <x v="0"/>
    <s v="TB"/>
    <s v="051958/TBG-TB/TSEL/MKT/02/2022"/>
    <d v="2022-02-07T00:00:00"/>
    <s v="-6.56256            "/>
    <s v="106.66660           "/>
    <s v="Kp. Ciaruteun RT.04/08, Desa Cimanggu 1, Kec. Cibungbulang, Kab. Bogor"/>
    <s v="JABODETABEK (OUTER)"/>
    <s v="BOGOR"/>
    <s v="JAWA BARAT"/>
    <s v="52"/>
    <x v="1"/>
    <s v="BAPS"/>
    <s v="RFI"/>
    <s v=""/>
    <s v=""/>
    <s v="DANU MULYANA"/>
    <s v="FANDI KURNIAWAN SAPUTRA"/>
    <s v=""/>
    <s v="DANU MULYANA"/>
    <s v="MUHAMMAD FAWAZ S"/>
    <s v="MUHAMAD TAUFIQ IMMADUDIN"/>
    <s v="DEWI NOVIANI SETIYAZI"/>
    <s v="PT. BANJARPASIR NUSA PRATAMA"/>
    <s v="PT. BANJARPASIR NUSA PRATAMA"/>
    <d v="2022-02-22T00:25:17"/>
    <d v="2022-03-17T10:59:13"/>
    <d v="2022-03-19T00:00:00"/>
    <m/>
  </r>
  <r>
    <s v="0010733700011"/>
    <s v="1276371001"/>
    <s v="CBN632"/>
    <s v="GUNUNGMULYATENJOBOGOR"/>
    <s v="GUNUNGMULYATENJOBOGOR"/>
    <s v="NEW BUILD"/>
    <s v="STIP 1"/>
    <x v="0"/>
    <s v="TB"/>
    <s v="051962/TBG-TB/TSEL/MKT/02/2022"/>
    <d v="2022-02-07T00:00:00"/>
    <s v="-6.63218            "/>
    <s v="106.70652           "/>
    <s v="Kp. Pasir RT 003 RW 005 Desa Gunung Mulya Kecamatan Tenjolaya Kabupaten Bogor"/>
    <s v="JABODETABEK (OUTER)"/>
    <s v="BOGOR"/>
    <s v="JAWA BARAT"/>
    <s v="52"/>
    <x v="1"/>
    <s v="BAPS"/>
    <s v="RFI"/>
    <s v=""/>
    <s v=""/>
    <s v="DANU MULYANA"/>
    <s v="FANDI KURNIAWAN SAPUTRA"/>
    <s v=""/>
    <s v="DANU MULYANA"/>
    <s v="MUHAMMAD FAWAZ S"/>
    <s v="MUHAMAD TAUFIQ IMMADUDIN"/>
    <s v="DEWI NOVIANI SETIYAZI"/>
    <s v="PT. BANJARPASIR NUSA PRATAMA"/>
    <s v="PT. BANJARPASIR NUSA PRATAMA"/>
    <d v="2022-02-21T18:13:53"/>
    <d v="2022-03-04T09:27:58"/>
    <d v="2022-03-16T00:00:00"/>
    <m/>
  </r>
  <r>
    <s v="0010737620011"/>
    <s v="1137201001"/>
    <s v="JBX446"/>
    <s v="SLTPN"/>
    <s v="SLTPN"/>
    <s v="NEW MCP NON FO"/>
    <s v="STIP 1"/>
    <x v="0"/>
    <s v="TB"/>
    <s v="052577/TBG-TB/TSEL/MKT/02/2022"/>
    <d v="2022-02-18T00:00:00"/>
    <s v="-6.15197            "/>
    <s v="106.69095           "/>
    <s v="Kp. Kojan  RT.013 RW.006 Kel. Kalideres Kec. Kalideres Kota Jakarta Barat"/>
    <s v="JABODETABEK (INNER)"/>
    <s v="JAKARTA BARAT"/>
    <s v="DKI JAKARTA"/>
    <s v="25"/>
    <x v="1"/>
    <s v="BAPS"/>
    <s v="RFI"/>
    <s v=""/>
    <s v=""/>
    <s v="DANU MULYANA"/>
    <s v="FANDI KURNIAWAN SAPUTRA"/>
    <s v=""/>
    <s v="DANU MULYANA"/>
    <s v="MUHAMMAD FAWAZ S"/>
    <s v="M ARIF HELMI"/>
    <s v="DEWI NOVIANI SETIYAZI"/>
    <s v=""/>
    <s v=""/>
    <d v="2022-02-21T22:38:00"/>
    <d v="2022-03-31T15:11:08"/>
    <d v="2022-04-04T00:00:00"/>
    <m/>
  </r>
  <r>
    <s v="0010737660011"/>
    <s v="1137241001"/>
    <s v="JUX587"/>
    <s v="PERJUANGANRAYA"/>
    <s v="PERJUANGANRAYA"/>
    <s v="NEW MCP NON FO"/>
    <s v="STIP 1"/>
    <x v="0"/>
    <s v="TB"/>
    <s v="052581/TBG-TB/TSEL/MKT/02/2022"/>
    <d v="2022-02-18T00:00:00"/>
    <s v="-6.13619            "/>
    <s v="106.905605          "/>
    <s v="Jalan Perjuangan Raya RT 017 RW 007, Kelurahan Tugu Selatan, Kecamatan Koja, Kota Jakarta Utara, DKI Jakarta"/>
    <s v="JABODETABEK (INNER)"/>
    <s v="JAKARTA UTARA"/>
    <s v="DKI JAKARTA"/>
    <s v="25"/>
    <x v="1"/>
    <s v="BAPS"/>
    <s v="RFI"/>
    <s v=""/>
    <s v=""/>
    <s v="DANU MULYANA"/>
    <s v="FANDI KURNIAWAN SAPUTRA"/>
    <s v=""/>
    <s v="DANU MULYANA"/>
    <s v="MUHAMMAD FAWAZ S"/>
    <s v="M ARIF HELMI"/>
    <s v="DEWI NOVIANI SETIYAZI"/>
    <s v=""/>
    <s v=""/>
    <d v="2022-02-21T19:55:47"/>
    <d v="2022-04-29T17:20:25"/>
    <d v="2022-04-30T00:00:00"/>
    <m/>
  </r>
  <r>
    <s v="0010741890011"/>
    <s v="1323421001"/>
    <s v="  TNX333"/>
    <s v="BMTOPPO"/>
    <s v="BMTOPPO"/>
    <s v="NEW BUILD"/>
    <s v="STIP 1"/>
    <x v="0"/>
    <s v="TB"/>
    <s v="053409/TBG-TB/TSEL/MKT/03/2022"/>
    <d v="2022-03-24T00:00:00"/>
    <s v="-6.15164            "/>
    <s v="106.60574           "/>
    <s v="Kp Periuk Jaya RT 001 RW 004, Kelurahan Periuk Jaya, Kecamatan Periuk, Kota Tangerang, Provinsi Banten"/>
    <s v="JABODETABEK (OUTER)"/>
    <s v="KOTA TANGERANG"/>
    <s v="BANTEN"/>
    <s v="9"/>
    <x v="1"/>
    <s v="CME"/>
    <s v="RFI"/>
    <s v=""/>
    <s v=""/>
    <s v="DANU MULYANA"/>
    <s v="FANDI KURNIAWAN SAPUTRA"/>
    <s v=""/>
    <s v="DANU MULYANA"/>
    <s v="MUHAMMAD FAWAZ S"/>
    <s v="M ARIF HELMI"/>
    <s v="DEWI NOVIANI SETIYAZI"/>
    <s v="PT. MAJAA GILI LUMINTU"/>
    <s v=""/>
    <d v="2022-06-15T16:39:58"/>
    <d v="2022-10-27T08:56:54"/>
    <d v="2022-10-28T00:00:00"/>
    <m/>
  </r>
  <r>
    <s v="0010741900011"/>
    <s v="1277111001"/>
    <s v="CKR374"/>
    <s v="VILLAGADINGHARAPAN"/>
    <s v="VILLAGADINGHARAPAN"/>
    <s v="NEW BUILD"/>
    <s v="STIP 1"/>
    <x v="0"/>
    <s v="TB"/>
    <s v="053410/TBG-TB/TSEL/MKT/03/2022"/>
    <d v="2022-03-24T00:00:00"/>
    <s v="-6.17897            "/>
    <s v="107.02549           "/>
    <s v="Kp. Ujungharapan Al-Makmur RT 03 RW 01,Kelurahan Bahagia, Kecamatan Babelan, Kabupaten Bekasi Jawa Barat"/>
    <s v="JABODETABEK (OUTER)"/>
    <s v="BEKASI"/>
    <s v="JAWA BARAT"/>
    <s v="42.00"/>
    <x v="1"/>
    <s v="CME"/>
    <s v="RFI"/>
    <s v=""/>
    <s v=""/>
    <s v="DANU MULYANA"/>
    <s v="FANDI KURNIAWAN SAPUTRA"/>
    <s v="MUHAMAD RINALDI ADITYA"/>
    <s v="DANU MULYANA"/>
    <s v="MUHAMMAD FAWAZ S"/>
    <s v="MUHAMAD TAUFIQ IMMADUDIN"/>
    <s v="DEWI NOVIANI SETIYAZI"/>
    <s v=""/>
    <s v="PT. ROTUA ABADI JAYA"/>
    <d v="2022-06-20T17:42:43"/>
    <s v=""/>
    <d v="2022-06-30T00:00:00"/>
    <s v="RFI COMBAT"/>
  </r>
  <r>
    <s v="0010774400011"/>
    <s v="1138801001"/>
    <s v="JSX717"/>
    <s v="PEPAYAJAGAKARSA"/>
    <s v="PEPAYAJAGAKARSA"/>
    <s v="NEW MCP NON FO"/>
    <s v="STIP 1"/>
    <x v="0"/>
    <s v="TB"/>
    <s v="059234/TBG-TB/TSEL/MKT/06/2022"/>
    <d v="2022-06-17T00:00:00"/>
    <s v="-6.32337            "/>
    <s v="106.82021           "/>
    <s v="Jl. Kecapi VI No.27 RT.001 RW.005 Kel.jagakarsa Kec.Jagakarsa , Jakarta Selatan , DKI Jakarta"/>
    <s v="JABODETABEK (INNER)"/>
    <s v="JAKARTA SELATAN"/>
    <s v="DKI JAKARTA"/>
    <s v="25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"/>
    <s v=""/>
    <d v="2022-06-24T14:48:52"/>
    <d v="2022-07-05T21:51:08"/>
    <d v="2022-07-24T00:00:00"/>
    <m/>
  </r>
  <r>
    <s v="0010802280011"/>
    <s v="1282171001"/>
    <s v="PLR023"/>
    <s v="GUNUNGWALATHEGARMANAH"/>
    <s v="GUNUNGWALATHEGARMANAH"/>
    <s v="NEW BUILD"/>
    <s v="STIP 1"/>
    <x v="0"/>
    <s v="TB"/>
    <s v="062995/TBG-TB/TSEL/MKT/10/2022"/>
    <d v="2022-10-04T00:00:00"/>
    <s v="-6.93451            "/>
    <s v="106.80189           "/>
    <s v="Kp. Manggis RT 03 RW 01 Desa Cimanggis Kecamatan Cicantayan Kabupaten Sukabumi Provinsi Jawa Barat"/>
    <s v="JABODETABEK (OUTER)"/>
    <s v="SUKABUMI"/>
    <s v="JAWA BARAT"/>
    <s v="62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PT. DATATEL INDONESIA"/>
    <s v="PT. DATATEL INDONESIA"/>
    <d v="2022-10-30T07:00:47"/>
    <d v="2022-11-06T13:04:06"/>
    <d v="2022-11-30T00:00:00"/>
    <m/>
  </r>
  <r>
    <s v="0010802510011"/>
    <s v="1282281001"/>
    <s v="SKB913"/>
    <s v="PERMANENSINDANGSARILEMBURSITU"/>
    <s v="PERMANENSINDANGSARILEMBURSITU"/>
    <s v="NEW BUILD"/>
    <s v="STIP 1"/>
    <x v="0"/>
    <s v="TB"/>
    <s v="063018/TBG-TB/TSEL/MKT/10/2022"/>
    <d v="2022-10-04T00:00:00"/>
    <s v="-6.96145"/>
    <s v="106.914209"/>
    <s v=""/>
    <s v="JABODETABEK (OUTER)"/>
    <s v="KOTA SUKABUMI"/>
    <s v="JAWA BARAT"/>
    <s v="42"/>
    <x v="2"/>
    <s v="PRE_SITAC"/>
    <s v="SSR/TSSR/ESR"/>
    <s v=""/>
    <s v=""/>
    <s v="DANU MULYANA"/>
    <s v="FANDI KURNIAWAN SAPUTRA"/>
    <s v=""/>
    <s v="DANU MULYANA"/>
    <s v="MUHAMMAD FAWAZ S"/>
    <s v="MUHAMAD TAUFIQ IMMADUDIN"/>
    <s v="DEWI NOVIANI SETIYAZI"/>
    <s v=""/>
    <s v=""/>
    <s v=""/>
    <s v=""/>
    <s v=""/>
    <m/>
  </r>
  <r>
    <s v="0030001160031"/>
    <s v="1200721003"/>
    <s v="JAW-JB-CKR-0350"/>
    <s v="JLN CITANDUY RAYA BEKASI"/>
    <s v="JLN CITANDUY RAYA BEKASI"/>
    <s v="NEW BUILD"/>
    <s v="STIP 1"/>
    <x v="1"/>
    <s v="PKP"/>
    <s v="01294/TBG-PKP/XL/MKT/10/2022"/>
    <d v="2022-10-18T00:00:00"/>
    <s v="-6.277989"/>
    <s v="107.184331"/>
    <s v=""/>
    <s v="JABODETABEK (INNER)"/>
    <s v="BEKASI"/>
    <s v="JAWA BARAT"/>
    <s v="42"/>
    <x v="0"/>
    <s v="PRECANCEL"/>
    <s v=""/>
    <d v="2022-12-27T15:30:27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10708680011"/>
    <s v="1134881001"/>
    <s v="JTX539"/>
    <s v="PERMANENASRAMAHAJI"/>
    <s v="PERMANENASRAMAHAJI"/>
    <s v="NEW MCP NON FO"/>
    <s v="STIP 1"/>
    <x v="0"/>
    <s v="TB"/>
    <s v="046308/TBG-TB/TSEL/MKT/09/2021"/>
    <d v="2021-09-21T00:00:00"/>
    <s v="-6.28453            "/>
    <s v="106.88489           "/>
    <s v="Markas KOOPS AU I, Kel. Pinang Ranti, Kec. Makassar, Kota Jakarta Timur"/>
    <s v="JABODETABEK (INNER)"/>
    <s v="JAKARTA TIMUR"/>
    <s v="DKI JAKARTA"/>
    <s v="25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"/>
    <s v=""/>
    <d v="2022-01-15T15:05:47"/>
    <d v="2022-01-18T14:47:53"/>
    <d v="2022-01-18T00:00:00"/>
    <m/>
  </r>
  <r>
    <s v="0010690920011"/>
    <s v="1134471001"/>
    <s v="JUX075"/>
    <s v="SWASEMBADABARATJAKUT"/>
    <s v="SWASEMBADABARATJAKUT"/>
    <s v="NEW BUILD"/>
    <s v="STIP 1"/>
    <x v="0"/>
    <s v="PKP"/>
    <s v="041579/TBG-PKP/TSEL/MKT/07/2021"/>
    <d v="2021-07-28T00:00:00"/>
    <s v="-6.122359"/>
    <s v="106.888589"/>
    <s v=""/>
    <s v="JABODETABEK (INNER)"/>
    <s v="JAKARTA UTARA"/>
    <s v="DKI JAKARTA"/>
    <s v="32"/>
    <x v="0"/>
    <s v="PRECANCEL"/>
    <s v=""/>
    <d v="2022-05-30T10:25:52"/>
    <s v=""/>
    <s v="DANU MULYANA"/>
    <s v="FANDI KURNIAWAN SAPUTRA"/>
    <s v=""/>
    <s v="DANU MULYANA"/>
    <s v="MUHAMMAD FAWAZ S"/>
    <s v="M ARIF HELMI"/>
    <s v="DEWI NOVIANI SETIYAZI"/>
    <s v=""/>
    <s v=""/>
    <s v=""/>
    <s v=""/>
    <s v=""/>
    <m/>
  </r>
  <r>
    <s v="0010708720011"/>
    <s v="1274471001"/>
    <s v="CKR360"/>
    <s v="TELAGAMURNICIKARANGBARAT"/>
    <s v="TELAGAMURNICIKARANGBARAT"/>
    <s v="NEW BUILD"/>
    <s v="STIP 1"/>
    <x v="0"/>
    <s v="TB"/>
    <s v="046312/TBG-TB/TSEL/MKT/09/2021"/>
    <d v="2021-09-21T00:00:00"/>
    <s v="-6.24874            "/>
    <s v="107.12624           "/>
    <s v="Kp. Sri Bodas RT.003 RW.009 Desa Telagamurni, Kecamatan Cikarang Barat, Kabupaten Bekasi"/>
    <s v="JABODETABEK (INNER)"/>
    <s v="BEKASI"/>
    <s v="JAWA BARAT"/>
    <s v="52"/>
    <x v="1"/>
    <s v="BAPS"/>
    <s v="RFI"/>
    <s v=""/>
    <s v=""/>
    <s v="DANU MULYANA"/>
    <s v="FANDI KURNIAWAN SAPUTRA"/>
    <s v=""/>
    <s v="DANU MULYANA"/>
    <s v="MUHAMMAD FAWAZ S"/>
    <s v="MUHAMAD TAUFIQ IMMADUDIN"/>
    <s v="DEWI NOVIANI SETIYAZI"/>
    <s v="PT. ABBASY CIPTA MANDIRI"/>
    <s v="PT. ORLIE INDONESIA"/>
    <d v="2021-11-29T15:35:04"/>
    <d v="2022-04-22T13:39:16"/>
    <d v="2022-04-26T00:00:00"/>
    <m/>
  </r>
  <r>
    <s v="0010736650011"/>
    <s v="1276481001"/>
    <s v="BOO843"/>
    <s v="PROFM"/>
    <s v="PROFM"/>
    <s v="NEW BUILD"/>
    <s v="STIP 1"/>
    <x v="0"/>
    <s v="TB"/>
    <s v="052476/TBG-TB/TSEL/MKT/02/2022"/>
    <d v="2022-02-18T00:00:00"/>
    <s v="-6.61020            "/>
    <s v="106.81448           "/>
    <s v="Jl. Pajajaran Indah V,  RT.01 RW.011 Kel. Baranangsiang, Kec. Bogor Timur, Kota Bogor, Jawa Barat 16143"/>
    <s v="JABODETABEK (OUTER)"/>
    <s v="KOTA BOGOR"/>
    <s v="JAWA BARAT"/>
    <s v="6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"/>
    <s v="PT. BANJARPASIR NUSA PRATAMA"/>
    <d v="2022-06-08T15:13:35"/>
    <d v="2022-08-09T19:58:13"/>
    <d v="2022-08-12T00:00:00"/>
    <m/>
  </r>
  <r>
    <s v="0010736690011"/>
    <s v="1276501001"/>
    <s v="CBN631"/>
    <s v="PERUMAHAN CITEUREP"/>
    <s v="PERUMAHAN CITEUREP"/>
    <s v="NEW BUILD"/>
    <s v="STIP 1"/>
    <x v="0"/>
    <s v="TB"/>
    <s v="052480/TBG-TB/TSEL/MKT/02/2022"/>
    <d v="2022-02-18T00:00:00"/>
    <s v="-6.50204            "/>
    <s v="106.90335           "/>
    <s v="Kp. Tonggoh RT 002 RW 002 Desa Gunungsari Kecamatan Citeureup Kabupaten Bogor"/>
    <s v="JABODETABEK (OUTER)"/>
    <s v="BOGOR"/>
    <s v="JAWA BARAT"/>
    <s v="42"/>
    <x v="1"/>
    <s v="BAPS"/>
    <s v="RFI"/>
    <s v=""/>
    <s v=""/>
    <s v="DANU MULYANA"/>
    <s v="FANDI KURNIAWAN SAPUTRA"/>
    <s v=""/>
    <s v="DANU MULYANA"/>
    <s v="MUHAMMAD FAWAZ S"/>
    <s v="MUHAMAD TAUFIQ IMMADUDIN"/>
    <s v="DEWI NOVIANI SETIYAZI"/>
    <s v="PT. BANJARPASIR NUSA PRATAMA"/>
    <s v="PT. BANJARPASIR NUSA PRATAMA"/>
    <d v="2022-02-22T00:26:16"/>
    <d v="2022-04-11T17:49:08"/>
    <d v="2022-04-25T00:00:00"/>
    <m/>
  </r>
  <r>
    <s v="0010754460011"/>
    <s v="1138401001"/>
    <s v="PPR010"/>
    <s v="RELOCPLTONGKENG"/>
    <s v="RELOCPLTONGKENG"/>
    <s v="NEW BUILD"/>
    <s v="STIP 1"/>
    <x v="0"/>
    <s v="TB"/>
    <s v="056190/TBG-TB/TSEL/MKT/05/2022"/>
    <d v="2022-05-18T00:00:00"/>
    <s v="-5.595852           "/>
    <s v="106.55716           "/>
    <s v="Pulau Putri Barat RT.001 RW.003 Kelurahan Pulau Kelapa Kecamatan Kepulauan Seribu Utara, Kabupaten Kepulauan Seribu"/>
    <s v="JABODETABEK (INNER)"/>
    <s v="ADMINISTRASI KEPULAUAN SERIBU"/>
    <s v="DKI JAKARTA"/>
    <s v="72"/>
    <x v="1"/>
    <s v="CME"/>
    <s v="RFI"/>
    <s v=""/>
    <s v=""/>
    <s v="DANU MULYANA"/>
    <s v="FANDI KURNIAWAN SAPUTRA"/>
    <s v=""/>
    <s v="DANU MULYANA"/>
    <s v="MUHAMMAD FAWAZ S"/>
    <s v="M ARIF HELMI"/>
    <s v="DEWI NOVIANI SETIYAZI"/>
    <s v="PT. BANJARPASIR NUSA PRATAMA"/>
    <s v="PT. BANJARPASIR NUSA PRATAMA"/>
    <d v="2022-09-01T15:28:13"/>
    <d v="2022-09-26T15:39:56"/>
    <d v="2022-09-29T00:00:00"/>
    <m/>
  </r>
  <r>
    <s v="0010802270011"/>
    <s v="1324781001"/>
    <s v="RKB084"/>
    <s v="SUKAMANAHRANGKASBITUNG"/>
    <s v="SUKAMANAHRANGKASBITUNG"/>
    <s v="NEW BUILD"/>
    <s v="STIP 1"/>
    <x v="0"/>
    <s v="TB"/>
    <s v="062994/TBG-TB/TSEL/MKT/10/2022"/>
    <d v="2022-10-04T00:00:00"/>
    <s v="-6.32511"/>
    <s v="106.27897"/>
    <s v="Lingkungan Kali Cikambuy Blok 6 Rt.1 Rw.3 Desa Sukamanah Kec. Rangkasbitung, Lebak"/>
    <s v="JABODETABEK (OUTER)"/>
    <s v="LEBAK"/>
    <s v="BANTEN"/>
    <s v="62"/>
    <x v="1"/>
    <s v="CME"/>
    <s v="RFI"/>
    <s v=""/>
    <s v=""/>
    <s v="DANU MULYANA"/>
    <s v="FANDI KURNIAWAN SAPUTRA"/>
    <s v=""/>
    <s v="DANU MULYANA"/>
    <s v="MUHAMMAD FAWAZ S"/>
    <s v="M ARIF HELMI"/>
    <s v="DEWI NOVIANI SETIYAZI"/>
    <s v="PT. KARYA LINTAS SEJAHTERA"/>
    <s v="PT. KARYA LINTAS SEJAHTERA"/>
    <d v="2022-11-01T13:54:42"/>
    <d v="2022-11-11T09:01:49"/>
    <d v="2022-12-16T00:00:00"/>
    <m/>
  </r>
  <r>
    <s v="0010802360011"/>
    <s v="1282221001"/>
    <s v="CKR388"/>
    <s v="VILLA SETU WANGI"/>
    <s v="VILLA SETU WANGI"/>
    <s v="NEW BUILD"/>
    <s v="STIP 1"/>
    <x v="0"/>
    <s v="TB"/>
    <s v="063003/TBG-TB/TSEL/MKT/10/2022"/>
    <d v="2022-10-04T00:00:00"/>
    <s v="-6.34436"/>
    <s v="107.04703"/>
    <s v="Kp. Ciledug RT 01 RW 01 Desa Ciledug, Kec. Setu, Kabupaten Bekasi, Provinsi Jawa Barat"/>
    <s v="JABODETABEK (INNER)"/>
    <s v="BEKASI"/>
    <s v="JAWA BARAT"/>
    <s v="42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PT. AULIA DANARDANA"/>
    <s v=""/>
    <d v="2022-11-03T09:04:13"/>
    <d v="2022-11-29T09:26:47"/>
    <d v="2022-12-15T00:00:00"/>
    <m/>
  </r>
  <r>
    <s v="0010802490011"/>
    <s v="1282261001"/>
    <s v="PLR015"/>
    <s v="BUNIWANGIGEGERBITUNG"/>
    <s v="BUNIWANGIGEGERBITUNG"/>
    <s v="NEW BUILD"/>
    <s v="STIP 1"/>
    <x v="0"/>
    <s v="TB"/>
    <s v="063016/TBG-TB/TSEL/MKT/10/2022"/>
    <d v="2022-10-04T00:00:00"/>
    <s v="-6.95657            "/>
    <s v="107.01478           "/>
    <s v="Kp Tanjungsirna RT.25B RW 007, Desa Caringin, Kec. Gegerbitung, Kab.Sukabumi"/>
    <s v="JABODETABEK (OUTER)"/>
    <s v="SUKABUMI"/>
    <s v="JAWA BARAT"/>
    <s v="62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PT. BANJARPASIR NUSA PRATAMA"/>
    <s v="PT. BANJARPASIR NUSA PRATAMA"/>
    <d v="2022-10-21T16:34:09"/>
    <d v="2022-10-27T08:57:38"/>
    <d v="2022-11-26T00:00:00"/>
    <m/>
  </r>
  <r>
    <s v="0010802530011"/>
    <s v="1282301001"/>
    <s v="PLR036"/>
    <s v="CIRACAPUJUNGGENTENG"/>
    <s v="CIRACAPUJUNGGENTENG"/>
    <s v="NEW BUILD"/>
    <s v="STIP 1"/>
    <x v="0"/>
    <s v="TB"/>
    <s v="063020/TBG-TB/TSEL/MKT/10/2022"/>
    <d v="2022-10-04T00:00:00"/>
    <s v="-7.33106"/>
    <s v="106.43339"/>
    <s v="Kp. Kebon Waru RT 05 RW 03 Desa Gunung Batu  Kecamatan Ciracap Kabupaten Sukabumi Provinsi Jawa Barat"/>
    <s v="JABODETABEK (OUTER)"/>
    <s v="SUKABUMI"/>
    <s v="JAWA BARAT"/>
    <s v="62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PT. DATATEL INDONESIA"/>
    <s v="PT. DATATEL INDONESIA"/>
    <d v="2022-10-30T06:52:29"/>
    <d v="2022-11-21T14:21:46"/>
    <d v="2022-12-09T00:00:00"/>
    <m/>
  </r>
  <r>
    <s v="0010802550011"/>
    <s v="1324831001"/>
    <s v="TGR574"/>
    <s v="SINDANGSONO"/>
    <s v="SINDANGSONO"/>
    <s v="NEW BUILD"/>
    <s v="STIP 1"/>
    <x v="0"/>
    <s v="TB"/>
    <s v="063022/TBG-TB/TSEL/MKT/10/2022"/>
    <d v="2022-10-04T00:00:00"/>
    <s v="-6.177271"/>
    <s v="106.487814"/>
    <s v=""/>
    <s v="JABODETABEK (OUTER)"/>
    <s v="TANGERANG"/>
    <s v="BANTEN"/>
    <s v="52"/>
    <x v="2"/>
    <s v="PRE_SITAC"/>
    <s v="SSR/TSSR/ESR"/>
    <s v=""/>
    <s v=""/>
    <s v="DANU MULYANA"/>
    <s v="FANDI KURNIAWAN SAPUTRA"/>
    <s v=""/>
    <s v="DANU MULYANA"/>
    <s v="MUHAMMAD FAWAZ S"/>
    <s v="M ARIF HELMI"/>
    <s v="DEWI NOVIANI SETIYAZI"/>
    <s v=""/>
    <s v=""/>
    <s v=""/>
    <s v=""/>
    <s v=""/>
    <m/>
  </r>
  <r>
    <s v="0010802590011"/>
    <s v="1282341001"/>
    <s v="CKR383"/>
    <s v="HARVESTCITYCLUSTERBARAT"/>
    <s v="HARVESTCITYCLUSTERBARAT"/>
    <s v="NEW BUILD"/>
    <s v="STIP 1"/>
    <x v="0"/>
    <s v="TB"/>
    <s v="063026/TBG-TB/TSEL/MKT/10/2022"/>
    <d v="2022-10-04T00:00:00"/>
    <s v="-6.37986"/>
    <s v="107.02071"/>
    <s v="Kp. Sadang RT 02 RW 02 Desa Cikarageman, Kec. Setu, Kabupaten Bekasi Jawa Barat"/>
    <s v="JABODETABEK (INNER)"/>
    <s v="BEKASI"/>
    <s v="JAWA BARAT"/>
    <s v="42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PT. AULIA DANARDANA"/>
    <s v=""/>
    <d v="2022-10-28T11:39:52"/>
    <d v="2022-11-11T09:04:30"/>
    <d v="2022-12-07T00:00:00"/>
    <m/>
  </r>
  <r>
    <s v="0010714700011"/>
    <s v="1275301001"/>
    <s v="CKR361"/>
    <s v="WALUYACIKARANGUTARA"/>
    <s v="WALUYACIKARANGUTARA"/>
    <s v="NEW BUILD"/>
    <s v="STIP 1"/>
    <x v="0"/>
    <s v="TB"/>
    <s v="047729/TBG-TB/TSEL/MKT/10/2021"/>
    <d v="2021-10-25T00:00:00"/>
    <s v="-6.257780"/>
    <s v="107.186220"/>
    <s v="KP. SADEWARAYA RT. 023 RW. 15 DESA WALUYA, KECAMATAN CIKARANG UTARA, KABUPATEN BEKASI, PROVINSI JAWA BARAT"/>
    <s v="JABODETABEK (INNER)"/>
    <s v="BEKASI"/>
    <s v="JAWA BARAT"/>
    <s v="42.00"/>
    <x v="0"/>
    <s v="PRECANCEL"/>
    <s v=""/>
    <d v="2022-06-05T14:41:04"/>
    <s v=""/>
    <s v="DANU MULYANA"/>
    <s v="FANDI KURNIAWAN SAPUTRA"/>
    <s v=""/>
    <s v="DANU MULYANA"/>
    <s v="MUHAMMAD FAWAZ S"/>
    <s v="MUHAMAD TAUFIQ IMMADUDIN"/>
    <s v="DEWI NOVIANI SETIYAZI"/>
    <s v=""/>
    <s v=""/>
    <d v="2022-02-22T12:10:08"/>
    <s v=""/>
    <s v=""/>
    <m/>
  </r>
  <r>
    <s v="0010722830011"/>
    <s v="1275741001"/>
    <s v="BKX430"/>
    <s v="PERMANENCOMBATPERUMPTMBEKASI"/>
    <s v="PERMANENCOMBATPERUMPTMBEKASI"/>
    <s v="NEW MCP NON FO"/>
    <s v="STIP 1"/>
    <x v="0"/>
    <s v="TB"/>
    <s v="050598/TBG-TB/TSEL/MKT/12/2021"/>
    <d v="2021-12-24T00:00:00"/>
    <s v="-6.25363"/>
    <s v="106.97314"/>
    <s v=""/>
    <s v="JABODETABEK (INNER)"/>
    <s v="KOTA BEKASI"/>
    <s v="JAWA BARAT"/>
    <s v="25"/>
    <x v="0"/>
    <s v="PRECANCEL"/>
    <s v=""/>
    <d v="2022-06-05T14:42:17"/>
    <s v=""/>
    <s v="DANU MULYANA"/>
    <s v="FANDI KURNIAWAN SAPUTRA"/>
    <s v=""/>
    <s v="DANU MULYANA"/>
    <s v="MUHAMMAD FAWAZ S"/>
    <s v="MUHAMAD TAUFIQ IMMADUDIN"/>
    <s v="DEWI NOVIANI SETIYAZI"/>
    <s v=""/>
    <s v=""/>
    <s v=""/>
    <s v=""/>
    <s v=""/>
    <m/>
  </r>
  <r>
    <s v="0010733710011"/>
    <s v="1323121001"/>
    <s v="SRG998"/>
    <s v="CISARNOLDIT"/>
    <s v="CISARNOLDIT"/>
    <s v="NEW BUILD"/>
    <s v="STIP 1"/>
    <x v="0"/>
    <s v="TB"/>
    <s v="051963/TBG-TB/TSEL/MKT/02/2022"/>
    <d v="2022-02-07T00:00:00"/>
    <s v="-6.15628            "/>
    <s v="106.25615           "/>
    <s v="Jl.Cisait – Karang Jetak, Kp Karang Jetak RT 004 RW 03 Desa Cisait, Kecamatan Kragilan, Kabupaten Serang Provinsi Banten"/>
    <s v="JABODETABEK (OUTER)"/>
    <s v="SERANG"/>
    <s v="BANTEN"/>
    <s v="52"/>
    <x v="1"/>
    <s v="BAPS"/>
    <s v="RFI"/>
    <s v=""/>
    <s v=""/>
    <s v="DANU MULYANA"/>
    <s v="FANDI KURNIAWAN SAPUTRA"/>
    <s v="MUHAMAD RINALDI ADITYA"/>
    <s v="DANU MULYANA"/>
    <s v="MUHAMMAD FAWAZ S"/>
    <s v="M ARIF HELMI"/>
    <s v="DEWI NOVIANI SETIYAZI"/>
    <s v="PT. TRITAMA AJI LAKSANA"/>
    <s v="PT. TRITAMA AJI LAKSANA"/>
    <d v="2022-02-18T15:42:51"/>
    <d v="2022-03-14T16:58:25"/>
    <d v="2022-03-22T00:00:00"/>
    <m/>
  </r>
  <r>
    <s v="0010736670011"/>
    <s v="1137161001"/>
    <s v="JSZ047"/>
    <s v="BRIGIFCIPEDAK"/>
    <s v="BRIGIFCIPEDAK"/>
    <s v="NEW MCP NON FO"/>
    <s v="STIP 1"/>
    <x v="0"/>
    <s v="TB"/>
    <s v="052478/TBG-TB/TSEL/MKT/02/2022"/>
    <d v="2022-02-18T00:00:00"/>
    <s v="-6.344922           "/>
    <s v="106.799052          "/>
    <s v="Jl. Brigif E RT 001 RW 001, Kelurahan Cipedak, Kecamatan Jagakarsa, Kota Jakarta Selatan, DKI Jakarta"/>
    <s v="JABODETABEK (INNER)"/>
    <s v="JAKARTA SELATAN"/>
    <s v="DKI JAKARTA"/>
    <s v="25"/>
    <x v="1"/>
    <s v="BAPS"/>
    <s v="RFI"/>
    <s v=""/>
    <s v=""/>
    <s v="DANU MULYANA"/>
    <s v="FANDI KURNIAWAN SAPUTRA"/>
    <s v=""/>
    <s v="DANU MULYANA"/>
    <s v="MUHAMMAD FAWAZ S"/>
    <s v="M ARIF HELMI"/>
    <s v="DEWI NOVIANI SETIYAZI"/>
    <s v=""/>
    <s v=""/>
    <d v="2022-05-09T16:56:54"/>
    <d v="2022-05-17T23:17:15"/>
    <d v="2022-05-19T00:00:00"/>
    <m/>
  </r>
  <r>
    <s v="0010736710011"/>
    <s v="1323181001"/>
    <s v="TGR562"/>
    <s v="PURIPERMAI3RAKSA"/>
    <s v="PURIPERMAI3RAKSA"/>
    <s v="NEW BUILD"/>
    <s v="STIP 1"/>
    <x v="0"/>
    <s v="TB"/>
    <s v="052482/TBG-TB/TSEL/MKT/02/2022"/>
    <d v="2022-02-18T00:00:00"/>
    <s v="-6.24722            "/>
    <s v="106.46616           "/>
    <s v="Kp. Babakan Kandang RT. 07/03 Desa. Pematang, Kec. Tigarakasa, Kab. Tangerang, Banten"/>
    <s v="JABODETABEK (OUTER)"/>
    <s v="TANGERANG"/>
    <s v="BANTEN"/>
    <s v="42"/>
    <x v="1"/>
    <s v="BAPS"/>
    <s v="RFI"/>
    <s v=""/>
    <s v=""/>
    <s v="DANU MULYANA"/>
    <s v="FANDI KURNIAWAN SAPUTRA"/>
    <s v="MUHAMAD RINALDI ADITYA"/>
    <s v="DANU MULYANA"/>
    <s v="MUHAMMAD FAWAZ S"/>
    <s v="M ARIF HELMI"/>
    <s v="DEWI NOVIANI SETIYAZI"/>
    <s v="PT. RAKA MITRA BERSAMA"/>
    <s v="PT. RAKA MITRA BERSAMA"/>
    <d v="2022-02-21T23:24:07"/>
    <d v="2022-03-31T22:04:31"/>
    <d v="2022-03-31T00:00:00"/>
    <m/>
  </r>
  <r>
    <s v="0010737670011"/>
    <s v="1137251001"/>
    <s v="JKT842"/>
    <s v="ALAMIN KRAMATJATI"/>
    <s v="ALAMIN KRAMATJATI"/>
    <s v="NEW MCP NON FO"/>
    <s v="STIP 1"/>
    <x v="0"/>
    <s v="TB"/>
    <s v="052582/TBG-TB/TSEL/MKT/02/2022"/>
    <d v="2022-02-18T00:00:00"/>
    <s v="-6.271890"/>
    <s v="106.871510"/>
    <s v="Kramat Jati RT.009 RW.009  , Kel. Kramat Jati Kec. Kramat Jati, Kota Jakarta Timur"/>
    <s v="JABODETABEK (INNER)"/>
    <s v="JAKARTA TIMUR"/>
    <s v="DKI JAKARTA"/>
    <s v="25"/>
    <x v="0"/>
    <s v="PRECANCEL"/>
    <s v=""/>
    <d v="2022-07-03T20:46:11"/>
    <s v=""/>
    <s v="DANU MULYANA"/>
    <s v="FANDI KURNIAWAN SAPUTRA"/>
    <s v=""/>
    <s v="DANU MULYANA"/>
    <s v="MUHAMMAD FAWAZ S"/>
    <s v="MUHAMAD TAUFIQ IMMADUDIN"/>
    <s v="DEWI NOVIANI SETIYAZI"/>
    <s v=""/>
    <s v=""/>
    <d v="2022-02-21T23:01:05"/>
    <s v=""/>
    <s v=""/>
    <m/>
  </r>
  <r>
    <s v="0010754570011"/>
    <s v="1278961001"/>
    <s v="BOX050"/>
    <s v="RELOCPANGKALANRAYA3PTEL"/>
    <s v="RELOCPANGKALANRAYA3PTEL"/>
    <s v="NEW MCP NON FO"/>
    <s v="STIP 1"/>
    <x v="0"/>
    <s v="TB"/>
    <s v="056816/TBG-TB/TSEL/MKT/05/2022"/>
    <d v="2022-05-20T00:00:00"/>
    <s v="-6.56213            "/>
    <s v="106.80695           "/>
    <s v="Kedung Badak RT.009 RW.001 Kel.Kedungbadak Kec. Tanah Sareal Kota Bogor Provinsi Jawa Barat"/>
    <s v="JABODETABEK (OUTER)"/>
    <s v="KOTA BOGOR"/>
    <s v="JAWA BARAT"/>
    <s v="28"/>
    <x v="1"/>
    <s v="CME"/>
    <s v="RFI"/>
    <s v=""/>
    <s v=""/>
    <s v="DANU MULYANA"/>
    <s v="FANDI KURNIAWAN SAPUTRA"/>
    <s v=""/>
    <s v="DANU MULYANA"/>
    <s v="MUHAMMAD FAWAZ S"/>
    <s v="M ARIF HELMI"/>
    <s v="DEWI NOVIANI SETIYAZI"/>
    <s v=""/>
    <s v="PT. TURANGGA EMPAT TIGA"/>
    <d v="2022-09-30T09:43:29"/>
    <d v="2022-10-17T10:05:05"/>
    <d v="2022-10-22T00:00:00"/>
    <m/>
  </r>
  <r>
    <s v="0010802350011"/>
    <s v="1282211001"/>
    <s v="PLR049"/>
    <s v="PARUNGCIAMBAR"/>
    <s v="PARUNGCIAMBAR"/>
    <s v="NEW BUILD"/>
    <s v="STIP 1"/>
    <x v="0"/>
    <s v="TB"/>
    <s v="063002/TBG-TB/TSEL/MKT/10/2022"/>
    <d v="2022-10-04T00:00:00"/>
    <s v="-6.86302            "/>
    <s v="106.75457           "/>
    <s v="Jl. Palasari km 2 RT. 03 RW. 01 Desa Palasari Hilir Kec. Parungkuda Kab. Sukabumi Jawa Barat"/>
    <s v="JABODETABEK (OUTER)"/>
    <s v="SUKABUMI"/>
    <s v="JAWA BARAT"/>
    <s v="62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PT. ORLIE INDONESIA"/>
    <s v="PT. ORLIE INDONESIA"/>
    <d v="2022-10-24T14:34:19"/>
    <d v="2022-10-29T17:49:23"/>
    <d v="2022-11-28T00:00:00"/>
    <m/>
  </r>
  <r>
    <s v="0010802580011"/>
    <s v="1282331001"/>
    <s v="CBN658"/>
    <s v="PERMANENCIARUTENILIRCIBUNGBULANG"/>
    <s v="PERMANENCIARUTENILIRCIBUNGBULANG"/>
    <s v="NEW BUILD"/>
    <s v="STIP 1"/>
    <x v="0"/>
    <s v="TB"/>
    <s v="063025/TBG-TB/TSEL/MKT/10/2022"/>
    <d v="2022-10-04T00:00:00"/>
    <s v="-6.53697"/>
    <s v="106.67283"/>
    <s v="Kp. Ciaruteun Ilir RT 04 RW 03 Desa Ciaruteun Ilir Kecamatan Cibungbulang Kabupaten Bogor"/>
    <s v="JABODETABEK (OUTER)"/>
    <s v="BOGOR"/>
    <s v="JAWA BARAT"/>
    <s v="62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PT. BANJARPASIR NUSA PRATAMA"/>
    <s v="PT. BANJARPASIR NUSA PRATAMA"/>
    <d v="2022-11-17T08:44:14"/>
    <d v="2022-11-22T14:29:36"/>
    <d v="2022-12-17T00:00:00"/>
    <m/>
  </r>
  <r>
    <s v="0030002480031"/>
    <s v="1200941003"/>
    <s v="JAW-JB-CKR-0279"/>
    <s v="ALFAMART GRAND WISATA_1"/>
    <s v="ALFAMART GRAND WISATA_1"/>
    <s v="NEW BUILD"/>
    <s v="STIP 1"/>
    <x v="1"/>
    <s v="PKP"/>
    <s v="01988/TBG-PKP/XL/MKT/10/2022"/>
    <d v="2022-10-31T00:00:00"/>
    <s v="-6.283111"/>
    <s v="107.044211"/>
    <s v=""/>
    <s v="JABODETABEK (INNER)"/>
    <s v="BEKASI"/>
    <s v="JAWA BARAT"/>
    <s v="32"/>
    <x v="2"/>
    <s v="PRE_SITAC"/>
    <s v="SSR/TSSR/ESR"/>
    <s v="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10733670011"/>
    <s v="1276361001"/>
    <s v="KRW923"/>
    <s v="PALAWAD"/>
    <s v="PALAWAD"/>
    <s v="NEW BUILD"/>
    <s v="STIP 1"/>
    <x v="0"/>
    <s v="TB"/>
    <s v="051959/TBG-TB/TSEL/MKT/02/2022"/>
    <d v="2022-02-07T00:00:00"/>
    <s v="-6.28138            "/>
    <s v="107.34812           "/>
    <s v="Kp Tanjung RT.021 RW. 005 Kelurahan. Plawad  Kecamatan Karawang Timur Kab Karawang Prop. Jawa Barat"/>
    <s v="JABODETABEK (INNER)"/>
    <s v="KARAWANG"/>
    <s v="JAWA BARAT"/>
    <s v="52"/>
    <x v="1"/>
    <s v="BAPS"/>
    <s v="RFI"/>
    <s v=""/>
    <s v=""/>
    <s v="DANU MULYANA"/>
    <s v="FANDI KURNIAWAN SAPUTRA"/>
    <s v="MUHAMAD RINALDI ADITYA"/>
    <s v="DANU MULYANA"/>
    <s v="MUHAMMAD FAWAZ S"/>
    <s v="MUHAMAD TAUFIQ IMMADUDIN"/>
    <s v="DEWI NOVIANI SETIYAZI"/>
    <s v="PT. ORLIE INDONESIA"/>
    <s v="PT. ORLIE INDONESIA"/>
    <d v="2022-02-21T10:41:43"/>
    <d v="2022-03-14T15:08:10"/>
    <d v="2022-03-08T00:00:00"/>
    <m/>
  </r>
  <r>
    <s v="0010736660011"/>
    <s v="1137151001"/>
    <s v="JTX646"/>
    <s v="AGUNGSEDAYUCAKUNG"/>
    <s v="AGUNGSEDAYUCAKUNG"/>
    <s v="NEW BUILD"/>
    <s v="STIP 1"/>
    <x v="0"/>
    <s v="TB"/>
    <s v="052477/TBG-TB/TSEL/MKT/02/2022"/>
    <d v="2022-02-18T00:00:00"/>
    <s v="-6.164121"/>
    <s v="106.928073"/>
    <s v=""/>
    <s v="JABODETABEK (INNER)"/>
    <s v="JAKARTA TIMUR"/>
    <s v="DKI JAKARTA"/>
    <s v="42"/>
    <x v="0"/>
    <s v="PRECANCEL"/>
    <s v=""/>
    <d v="2022-05-30T09:13:20"/>
    <s v=""/>
    <s v="DANU MULYANA"/>
    <s v="FANDI KURNIAWAN SAPUTRA"/>
    <s v=""/>
    <s v="DANU MULYANA"/>
    <s v="MUHAMMAD FAWAZ S"/>
    <s v="M ARIF HELMI"/>
    <s v="DEWI NOVIANI SETIYAZI"/>
    <s v=""/>
    <s v=""/>
    <s v=""/>
    <s v=""/>
    <s v=""/>
    <m/>
  </r>
  <r>
    <s v="0010736680011"/>
    <s v="1276491001"/>
    <s v="BKX896"/>
    <s v="PONDOKMELATI BEKASI"/>
    <s v="PONDOKMELATI BEKASI"/>
    <s v="NEW BUILD"/>
    <s v="STIP 1"/>
    <x v="0"/>
    <s v="TB"/>
    <s v="052479/TBG-TB/TSEL/MKT/02/2022"/>
    <d v="2022-02-18T00:00:00"/>
    <s v="-6.33206            "/>
    <s v="106.93848           "/>
    <s v="Kp. Pabuaran No. 45 RT. 008 RW. 001 Kelurahan Jatimurni, Kecamatan Pondok Melati, Kota Bekasi, Provinsi Jawa Barat"/>
    <s v="JABODETABEK (INNER)"/>
    <s v="KOTA BEKASI"/>
    <s v="JAWA BARAT"/>
    <s v="42"/>
    <x v="1"/>
    <s v="CME"/>
    <s v="RFI"/>
    <s v=""/>
    <s v=""/>
    <s v="DANU MULYANA"/>
    <s v="FANDI KURNIAWAN SAPUTRA"/>
    <s v="MUHAMAD RINALDI ADITYA"/>
    <s v="DANU MULYANA"/>
    <s v="MUHAMMAD FAWAZ S"/>
    <s v="MUHAMAD TAUFIQ IMMADUDIN"/>
    <s v="DEWI NOVIANI SETIYAZI"/>
    <s v="PT. ROTUA ABADI JAYA"/>
    <s v="PT. ROTUA ABADI JAYA"/>
    <d v="2022-08-04T11:20:53"/>
    <d v="2022-08-16T16:27:27"/>
    <d v="2022-08-25T00:00:00"/>
    <m/>
  </r>
  <r>
    <s v="0010737630011"/>
    <s v="1137211001"/>
    <s v="JBX447"/>
    <s v="BOJONGINDAHRWBUAYA"/>
    <s v="BOJONGINDAHRWBUAYA"/>
    <s v="NEW MCP NON FO"/>
    <s v="STIP 1"/>
    <x v="0"/>
    <s v="TB"/>
    <s v="052578/TBG-TB/TSEL/MKT/02/2022"/>
    <d v="2022-02-18T00:00:00"/>
    <s v="-6.15983            "/>
    <s v="106.74510           "/>
    <s v="Jl. Rawa Buaya No.88B RT.008 RW.011 Kelurahan Rawa Buaya Kecamatan Cengkareng Jakarta Barat"/>
    <s v="JABODETABEK (INNER)"/>
    <s v="JAKARTA BARAT"/>
    <s v="DKI JAKARTA"/>
    <s v="25"/>
    <x v="1"/>
    <s v="BAPS"/>
    <s v="RFI"/>
    <s v=""/>
    <s v=""/>
    <s v="DANU MULYANA"/>
    <s v="SULAMTO"/>
    <s v=""/>
    <s v="DANU MULYANA"/>
    <s v="MUHAMMAD FAWAZ S"/>
    <s v="M ARIF HELMI"/>
    <s v="DEWI NOVIANI SETIYAZI"/>
    <s v=""/>
    <s v="PT. ORLIE INDONESIA"/>
    <d v="2022-05-19T11:28:29"/>
    <d v="2022-06-16T13:49:32"/>
    <d v="2022-06-22T00:00:00"/>
    <m/>
  </r>
  <r>
    <s v="0010754600011"/>
    <s v="1138421001"/>
    <s v="JSX712"/>
    <s v="RELOCBALAIKARTINI"/>
    <s v="RELOCBALAIKARTINI"/>
    <s v="NEW MCP NON FO"/>
    <s v="STIP 1"/>
    <x v="0"/>
    <s v="TB"/>
    <s v="056821/TBG-TB/TSEL/MKT/05/2022"/>
    <d v="2022-05-20T00:00:00"/>
    <s v="-6.23562"/>
    <s v="106.82489"/>
    <s v="Jl. Gatot Subroto Kuningan Barat, Kec. Mampang Prapatan, Kota Jakarta Selatan, Daerah Khusus Ibukota Jakarta"/>
    <s v="JABODETABEK (INNER)"/>
    <s v="JAKARTA SELATAN"/>
    <s v="DKI JAKARTA"/>
    <s v="20"/>
    <x v="0"/>
    <s v="PRECANCEL"/>
    <s v=""/>
    <d v="2022-11-04T10:22:53"/>
    <s v=""/>
    <s v="DANU MULYANA"/>
    <s v="FANDI KURNIAWAN SAPUTRA"/>
    <s v=""/>
    <s v="DANU MULYANA"/>
    <s v="MUHAMMAD FAWAZ S"/>
    <s v="M ARIF HELMI"/>
    <s v="DEWI NOVIANI SETIYAZI"/>
    <s v=""/>
    <s v=""/>
    <d v="2022-09-27T12:45:42"/>
    <s v=""/>
    <s v=""/>
    <m/>
  </r>
  <r>
    <s v="0010802380011"/>
    <s v="1324811001"/>
    <s v="TGR579"/>
    <s v="TANAHMERAHSEPATANTIMUR"/>
    <s v="TANAHMERAHSEPATANTIMUR"/>
    <s v="NEW BUILD"/>
    <s v="STIP 1"/>
    <x v="0"/>
    <s v="TB"/>
    <s v="063005/TBG-TB/TSEL/MKT/10/2022"/>
    <d v="2022-10-04T00:00:00"/>
    <s v="-6.11182"/>
    <s v="106.59419"/>
    <s v="Kp, Pisangan Pangsor RT.05 RW.03 Desa.Sangiang Kec.Sepatan Timur Kab Tangerang Prov Banten"/>
    <s v="JABODETABEK (OUTER)"/>
    <s v="TANGERANG"/>
    <s v="BANTEN"/>
    <s v="42"/>
    <x v="1"/>
    <s v="CME"/>
    <s v="RFI"/>
    <s v=""/>
    <s v=""/>
    <s v="DANU MULYANA"/>
    <s v="FANDI KURNIAWAN SAPUTRA"/>
    <s v=""/>
    <s v="DANU MULYANA"/>
    <s v="MUHAMMAD FAWAZ S"/>
    <s v="M ARIF HELMI"/>
    <s v="DEWI NOVIANI SETIYAZI"/>
    <s v="PT. MAJAA GILI LUMINTU"/>
    <s v=""/>
    <d v="2022-11-05T10:01:53"/>
    <d v="2022-11-11T09:05:12"/>
    <d v="2022-12-09T00:00:00"/>
    <m/>
  </r>
  <r>
    <s v="0010802570011"/>
    <s v="1282321001"/>
    <s v="SKB914"/>
    <s v="JMBATANMERAHSKB"/>
    <s v="JMBATANMERAHSKB"/>
    <s v="NEW BUILD"/>
    <s v="STIP 1"/>
    <x v="0"/>
    <s v="TB"/>
    <s v="063024/TBG-TB/TSEL/MKT/10/2022"/>
    <d v="2022-10-04T00:00:00"/>
    <s v="-6.957412"/>
    <s v="106.934337"/>
    <s v="Kp. Baru Legok Bitung RT. 04 RW. 13 Kel. Limusnunggal Kec. Cibeureum, Kota Sukabumi"/>
    <s v="JABODETABEK (OUTER)"/>
    <s v="KOTA SUKABUMI"/>
    <s v="JAWA BARAT"/>
    <s v="42"/>
    <x v="2"/>
    <s v="CME"/>
    <s v="PREPARE &amp; ERECTION"/>
    <s v=""/>
    <s v=""/>
    <s v="DANU MULYANA"/>
    <s v="FANDI KURNIAWAN SAPUTRA"/>
    <s v=""/>
    <s v="DANU MULYANA"/>
    <s v="MUHAMMAD FAWAZ S"/>
    <s v="MUHAMAD TAUFIQ IMMADUDIN"/>
    <s v="DEWI NOVIANI SETIYAZI"/>
    <s v=""/>
    <s v=""/>
    <d v="2022-12-16T17:51:36"/>
    <d v="2022-12-17T19:44:40"/>
    <s v=""/>
    <m/>
  </r>
  <r>
    <s v="0030001150031"/>
    <s v="1200711003"/>
    <s v="JAW-JB-CKR-0299"/>
    <s v="PURI CIKARANG HIJAU"/>
    <s v="PURI CIKARANG HIJAU"/>
    <s v="NEW BUILD"/>
    <s v="STIP 1"/>
    <x v="1"/>
    <s v="PKP"/>
    <s v="01293/TBG-PKP/XL/MKT/10/2022"/>
    <d v="2022-10-18T00:00:00"/>
    <s v="-6.251911"/>
    <s v="107.160481"/>
    <s v=""/>
    <s v="JABODETABEK (INNER)"/>
    <s v="BEKASI"/>
    <s v="JAWA BARAT"/>
    <s v="42"/>
    <x v="2"/>
    <s v="PRE_SITAC"/>
    <s v="SSR/TSSR/ESR"/>
    <s v="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10802290011"/>
    <s v="1282181001"/>
    <s v="CBN647"/>
    <s v="CILAMEPABAMBONG"/>
    <s v="CILAMEPABAMBONG"/>
    <s v="NEW BUILD"/>
    <s v="STIP 1"/>
    <x v="0"/>
    <s v="TB"/>
    <s v="062996/TBG-TB/TSEL/MKT/10/2022"/>
    <d v="2022-10-04T00:00:00"/>
    <s v="-6.62993            "/>
    <s v="106.58717           "/>
    <s v="Kp. Cilame II RT 002 RW 007 Desa Pabangbon Kecamatan Leuwiliang Kabupaten Bogor"/>
    <s v="JABODETABEK (OUTER)"/>
    <s v="BOGOR"/>
    <s v="JAWA BARAT"/>
    <s v="62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PT. BANJARPASIR NUSA PRATAMA"/>
    <s v="PT. BANJARPASIR NUSA PRATAMA"/>
    <d v="2022-10-25T16:19:20"/>
    <d v="2022-11-02T08:25:38"/>
    <d v="2022-11-29T00:00:00"/>
    <m/>
  </r>
  <r>
    <s v="0010802300011"/>
    <s v="1282191001"/>
    <s v="PLR047"/>
    <s v="PERMANENBUKITALGORITMA"/>
    <s v="PERMANENBUKITALGORITMA"/>
    <s v="NEW BUILD"/>
    <s v="STIP 1"/>
    <x v="0"/>
    <s v="TB"/>
    <s v="062997/TBG-TB/TSEL/MKT/10/2022"/>
    <d v="2022-10-04T00:00:00"/>
    <s v="-6.90816"/>
    <s v="106.70435"/>
    <s v="Bongkok,  RT 013 RW 004 Desa Tamansari Kecamatan Cikidang Kabupaten Sukabumi Provinsi Jawa Barat"/>
    <s v="JABODETABEK (OUTER)"/>
    <s v="SUKABUMI"/>
    <s v="JAWA BARAT"/>
    <s v="62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PT. TRITAMA AJI LAKSANA"/>
    <s v=""/>
    <d v="2022-11-04T16:05:19"/>
    <d v="2022-11-22T14:31:15"/>
    <d v="2022-12-30T00:00:00"/>
    <m/>
  </r>
  <r>
    <s v="0010802600011"/>
    <s v="1282351001"/>
    <s v="PLR026"/>
    <s v="GIRIJAYADAMARRAJA"/>
    <s v="GIRIJAYADAMARRAJA"/>
    <s v="NEW BUILD"/>
    <s v="STIP 1"/>
    <x v="0"/>
    <s v="TB"/>
    <s v="063027/TBG-TB/TSEL/MKT/10/2022"/>
    <d v="2022-10-04T00:00:00"/>
    <s v="-6.95272"/>
    <s v="106.72431"/>
    <s v="Kp. Ciawitali RT 05 RW 05 Desa Damarraja Kecamatan Warung Kiara Kabupaten Sukabumi Provinsi Jawa Barat"/>
    <s v="JABODETABEK (OUTER)"/>
    <s v="SUKABUMI"/>
    <s v="JAWA BARAT"/>
    <s v="62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PT. DATATEL INDONESIA"/>
    <s v="PT. DATATEL INDONESIA"/>
    <d v="2022-11-08T11:53:45"/>
    <d v="2022-11-16T18:50:16"/>
    <d v="2022-12-21T00:00:00"/>
    <m/>
  </r>
  <r>
    <s v="0010802610011"/>
    <s v="1282361001"/>
    <s v="PLR028"/>
    <s v="SMAN1LENGKONGSUKABUMI"/>
    <s v="SMAN1LENGKONGSUKABUMI"/>
    <s v="NEW BUILD"/>
    <s v="STIP 1"/>
    <x v="0"/>
    <s v="TB"/>
    <s v="063028/TBG-TB/TSEL/MKT/10/2022"/>
    <d v="2022-10-04T00:00:00"/>
    <s v="-7.13339"/>
    <s v="106.70747"/>
    <s v="Kp. Ciganggeng RT 008 RW 005 Desa Tegallega Kec Lengkong Kab. Sukabumi Prov. Jawa Barat"/>
    <s v="JABODETABEK (OUTER)"/>
    <s v="SUKABUMI"/>
    <s v="JAWA BARAT"/>
    <s v="62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PT. ORLIE INDONESIA"/>
    <s v="PT. ORLIE INDONESIA"/>
    <d v="2022-10-24T14:32:20"/>
    <d v="2022-10-29T17:48:46"/>
    <d v="2022-12-05T00:00:00"/>
    <m/>
  </r>
  <r>
    <s v="0030729250031"/>
    <s v="1322911003"/>
    <s v="JAW-BT-PDG-0622"/>
    <s v="MAKUI_BANYUMEKAR"/>
    <s v="MAKUI_BANYUMEKAR"/>
    <s v="NEW BUILD"/>
    <s v="STIP 1"/>
    <x v="1"/>
    <s v="TB"/>
    <s v="051509/TBG-TB/XL/MKT/01/2022"/>
    <d v="2022-01-31T00:00:00"/>
    <s v="-6.36772            "/>
    <s v="105.84146           "/>
    <s v="Kp. Sepen RT002/001 Desa Banyumekar Kecamatan Labuan Kabupaten Pandeglang Provinsi Banten"/>
    <s v="JABODETABEK (OUTER)"/>
    <s v="PANDEGLANG"/>
    <s v="BANTEN"/>
    <s v="52"/>
    <x v="1"/>
    <s v="BAPS"/>
    <s v="RFI"/>
    <s v=""/>
    <s v=""/>
    <s v="DANU MULYANA"/>
    <s v="FANDI KURNIAWAN SAPUTRA"/>
    <s v="MUHAMAD RINALDI ADITYA"/>
    <s v="DANU MULYANA"/>
    <s v="MUHAMMAD FAWAZ S"/>
    <s v="M ARIF HELMI"/>
    <s v="RYA YUDI ASTUTI"/>
    <s v="PT. AULIA DANARDANA"/>
    <s v="PT. AULIA DANARDANA"/>
    <d v="2022-02-22T12:21:21"/>
    <d v="2022-03-31T20:13:13"/>
    <d v="2022-04-25T00:00:00"/>
    <m/>
  </r>
  <r>
    <s v="0030729400031"/>
    <s v="1276191003"/>
    <s v="JAW-JB-CKR-0126"/>
    <s v="DAMAR_CIBATU"/>
    <s v="DAMAR_CIBATU"/>
    <s v="NEW BUILD"/>
    <s v="STIP 1"/>
    <x v="1"/>
    <s v="TB"/>
    <s v="051524/TBG-TB/XL/MKT/01/2022"/>
    <d v="2022-01-31T00:00:00"/>
    <s v="-6.346467"/>
    <s v="107.150847"/>
    <s v=""/>
    <s v="JABODETABEK (INNER)"/>
    <s v="BEKASI"/>
    <s v="JAWA BARAT"/>
    <s v="42"/>
    <x v="0"/>
    <s v="PRECANCEL"/>
    <s v=""/>
    <d v="2022-05-30T08:44:07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10737640011"/>
    <s v="1137221001"/>
    <s v="JSZ049"/>
    <s v="PETOGOGANGANDARIA"/>
    <s v="PETOGOGANGANDARIA"/>
    <s v="NEW MCP NON FO"/>
    <s v="STIP 1"/>
    <x v="0"/>
    <s v="TB"/>
    <s v="052579/TBG-TB/TSEL/MKT/02/2022"/>
    <d v="2022-02-18T00:00:00"/>
    <s v="-6.32340"/>
    <s v="106.82027"/>
    <s v="RT.1/RW.5, Jagakarsa, South Jakarta City, Jakarta"/>
    <s v="JABODETABEK (INNER)"/>
    <s v="JAKARTA SELATAN"/>
    <s v="DKI JAKARTA"/>
    <s v="25"/>
    <x v="0"/>
    <s v="PRECANCEL"/>
    <s v=""/>
    <d v="2022-07-03T14:49:36"/>
    <s v=""/>
    <s v="DANU MULYANA"/>
    <s v="SULAMTO"/>
    <s v=""/>
    <s v="DANU MULYANA"/>
    <s v="MUHAMMAD FAWAZ S"/>
    <s v="M ARIF HELMI"/>
    <s v="DEWI NOVIANI SETIYAZI"/>
    <s v=""/>
    <s v=""/>
    <d v="2022-06-16T09:55:43"/>
    <s v=""/>
    <s v=""/>
    <m/>
  </r>
  <r>
    <s v="0010741910011"/>
    <s v="1137941001"/>
    <s v="JBX453"/>
    <s v="ADHIKARYAKEDOYA"/>
    <s v="ADHIKARYAKEDOYA"/>
    <s v="NEW MCP NON FO"/>
    <s v="STIP 1"/>
    <x v="0"/>
    <s v="TB"/>
    <s v="053411/TBG-TB/TSEL/MKT/03/2022"/>
    <d v="2022-03-24T00:00:00"/>
    <s v="-6.177892           "/>
    <s v="106.758365          "/>
    <s v="Jalan Kedoya Gang H. Maruf Rt.009 Rw.002 Kel. Kedoya Selatan Kec. Kebon jeruk Jakarta barat"/>
    <s v="JABODETABEK (INNER)"/>
    <s v="JAKARTA BARAT"/>
    <s v="DKI JAKARTA"/>
    <s v="25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"/>
    <s v=""/>
    <d v="2022-03-30T08:28:46"/>
    <d v="2022-03-31T15:11:17"/>
    <d v="2022-04-13T00:00:00"/>
    <m/>
  </r>
  <r>
    <s v="0010754590011"/>
    <s v="1138411001"/>
    <s v="JSX711"/>
    <s v="RELOCKEMANG"/>
    <s v="RELOCKEMANG"/>
    <s v="NEW MCP NON FO"/>
    <s v="STIP 1"/>
    <x v="0"/>
    <s v="TB"/>
    <s v="056820/TBG-TB/TSEL/MKT/05/2022"/>
    <d v="2022-05-20T00:00:00"/>
    <s v="-6.26537            "/>
    <s v="106.81974           "/>
    <s v="Jl. Kemang Selatan I No. 30, RT.9 RW.5, Kel. Bangka, Kec. Mampang Prapatan, Kota Administrasi Jakarta Selatan"/>
    <s v="JABODETABEK (INNER)"/>
    <s v="JAKARTA SELATAN"/>
    <s v="DKI JAKARTA"/>
    <s v="25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"/>
    <s v=""/>
    <d v="2022-07-05T09:55:13"/>
    <d v="2022-07-13T23:39:27"/>
    <d v="2022-07-22T00:00:00"/>
    <m/>
  </r>
  <r>
    <s v="0010754610011"/>
    <s v="1138431001"/>
    <s v="JTX650"/>
    <s v="RELOCCIPINANGTIMUR"/>
    <s v="RELOCCIPINANGTIMUR"/>
    <s v="NEW MCP NON FO"/>
    <s v="STIP 1"/>
    <x v="0"/>
    <s v="TB"/>
    <s v="056822/TBG-TB/TSEL/MKT/05/2022"/>
    <d v="2022-05-20T00:00:00"/>
    <s v="-6.20580            "/>
    <s v="106.89174           "/>
    <s v="Jl Cipinang Timur No.41 RT.004. RW.002 Kelurahan. Cipinang Kecamatan. Pulo Gadung, Jakarta Timur"/>
    <s v="JABODETABEK (INNER)"/>
    <s v="JAKARTA TIMUR"/>
    <s v="DKI JAKARTA"/>
    <s v="25"/>
    <x v="1"/>
    <s v="CME"/>
    <s v="RFI"/>
    <s v=""/>
    <s v=""/>
    <s v="DANU MULYANA"/>
    <s v="FANDI KURNIAWAN SAPUTRA"/>
    <s v=""/>
    <s v="DANU MULYANA"/>
    <s v="MUHAMMAD FAWAZ S"/>
    <s v="M ARIF HELMI"/>
    <s v="DEWI NOVIANI SETIYAZI"/>
    <s v=""/>
    <s v=""/>
    <d v="2022-07-07T08:36:24"/>
    <d v="2022-07-07T14:16:17"/>
    <d v="2022-07-30T00:00:00"/>
    <m/>
  </r>
  <r>
    <s v="0010802330011"/>
    <s v="1324791001"/>
    <s v="RKB086"/>
    <s v="JATIMULYARANGKASBITUNG"/>
    <s v="JATIMULYARANGKASBITUNG"/>
    <s v="NEW BUILD"/>
    <s v="STIP 1"/>
    <x v="0"/>
    <s v="TB"/>
    <s v="063000/TBG-TB/TSEL/MKT/10/2022"/>
    <d v="2022-10-04T00:00:00"/>
    <s v="-6.3557             "/>
    <s v="106.26912           "/>
    <s v="Kp Babakan Lurah RT 01 RW 03, Desa Jatimulya, Kecamatan Rangkasbitung, Kabuapten Lebak, Banten"/>
    <s v="JABODETABEK (OUTER)"/>
    <s v="LEBAK"/>
    <s v="BANTEN"/>
    <s v="42"/>
    <x v="1"/>
    <s v="CME"/>
    <s v="RFI"/>
    <s v=""/>
    <s v=""/>
    <s v="DANU MULYANA"/>
    <s v="FANDI KURNIAWAN SAPUTRA"/>
    <s v=""/>
    <s v="DANU MULYANA"/>
    <s v="MUHAMMAD FAWAZ S"/>
    <s v="M ARIF HELMI"/>
    <s v="DEWI NOVIANI SETIYAZI"/>
    <s v="PT. BAHYUTAMA KERTA MUKTI"/>
    <s v=""/>
    <d v="2022-11-05T19:15:13"/>
    <d v="2022-11-16T18:52:42"/>
    <d v="2022-11-30T00:00:00"/>
    <m/>
  </r>
  <r>
    <s v="0010802370011"/>
    <s v="1282231001"/>
    <s v="CBN646"/>
    <s v="SMAN1TENJOBOGOR"/>
    <s v="SMAN1TENJOBOGOR"/>
    <s v="NEW BUILD"/>
    <s v="STIP 1"/>
    <x v="0"/>
    <s v="TB"/>
    <s v="063004/TBG-TB/TSEL/MKT/10/2022"/>
    <d v="2022-10-04T00:00:00"/>
    <s v="-6.35002"/>
    <s v="106.46513"/>
    <s v="Kp. Dukuhmalang RT 003 RW 01 Desa Cilaku Kecamatan Tenjo Kabupaten Bogor"/>
    <s v="JABODETABEK (OUTER)"/>
    <s v="BOGOR"/>
    <s v="JAWA BARAT"/>
    <s v="62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PT. BANJARPASIR NUSA PRATAMA"/>
    <s v="PT. BANJARPASIR NUSA PRATAMA"/>
    <d v="2022-10-29T19:51:02"/>
    <d v="2022-11-16T18:49:47"/>
    <d v="2022-12-05T00:00:00"/>
    <m/>
  </r>
  <r>
    <s v="0010802480011"/>
    <s v="1282251001"/>
    <s v="PLR035"/>
    <s v="TANGKOLOCIRACAP"/>
    <s v="TANGKOLOCIRACAP"/>
    <s v="NEW BUILD"/>
    <s v="STIP 1"/>
    <x v="0"/>
    <s v="TB"/>
    <s v="063015/TBG-TB/TSEL/MKT/10/2022"/>
    <d v="2022-10-04T00:00:00"/>
    <s v="-7.345476"/>
    <s v="106.517836"/>
    <s v="Kp. Panggilingan RT 002 RW 001 Desa Purwasedar Kecamatan Ciracap Kabupaten Sukabumi Provinsi Jawa Barat"/>
    <s v="JABODETABEK (OUTER)"/>
    <s v="SUKABUMI"/>
    <s v="JAWA BARAT"/>
    <s v="72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"/>
    <s v=""/>
    <d v="2022-12-15T12:32:19"/>
    <d v="2022-12-20T11:01:25"/>
    <d v="2022-12-30T00:00:00"/>
    <m/>
  </r>
  <r>
    <s v="0010802500011"/>
    <s v="1282271001"/>
    <s v="PLR038"/>
    <s v="PUNCAKBULUH"/>
    <s v="PUNCAKBULUH"/>
    <s v="NEW BUILD"/>
    <s v="STIP 1"/>
    <x v="0"/>
    <s v="TB"/>
    <s v="063017/TBG-TB/TSEL/MKT/10/2022"/>
    <d v="2022-10-04T00:00:00"/>
    <s v="-7.2238"/>
    <s v="106.645"/>
    <s v="Jl. Lengkong, Kp.Babakan Empang, RT 001 RW 001 Desa Karanganyar, Kecamatan Jampangkulon, Kabupaten Sukabumi, Provinsi Jawa Barat"/>
    <s v="JABODETABEK (OUTER)"/>
    <s v="SUKABUMI"/>
    <s v="JAWA BARAT"/>
    <s v="62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PT. TRITAMA AJI LAKSANA"/>
    <s v="PT. TRITAMA AJI LAKSANA"/>
    <d v="2022-11-07T16:46:27"/>
    <d v="2022-11-11T09:02:18"/>
    <d v="2022-12-15T00:00:00"/>
    <m/>
  </r>
  <r>
    <s v="0010802540011"/>
    <s v="1324821001"/>
    <s v="TGR571"/>
    <s v="RANCAKALAPAPANONGAN"/>
    <s v="RANCAKALAPAPANONGAN"/>
    <s v="NEW BUILD"/>
    <s v="STIP 1"/>
    <x v="0"/>
    <s v="TB"/>
    <s v="063021/TBG-TB/TSEL/MKT/10/2022"/>
    <d v="2022-10-04T00:00:00"/>
    <s v="-6.28876"/>
    <s v="106.513793"/>
    <s v="Kp, Ranca Kalapa RT.001 RW.002 Desa Ranca Kalapa Kecamatan Panongan Kabupaten Tangerang"/>
    <s v="JABODETABEK (OUTER)"/>
    <s v="TANGERANG"/>
    <s v="BANTEN"/>
    <s v="52"/>
    <x v="1"/>
    <s v="CME"/>
    <s v="RFI"/>
    <s v=""/>
    <s v=""/>
    <s v="DANU MULYANA"/>
    <s v="FANDI KURNIAWAN SAPUTRA"/>
    <s v=""/>
    <s v="DANU MULYANA"/>
    <s v="MUHAMMAD FAWAZ S"/>
    <s v="M ARIF HELMI"/>
    <s v="DEWI NOVIANI SETIYAZI"/>
    <s v=""/>
    <s v=""/>
    <d v="2022-11-30T12:30:50"/>
    <d v="2022-11-30T20:08:59"/>
    <d v="2022-12-27T00:00:00"/>
    <m/>
  </r>
  <r>
    <s v="0030001170031"/>
    <s v="1200731003"/>
    <s v="JAW-JB-BKS-0166"/>
    <s v="PONDOK_GEDE_PERMAI"/>
    <s v="PONDOK_GEDE_PERMAI"/>
    <s v="NEW BUILD"/>
    <s v="STIP 1"/>
    <x v="1"/>
    <s v="PKP"/>
    <s v="01295/TBG-PKP/XL/MKT/10/2022"/>
    <d v="2022-10-18T00:00:00"/>
    <s v="-6.301331"/>
    <s v="106.970511"/>
    <s v=""/>
    <s v="JABODETABEK (INNER)"/>
    <s v="KOTA BEKASI"/>
    <s v="JAWA BARAT"/>
    <s v="42"/>
    <x v="2"/>
    <s v="PRE_SITAC"/>
    <s v="SSR/TSSR/ESR"/>
    <s v="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30729210031"/>
    <s v="1322891003"/>
    <s v="JAW-BT-PDG-0618"/>
    <s v="BANYUBIRU_TEMBONG"/>
    <s v="BANYUBIRU_TEMBONG"/>
    <s v="NEW BUILD"/>
    <s v="STIP 1"/>
    <x v="1"/>
    <s v="TB"/>
    <s v="051505/TBG-TB/XL/MKT/01/2022"/>
    <d v="2022-01-31T00:00:00"/>
    <s v="-6.33436            "/>
    <s v="105.84777           "/>
    <s v="Kp. Galaya RT 005 RW 003 Desa Tembong, Kec. Carita Kab Pandeglang, Provinsi Banten"/>
    <s v="JABODETABEK (OUTER)"/>
    <s v="PANDEGLANG"/>
    <s v="BANTEN"/>
    <s v="72"/>
    <x v="1"/>
    <s v="BAPS"/>
    <s v="RFI"/>
    <s v=""/>
    <s v=""/>
    <s v="DANU MULYANA"/>
    <s v="FANDI KURNIAWAN SAPUTRA"/>
    <s v="MUHAMAD RINALDI ADITYA"/>
    <s v="DANU MULYANA"/>
    <s v="MUHAMMAD FAWAZ S"/>
    <s v="M ARIF HELMI"/>
    <s v="RYA YUDI ASTUTI"/>
    <s v="PT. AULIA DANARDANA"/>
    <s v="PT. AULIA DANARDANA"/>
    <d v="2022-03-18T15:05:49"/>
    <d v="2022-04-19T09:25:04"/>
    <d v="2022-05-24T00:00:00"/>
    <m/>
  </r>
  <r>
    <s v="0030729310031"/>
    <s v="1322931003"/>
    <s v="JAW-BT-RKB-0775"/>
    <s v="CIGOONG_UTARA_CIKULUR"/>
    <s v="CIGOONG_UTARA_CIKULUR"/>
    <s v="NEW BUILD"/>
    <s v="STIP 1"/>
    <x v="1"/>
    <s v="TB"/>
    <s v="051515/TBG-TB/XL/MKT/01/2022"/>
    <d v="2022-01-31T00:00:00"/>
    <s v="-6.38836            "/>
    <s v="106.16532           "/>
    <s v="Kp. Kayu Dampit RT.010 RW.03 Desa Cigoong Utara Kec. Cikulur Kab. Lebak"/>
    <s v="JABODETABEK (OUTER)"/>
    <s v="LEBAK"/>
    <s v="BANTEN"/>
    <s v="52"/>
    <x v="1"/>
    <s v="BAPS"/>
    <s v="RFI"/>
    <s v=""/>
    <s v=""/>
    <s v="DANU MULYANA"/>
    <s v="FANDI KURNIAWAN SAPUTRA"/>
    <s v="MUHAMAD RINALDI ADITYA"/>
    <s v="DANU MULYANA"/>
    <s v="MUHAMMAD FAWAZ S"/>
    <s v="M ARIF HELMI"/>
    <s v="RYA YUDI ASTUTI"/>
    <s v="PT. BANJARPASIR NUSA PRATAMA"/>
    <s v="PT. BANJARPASIR NUSA PRATAMA"/>
    <d v="2022-02-21T11:03:42"/>
    <d v="2022-03-14T09:24:10"/>
    <d v="2022-03-31T00:00:00"/>
    <m/>
  </r>
  <r>
    <s v="0030729370031"/>
    <s v="1322971003"/>
    <s v="JAW-BT-TGR-0111"/>
    <s v="STPI_PLP_KEMUNING"/>
    <s v="STPI_PLP_KEMUNING"/>
    <s v="NEW BUILD"/>
    <s v="STIP 1"/>
    <x v="1"/>
    <s v="TB"/>
    <s v="051521/TBG-TB/XL/MKT/01/2022"/>
    <d v="2022-01-31T00:00:00"/>
    <s v="-6.295189"/>
    <s v="106.582003"/>
    <s v=""/>
    <s v="JABODETABEK (OUTER)"/>
    <s v="TANGERANG"/>
    <s v="BANTEN"/>
    <s v="42"/>
    <x v="0"/>
    <s v="PRECANCEL"/>
    <s v=""/>
    <d v="2022-05-30T08:43:29"/>
    <s v=""/>
    <s v="DANU MULYANA"/>
    <s v="FANDI KURNIAWAN SAPUTRA"/>
    <s v=""/>
    <s v="DANU MULYANA"/>
    <s v="MUHAMMAD FAWAZ S"/>
    <s v="M ARIF HELMI"/>
    <s v="RYA YUDI ASTUTI"/>
    <s v=""/>
    <s v=""/>
    <s v=""/>
    <s v=""/>
    <s v=""/>
    <m/>
  </r>
  <r>
    <s v="0030729380031"/>
    <s v="1322981003"/>
    <s v="JAW-BT-RKB-0766"/>
    <s v="CIGOONG_SELATAN_CIKULUR"/>
    <s v="CIGOONG_SELATAN_CIKULUR"/>
    <s v="NEW BUILD"/>
    <s v="STIP 1"/>
    <x v="1"/>
    <s v="TB"/>
    <s v="051522/TBG-TB/XL/MKT/01/2022"/>
    <d v="2022-01-31T00:00:00"/>
    <s v="-6.39004            "/>
    <s v="106.19051           "/>
    <s v="Kp. Selapajang RT 09 RW 03 Desa Cigoong Selatan Kec. Cikulur Kabupaten Lebak"/>
    <s v="JABODETABEK (OUTER)"/>
    <s v="LEBAK"/>
    <s v="BANTEN"/>
    <s v="72"/>
    <x v="1"/>
    <s v="BAPS"/>
    <s v="RFI"/>
    <s v=""/>
    <s v=""/>
    <s v="DANU MULYANA"/>
    <s v="FANDI KURNIAWAN SAPUTRA"/>
    <s v="MUHAMAD RINALDI ADITYA"/>
    <s v="DANU MULYANA"/>
    <s v="MUHAMMAD FAWAZ S"/>
    <s v="M ARIF HELMI"/>
    <s v="RYA YUDI ASTUTI"/>
    <s v="PT. CIPTAJAYA SEJAHTERA ABADI"/>
    <s v="PT. BANJARPASIR NUSA PRATAMA"/>
    <d v="2022-02-19T23:06:58"/>
    <d v="2022-04-18T13:45:04"/>
    <d v="2022-05-20T00:00:00"/>
    <m/>
  </r>
  <r>
    <s v="0030729470031"/>
    <s v="1323021003"/>
    <s v="JAW-BT-TGR-0108"/>
    <s v="ABAS_KEMIRI"/>
    <s v="ABAS_KEMIRI"/>
    <s v="NEW BUILD"/>
    <s v="STIP 1"/>
    <x v="1"/>
    <s v="TB"/>
    <s v="051531/TBG-TB/XL/MKT/01/2022"/>
    <d v="2022-01-31T00:00:00"/>
    <s v="-6.11147            "/>
    <s v="106.46674           "/>
    <s v="Kp. Santri RT.017 RW.004 Desa Kemiri Kecamatan Kemiri Kab. Tangerang Prov. Banten"/>
    <s v="JABODETABEK (OUTER)"/>
    <s v="TANGERANG"/>
    <s v="BANTEN"/>
    <s v="52"/>
    <x v="1"/>
    <s v="BAPS"/>
    <s v="RFI"/>
    <s v=""/>
    <s v=""/>
    <s v="DANU MULYANA"/>
    <s v="FANDI KURNIAWAN SAPUTRA"/>
    <s v="MUHAMAD RINALDI ADITYA"/>
    <s v="DANU MULYANA"/>
    <s v="MUHAMMAD FAWAZ S"/>
    <s v="MUHAMAD TAUFIQ IMMADUDIN"/>
    <s v="RYA YUDI ASTUTI"/>
    <s v="PT. ORLIE INDONESIA"/>
    <s v="PT. ORLIE INDONESIA"/>
    <d v="2022-02-21T10:33:03"/>
    <d v="2022-03-24T15:17:48"/>
    <d v="2022-04-13T00:00:00"/>
    <m/>
  </r>
  <r>
    <s v="0010722490011"/>
    <s v="1135811001"/>
    <s v="JBX310"/>
    <s v="KINTAMANITIMUR"/>
    <s v="KINTAMANITIMUR"/>
    <s v="NEW MCP NON FO"/>
    <s v="STIP 1"/>
    <x v="0"/>
    <s v="TB"/>
    <s v="050559/TBG-TB/TSEL/MKT/12/2021"/>
    <d v="2021-12-23T00:00:00"/>
    <s v="-6.14877"/>
    <s v="106.71375"/>
    <s v=""/>
    <s v="JABODETABEK (INNER)"/>
    <s v="JAKARTA BARAT"/>
    <s v="DKI JAKARTA"/>
    <s v="32"/>
    <x v="0"/>
    <s v="PRECANCEL"/>
    <s v=""/>
    <d v="2022-05-30T10:13:27"/>
    <s v=""/>
    <s v="DANU MULYANA"/>
    <s v="FANDI KURNIAWAN SAPUTRA"/>
    <s v=""/>
    <s v="DANU MULYANA"/>
    <s v="MUHAMMAD FAWAZ S"/>
    <s v="M ARIF HELMI"/>
    <s v="DEWI NOVIANI SETIYAZI"/>
    <s v=""/>
    <s v=""/>
    <s v=""/>
    <s v=""/>
    <s v=""/>
    <m/>
  </r>
  <r>
    <s v="0010722760011"/>
    <s v="1275671001"/>
    <s v="CKR366"/>
    <s v="PERMANENPERUMPERMATAINDAH"/>
    <s v="PERMANENPERUMPERMATAINDAH"/>
    <s v="NEW BUILD"/>
    <s v="STIP 1"/>
    <x v="0"/>
    <s v="TB"/>
    <s v="050586/TBG-TB/TSEL/MKT/12/2021"/>
    <d v="2021-12-23T00:00:00"/>
    <s v="-6.25166            "/>
    <s v="107.24263           "/>
    <s v="KP. BALEKER RT. 004 RW. 004 DESA WARINGINJAYA KECAMATAN KEDUNG WARINGIN, KABUPATEN BEKASI, PROVINSI JAWA BARAT"/>
    <s v="JABODETABEK (INNER)"/>
    <s v="BEKASI"/>
    <s v="JAWA BARAT"/>
    <s v="42"/>
    <x v="1"/>
    <s v="BAPS"/>
    <s v="RFI"/>
    <s v=""/>
    <s v=""/>
    <s v="DANU MULYANA"/>
    <s v="FANDI KURNIAWAN SAPUTRA"/>
    <s v=""/>
    <s v="DANU MULYANA"/>
    <s v="MUHAMMAD FAWAZ S"/>
    <s v="MUHAMAD TAUFIQ IMMADUDIN"/>
    <s v="DEWI NOVIANI SETIYAZI"/>
    <s v="PT. ROTUA ABADI JAYA"/>
    <s v="PT. ROTUA ABADI JAYA"/>
    <d v="2021-12-28T12:20:10"/>
    <d v="2022-01-18T13:07:11"/>
    <d v="2022-01-20T00:00:00"/>
    <m/>
  </r>
  <r>
    <s v="0010722820011"/>
    <s v="1275731001"/>
    <s v="BKX431"/>
    <s v="PERMANENCOMBATJAKAPERMAI"/>
    <s v="PERMANENCOMBATJAKAPERMAI"/>
    <s v="NEW MCP NON FO"/>
    <s v="STIP 1"/>
    <x v="0"/>
    <s v="TB"/>
    <s v="050597/TBG-TB/TSEL/MKT/12/2021"/>
    <d v="2021-12-24T00:00:00"/>
    <s v="-6.24529            "/>
    <s v="106.97343           "/>
    <s v="LAPANGAN SERBAGUNA JL. GAHARU 2 RT 08 RW 06AKECAMATAN BEKASI BARAT BEKASI"/>
    <s v="JABODETABEK (INNER)"/>
    <s v="KOTA BEKASI"/>
    <s v="JAWA BARAT"/>
    <s v="27"/>
    <x v="1"/>
    <s v="CME"/>
    <s v="RFI"/>
    <s v=""/>
    <s v=""/>
    <s v="DANU MULYANA"/>
    <s v="FANDI KURNIAWAN SAPUTRA"/>
    <s v="MUHAMAD RINALDI ADITYA"/>
    <s v="DANU MULYANA"/>
    <s v="MUHAMMAD FAWAZ S"/>
    <s v="MUHAMAD TAUFIQ IMMADUDIN"/>
    <s v="DEWI NOVIANI SETIYAZI"/>
    <s v=""/>
    <s v=""/>
    <d v="2022-06-08T19:36:18"/>
    <s v=""/>
    <d v="2022-06-06T00:00:00"/>
    <s v="RFI COMBAT"/>
  </r>
  <r>
    <s v="0010733680011"/>
    <s v="1323101001"/>
    <s v="TGR561"/>
    <s v="CURUG KULONCURUG"/>
    <s v="CURUG KULONCURUG"/>
    <s v="NEW BUILD"/>
    <s v="STIP 1"/>
    <x v="0"/>
    <s v="TB"/>
    <s v="051960/TBG-TB/TSEL/MKT/02/2022"/>
    <d v="2022-02-07T00:00:00"/>
    <s v="-6.25802            "/>
    <s v="106.55283           "/>
    <s v="Kp. Pabuaran RT. 02 RW. 06 Kel. Curug Kulon Kec. Curug Kab. Tangerang Banten_x000a__x000a_"/>
    <s v="JABODETABEK (OUTER)"/>
    <s v="TANGERANG"/>
    <s v="BANTEN"/>
    <s v="42"/>
    <x v="1"/>
    <s v="BAPS"/>
    <s v="RFI"/>
    <s v=""/>
    <s v=""/>
    <s v="DANU MULYANA"/>
    <s v="FANDI KURNIAWAN SAPUTRA"/>
    <s v="MUHAMAD RINALDI ADITYA"/>
    <s v="DANU MULYANA"/>
    <s v="MUHAMMAD FAWAZ S"/>
    <s v="M ARIF HELMI"/>
    <s v="DEWI NOVIANI SETIYAZI"/>
    <s v="PT. RAKA MITRA BERSAMA"/>
    <s v="PT. RAKA MITRA BERSAMA"/>
    <d v="2022-02-21T23:28:52"/>
    <d v="2022-03-31T20:12:59"/>
    <d v="2022-03-21T00:00:00"/>
    <m/>
  </r>
  <r>
    <s v="0010733720011"/>
    <s v="1323131001"/>
    <s v="SRG997"/>
    <s v="PENGAMPELANWALANTAKA"/>
    <s v="PENGAMPELANWALANTAKA"/>
    <s v="NEW BUILD"/>
    <s v="STIP 1"/>
    <x v="0"/>
    <s v="TB"/>
    <s v="051964/TBG-TB/TSEL/MKT/02/2022"/>
    <d v="2022-02-07T00:00:00"/>
    <s v="-6.14946            "/>
    <s v="106.23319           "/>
    <s v="Jalan Graha Walantaka Kp Ampel RT 02 RW 01 Kelurahan Pengampelan Kecamatan Walantaka Kota Serang Provinsi Banten"/>
    <s v="JABODETABEK (OUTER)"/>
    <s v="KOTA SERANG"/>
    <s v="BANTEN"/>
    <s v="42"/>
    <x v="1"/>
    <s v="BAPS"/>
    <s v="RFI"/>
    <s v=""/>
    <s v=""/>
    <s v="DANU MULYANA"/>
    <s v="FANDI KURNIAWAN SAPUTRA"/>
    <s v="MUHAMAD RINALDI ADITYA"/>
    <s v="DANU MULYANA"/>
    <s v="MUHAMMAD FAWAZ S"/>
    <s v="M ARIF HELMI"/>
    <s v="DEWI NOVIANI SETIYAZI"/>
    <s v="PT. TRITAMA AJI LAKSANA"/>
    <s v="PT. TRITAMA AJI LAKSANA"/>
    <d v="2022-02-21T15:41:29"/>
    <d v="2022-03-22T16:29:38"/>
    <d v="2022-03-21T00:00:00"/>
    <m/>
  </r>
  <r>
    <s v="0010737600011"/>
    <s v="1137181001"/>
    <s v="JTX647"/>
    <s v="RAYAJENGKI"/>
    <s v="RAYAJENGKI"/>
    <s v="NEW MCP NON FO"/>
    <s v="STIP 1"/>
    <x v="0"/>
    <s v="TB"/>
    <s v="052575/TBG-TB/TSEL/MKT/02/2022"/>
    <d v="2022-02-18T00:00:00"/>
    <s v="-6.261181           "/>
    <s v="106.878351          "/>
    <s v="Jl. Cipinang Asem No.23 RT.001 RW.011 Kel.Kebon Pala, Kec.Makasar, Jakarta Timur"/>
    <s v="JABODETABEK (INNER)"/>
    <s v="JAKARTA TIMUR"/>
    <s v="DKI JAKARTA"/>
    <s v="25"/>
    <x v="1"/>
    <s v="BAPS"/>
    <s v="RFI"/>
    <s v=""/>
    <s v=""/>
    <s v="DANU MULYANA"/>
    <s v="FANDI KURNIAWAN SAPUTRA"/>
    <s v=""/>
    <s v="DANU MULYANA"/>
    <s v="MUHAMMAD FAWAZ S"/>
    <s v="MUHAMAD TAUFIQ IMMADUDIN"/>
    <s v="DEWI NOVIANI SETIYAZI"/>
    <s v=""/>
    <s v=""/>
    <d v="2022-02-21T22:44:57"/>
    <d v="2022-03-30T22:36:45"/>
    <d v="2022-03-31T00:00:00"/>
    <m/>
  </r>
  <r>
    <s v="0010737680011"/>
    <s v="1137261001"/>
    <s v="JPX281"/>
    <s v="TBG CEMPAKA WANGI"/>
    <s v="TBG CEMPAKA WANGI"/>
    <s v="NEW MCP NON FO"/>
    <s v="STIP 1"/>
    <x v="0"/>
    <s v="TB"/>
    <s v="052583/TBG-TB/TSEL/MKT/02/2022"/>
    <d v="2022-02-18T00:00:00"/>
    <s v="-6.16709            "/>
    <s v="106.85520           "/>
    <s v="JL Utan Panjang III RT.010 RW.005 Kel Utan Panjang Kec. Kemayoran, Kota Jakarta Pusat, Jakarta"/>
    <s v="JABODETABEK (INNER)"/>
    <s v="JAKARTA PUSAT"/>
    <s v="DKI JAKARTA"/>
    <s v="25"/>
    <x v="1"/>
    <s v="BAPS"/>
    <s v="RFI"/>
    <s v=""/>
    <s v=""/>
    <s v="DANU MULYANA"/>
    <s v="FANDI KURNIAWAN SAPUTRA"/>
    <s v=""/>
    <s v="DANU MULYANA"/>
    <s v="MUHAMMAD FAWAZ S"/>
    <s v="M ARIF HELMI"/>
    <s v="DEWI NOVIANI SETIYAZI"/>
    <s v=""/>
    <s v="PT. BANJARPASIR NUSA PRATAMA"/>
    <d v="2022-05-19T18:11:18"/>
    <d v="2022-06-30T15:22:59"/>
    <d v="2022-07-19T00:00:00"/>
    <m/>
  </r>
  <r>
    <s v="0010789190011"/>
    <s v="1280021001"/>
    <s v="CKR376"/>
    <s v="GREENPERMATA2"/>
    <s v="GREENPERMATA2"/>
    <s v="NEW BUILD"/>
    <s v="STIP 1"/>
    <x v="0"/>
    <s v="TB"/>
    <s v="061243/TBG-TB/TSEL/MKT/08/2022"/>
    <d v="2022-08-29T00:00:00"/>
    <s v="-6.21662            "/>
    <s v="107.08781           "/>
    <s v="KP. TELAR RT.002 RW.001 DESA MUKTIWARI KECAMATAN CIBITUNG KABUPATEN BEKASI PROVINSI JAWA BARAT "/>
    <s v="JABODETABEK (INNER)"/>
    <s v="BEKASI"/>
    <s v="JAWA BARAT"/>
    <s v="42"/>
    <x v="1"/>
    <s v="CME"/>
    <s v="RFI"/>
    <s v=""/>
    <s v=""/>
    <s v="DANU MULYANA"/>
    <s v="FANDI KURNIAWAN SAPUTRA"/>
    <s v="MUHAMAD RINALDI ADITYA"/>
    <s v="DANU MULYANA"/>
    <s v="MUHAMMAD FAWAZ S"/>
    <s v="MUHAMAD TAUFIQ IMMADUDIN"/>
    <s v="DEWI NOVIANI SETIYAZI"/>
    <s v="PT. CATRA MEDIA INDONESIA"/>
    <s v="PT. CATRA MEDIA INDONESIA"/>
    <d v="2022-09-05T11:23:46"/>
    <d v="2022-10-07T08:25:57"/>
    <d v="2022-09-12T00:00:00"/>
    <m/>
  </r>
  <r>
    <s v="0010802470011"/>
    <s v="1282241001"/>
    <s v="PLR025"/>
    <s v="GIRIJAYA"/>
    <s v="GIRIJAYA"/>
    <s v="NEW BUILD"/>
    <s v="STIP 1"/>
    <x v="0"/>
    <s v="TB"/>
    <s v="063014/TBG-TB/TSEL/MKT/10/2022"/>
    <d v="2022-10-04T00:00:00"/>
    <s v="-6.93409            "/>
    <s v="106.73251           "/>
    <s v="Kp.Ciherang RT.001 RW.008 Desa Girijaya Kecamatan Warungkiara Kabupaten Sukabumi Provinsi Jawa Barat "/>
    <s v="JABODETABEK (OUTER)"/>
    <s v="SUKABUMI"/>
    <s v="JAWA BARAT"/>
    <s v="62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PT. TRITAMA AJI LAKSANA"/>
    <s v="PT. TRITAMA AJI LAKSANA"/>
    <d v="2022-10-28T09:36:20"/>
    <d v="2022-11-06T13:01:35"/>
    <d v="2022-11-30T00:00:00"/>
    <m/>
  </r>
  <r>
    <s v="0010802560011"/>
    <s v="1282311001"/>
    <s v="PLR029"/>
    <s v="TBG LENGKONG"/>
    <s v="TBG LENGKONG"/>
    <s v="NEW BUILD"/>
    <s v="STIP 1"/>
    <x v="0"/>
    <s v="TB"/>
    <s v="063023/TBG-TB/TSEL/MKT/10/2022"/>
    <d v="2022-10-04T00:00:00"/>
    <s v="-7.11672"/>
    <s v="106.68452"/>
    <s v="KP. Selajambe, RT 021 RW 010, Desa Lengkong, Kecamatan Lengkong, Kabupaten Sukabumi, Provinsi Jawa Barat"/>
    <s v="JABODETABEK (OUTER)"/>
    <s v="SUKABUMI"/>
    <s v="JAWA BARAT"/>
    <s v="62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PT. TRITAMA AJI LAKSANA"/>
    <s v="PT. TRITAMA AJI LAKSANA"/>
    <d v="2022-11-10T16:07:18"/>
    <d v="2022-11-22T14:30:29"/>
    <d v="2022-12-30T00:00:00"/>
    <m/>
  </r>
  <r>
    <s v="0010754580011"/>
    <s v="1323761001"/>
    <s v="TNX330"/>
    <s v="RELOKJLNPEMBANGUNAN6"/>
    <s v="RELOKJLNPEMBANGUNAN6"/>
    <s v="NEW MCP NON FO"/>
    <s v="STIP 1"/>
    <x v="0"/>
    <s v="TB"/>
    <s v="056818/TBG-TB/TSEL/MKT/05/2022"/>
    <d v="2022-05-20T00:00:00"/>
    <s v="-6.16669            "/>
    <s v="106.64000           "/>
    <s v="Jl. Pembangunan V RT.001 RW.004 Kelurahan Karangsari Kecamatan Neglasari Kota Tangerang"/>
    <s v="JABODETABEK (OUTER)"/>
    <s v="KOTA TANGERANG"/>
    <s v="BANTEN"/>
    <s v="25"/>
    <x v="1"/>
    <s v="CME"/>
    <s v="RFI"/>
    <s v=""/>
    <s v=""/>
    <s v="DANU MULYANA"/>
    <s v="FANDI KURNIAWAN SAPUTRA"/>
    <s v=""/>
    <s v="DANU MULYANA"/>
    <s v="MUHAMMAD FAWAZ S"/>
    <s v="M ARIF HELMI"/>
    <s v="DEWI NOVIANI SETIYAZI"/>
    <s v=""/>
    <s v="PT. MAJAA GILI LUMINTU"/>
    <d v="2022-07-08T17:10:40"/>
    <d v="2022-07-18T15:45:18"/>
    <d v="2022-07-31T00:00:00"/>
    <m/>
  </r>
  <r>
    <s v="0010802310011"/>
    <s v="1282201001"/>
    <s v="PLR016"/>
    <s v="TBG TANJUNGSARI"/>
    <s v="TBG TANJUNGSARI"/>
    <s v="NEW BUILD"/>
    <s v="STIP 1"/>
    <x v="0"/>
    <s v="TB"/>
    <s v="062998/TBG-TB/TSEL/MKT/10/2022"/>
    <d v="2022-10-04T00:00:00"/>
    <s v="-7.21886"/>
    <s v="106.96944"/>
    <s v="Kp. Mekarwangi RT 001 RW 005 Desa Tanjungsari Kecamatan Curugkembar Kabupaten Sukabumi"/>
    <s v="JABODETABEK (OUTER)"/>
    <s v="SUKABUMI"/>
    <s v="JAWA BARAT"/>
    <s v="62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PT. BANJARPASIR NUSA PRATAMA"/>
    <s v="PT. BANJARPASIR NUSA PRATAMA"/>
    <d v="2022-10-29T02:29:20"/>
    <d v="2022-10-30T19:44:14"/>
    <d v="2022-12-08T00:00:00"/>
    <m/>
  </r>
  <r>
    <s v="0010802340011"/>
    <s v="1324801001"/>
    <s v="RKB092"/>
    <s v="CIAKARGUNUNGKENCANA"/>
    <s v="CIAKARGUNUNGKENCANA"/>
    <s v="NEW BUILD"/>
    <s v="STIP 1"/>
    <x v="0"/>
    <s v="TB"/>
    <s v="063001/TBG-TB/TSEL/MKT/10/2022"/>
    <d v="2022-10-04T00:00:00"/>
    <s v="-6.60617            "/>
    <s v="106.08514           "/>
    <s v="Jl. Ciakar Pasir RT 01 RW 01 Desa Ciakar, Kecamatan Gunung Kencana, Kabupaten Lebak Provinsi Banten"/>
    <s v="JABODETABEK (OUTER)"/>
    <s v="LEBAK"/>
    <s v="BANTEN"/>
    <s v="62"/>
    <x v="1"/>
    <s v="CME"/>
    <s v="RFI"/>
    <s v=""/>
    <s v=""/>
    <s v="DANU MULYANA"/>
    <s v="FANDI KURNIAWAN SAPUTRA"/>
    <s v=""/>
    <s v="DANU MULYANA"/>
    <s v="MUHAMMAD FAWAZ S"/>
    <s v="M ARIF HELMI"/>
    <s v="DEWI NOVIANI SETIYAZI"/>
    <s v="PT. BAHYUTAMA KERTA MUKTI"/>
    <s v="PT. BAHYUTAMA KERTA MUKTI"/>
    <d v="2022-10-30T19:16:13"/>
    <d v="2022-11-16T18:52:31"/>
    <d v="2022-11-30T00:00:00"/>
    <m/>
  </r>
  <r>
    <s v="0010802520011"/>
    <s v="1282291001"/>
    <s v="CBN656"/>
    <s v="JALANRAYAJONGGOLCARIU"/>
    <s v="JALANRAYAJONGGOLCARIU"/>
    <s v="NEW BUILD"/>
    <s v="STIP 1"/>
    <x v="0"/>
    <s v="TB"/>
    <s v="063019/TBG-TB/TSEL/MKT/10/2022"/>
    <d v="2022-10-04T00:00:00"/>
    <s v="-6.478524"/>
    <s v="107.072423"/>
    <s v="Jl. Raya Jonggol Cariu Kp. Jagaita RT001 RW002, Desa Jonggol, Kecamatan Jonggol, Kabupaten Bogor, Prov. Jawa Barat"/>
    <s v="JABODETABEK (OUTER)"/>
    <s v="BOGOR"/>
    <s v="JAWA BARAT"/>
    <s v="52.00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"/>
    <s v=""/>
    <d v="2022-12-28T11:20:31"/>
    <s v=""/>
    <d v="2022-12-30T00:00:00"/>
    <s v="RFI COMBAT"/>
  </r>
  <r>
    <s v="0030705690031"/>
    <s v="1274061003"/>
    <s v="JAW-JB-CKR-0068"/>
    <s v="PONDOK UNGU PERMAI RELOCATION"/>
    <s v="Pondok Ungu Permai Relocation"/>
    <s v="NEW BUILD"/>
    <s v="STIP 1"/>
    <x v="1"/>
    <s v="TB"/>
    <s v="045223/TBG-TB/XL/MKT/09/2021"/>
    <d v="2021-09-08T00:00:00"/>
    <s v="-6.179669"/>
    <s v="107.012981"/>
    <s v=""/>
    <s v="JABODETABEK (INNER)"/>
    <s v="KOTA BEKASI"/>
    <s v="JAWA BARAT"/>
    <s v="32"/>
    <x v="0"/>
    <s v="PRECANCEL"/>
    <s v=""/>
    <d v="2022-12-01T22:02:17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30729190031"/>
    <s v="1136811003"/>
    <s v="JAW-JK-KYB-0296"/>
    <s v="SAWO_KECI_BUKIT_DURI"/>
    <s v="SAWO_KECI_BUKIT_DURI"/>
    <s v="NEW MCP NON FO"/>
    <s v="STIP 1"/>
    <x v="1"/>
    <s v="TB"/>
    <s v="051503/TBG-TB/XL/MKT/01/2022"/>
    <d v="2022-01-31T00:00:00"/>
    <s v="-6.222639           "/>
    <s v="106.858052          "/>
    <s v="Jl. Sawo Kecik I RT 01 RW 07 Kelurahan Bukit Duri, Kec. Tebet Jakarta Selatan DKI Jakarta"/>
    <s v="JABODETABEK (INNER)"/>
    <s v="JAKARTA SELATAN"/>
    <s v="DKI JAKARTA"/>
    <s v="20"/>
    <x v="1"/>
    <s v="BAPS"/>
    <s v="RFI"/>
    <s v=""/>
    <s v=""/>
    <s v="DANU MULYANA"/>
    <s v="FANDI KURNIAWAN SAPUTRA"/>
    <s v=""/>
    <s v="DANU MULYANA"/>
    <s v="MUHAMMAD FAWAZ S"/>
    <s v="M ARIF HELMI"/>
    <s v="RYA YUDI ASTUTI"/>
    <s v=""/>
    <s v=""/>
    <d v="2022-03-30T08:43:40"/>
    <d v="2022-03-31T15:40:40"/>
    <d v="2022-04-26T00:00:00"/>
    <m/>
  </r>
  <r>
    <s v="0030729290031"/>
    <s v="1322921003"/>
    <s v="JAW-BT-TGR-0096"/>
    <s v="CURUG_WETAN"/>
    <s v="CURUG_WETAN"/>
    <s v="NEW BUILD"/>
    <s v="STIP 1"/>
    <x v="1"/>
    <s v="TB"/>
    <s v="051513/TBG-TB/XL/MKT/01/2022"/>
    <d v="2022-01-31T00:00:00"/>
    <s v="-6.260925"/>
    <s v="106.5653"/>
    <s v=""/>
    <s v="JABODETABEK (OUTER)"/>
    <s v="TANGERANG"/>
    <s v="BANTEN"/>
    <s v="42"/>
    <x v="0"/>
    <s v="PRECANCEL"/>
    <s v=""/>
    <d v="2022-05-30T08:42:02"/>
    <s v=""/>
    <s v="DANU MULYANA"/>
    <s v="FANDI KURNIAWAN SAPUTRA"/>
    <s v="MUHAMAD RINALDI ADITYA"/>
    <s v="DANU MULYANA"/>
    <s v="MUHAMMAD FAWAZ S"/>
    <s v="M ARIF HELMI"/>
    <s v="RYA YUDI ASTUTI"/>
    <s v=""/>
    <s v=""/>
    <s v=""/>
    <s v=""/>
    <s v=""/>
    <m/>
  </r>
  <r>
    <s v="0030729330031"/>
    <s v="1322941003"/>
    <s v="JAW-BT-TGR-0120"/>
    <s v="BELIMBING_CENGKLONG"/>
    <s v="BELIMBING_CENGKLONG"/>
    <s v="NEW BUILD"/>
    <s v="STIP 1"/>
    <x v="1"/>
    <s v="TB"/>
    <s v="051517/TBG-TB/XL/MKT/01/2022"/>
    <d v="2022-01-31T00:00:00"/>
    <s v="-6.086056"/>
    <s v="106.681108"/>
    <s v=""/>
    <s v="JABODETABEK (OUTER)"/>
    <s v="TANGERANG"/>
    <s v="BANTEN"/>
    <s v="32"/>
    <x v="0"/>
    <s v="PRECANCEL"/>
    <s v=""/>
    <d v="2022-05-30T08:43:00"/>
    <s v=""/>
    <s v="DANU MULYANA"/>
    <s v="FANDI KURNIAWAN SAPUTRA"/>
    <s v=""/>
    <s v="DANU MULYANA"/>
    <s v="MUHAMMAD FAWAZ S"/>
    <s v="M ARIF HELMI"/>
    <s v="RYA YUDI ASTUTI"/>
    <s v=""/>
    <s v=""/>
    <s v=""/>
    <s v=""/>
    <s v=""/>
    <m/>
  </r>
  <r>
    <s v="0030729490031"/>
    <s v="1323041003"/>
    <s v="JAW-BT-SRG-0053"/>
    <s v="KUSAMBI_CAWANG"/>
    <s v="KUSAMBI_CAWANG"/>
    <s v="NEW BUILD"/>
    <s v="STIP 1"/>
    <x v="1"/>
    <s v="TB"/>
    <s v="051533/TBG-TB/XL/MKT/01/2022"/>
    <d v="2022-01-31T00:00:00"/>
    <s v="-6.157258"/>
    <s v="106.271811"/>
    <s v=""/>
    <s v="JABODETABEK (OUTER)"/>
    <s v="SERANG"/>
    <s v="BANTEN"/>
    <s v="42"/>
    <x v="0"/>
    <s v="PRECANCEL"/>
    <s v=""/>
    <d v="2022-05-30T08:44:56"/>
    <s v=""/>
    <s v="DANU MULYANA"/>
    <s v="FANDI KURNIAWAN SAPUTRA"/>
    <s v=""/>
    <s v="DANU MULYANA"/>
    <s v="MUHAMMAD FAWAZ S"/>
    <s v="M ARIF HELMI"/>
    <s v="RYA YUDI ASTUTI"/>
    <s v=""/>
    <s v=""/>
    <s v=""/>
    <s v=""/>
    <s v=""/>
    <m/>
  </r>
  <r>
    <s v="0030729500031"/>
    <s v="1136841003"/>
    <s v="JAW-JK-GGP-0456"/>
    <s v="SETIA_KAWAN_KALI_ANYAR"/>
    <s v="SETIA_KAWAN_KALI_ANYAR"/>
    <s v="NEW BUILD"/>
    <s v="STIP 1"/>
    <x v="1"/>
    <s v="TB"/>
    <s v="051534/TBG-TB/XL/MKT/01/2022"/>
    <d v="2022-01-31T00:00:00"/>
    <s v="-6.15961            "/>
    <s v="106.79881           "/>
    <s v="Jl. Kali Anyar Raya RT014 RW 08, Kel. Kali Anyar_x000a_Kec. Tambora, Jakarta Barat, DKI JAKARTA"/>
    <s v="JABODETABEK (INNER)"/>
    <s v="JAKARTA BARAT"/>
    <s v="DKI JAKARTA"/>
    <s v="12"/>
    <x v="1"/>
    <s v="CME"/>
    <s v="RFI"/>
    <s v=""/>
    <s v=""/>
    <s v="DANU MULYANA"/>
    <s v="FANDI KURNIAWAN SAPUTRA"/>
    <s v=""/>
    <s v="DANU MULYANA"/>
    <s v="MUHAMMAD FAWAZ S"/>
    <s v="M ARIF HELMI"/>
    <s v="RYA YUDI ASTUTI"/>
    <s v="PT. BANGKIT SELARAS UTAMA"/>
    <s v=""/>
    <d v="2022-07-15T17:44:07"/>
    <d v="2022-08-04T21:19:41"/>
    <d v="2022-08-25T00:00:00"/>
    <m/>
  </r>
  <r>
    <s v="0030729540031"/>
    <s v="1323061003"/>
    <s v="JAW-BT-TGR-0113"/>
    <s v="SALEMBARAN_JAYA_KOSAMBI"/>
    <s v="SALEMBARAN_JAYA_KOSAMBI"/>
    <s v="NEW BUILD"/>
    <s v="STIP 1"/>
    <x v="1"/>
    <s v="TB"/>
    <s v="051538/TBG-TB/XL/MKT/01/2022"/>
    <d v="2022-01-31T00:00:00"/>
    <s v="-6.056181"/>
    <s v="106.698908"/>
    <s v=""/>
    <s v="JABODETABEK (OUTER)"/>
    <s v="TANGERANG"/>
    <s v="BANTEN"/>
    <s v="42"/>
    <x v="0"/>
    <s v="PRECANCEL"/>
    <s v=""/>
    <d v="2022-05-30T08:48:38"/>
    <s v=""/>
    <s v="DANU MULYANA"/>
    <s v="FANDI KURNIAWAN SAPUTRA"/>
    <s v=""/>
    <s v="DANU MULYANA"/>
    <s v="MUHAMMAD FAWAZ S"/>
    <s v="M ARIF HELMI"/>
    <s v="RYA YUDI ASTUTI"/>
    <s v=""/>
    <s v=""/>
    <s v=""/>
    <s v=""/>
    <s v=""/>
    <m/>
  </r>
  <r>
    <s v="0030729620031"/>
    <s v="1276201003"/>
    <s v="JAW-JB-CKR-0120"/>
    <s v="THAMRIN_JABABEKA"/>
    <s v="THAMRIN_JABABEKA"/>
    <s v="NEW BUILD"/>
    <s v="STIP 1"/>
    <x v="1"/>
    <s v="TB"/>
    <s v="051546/TBG-TB/XL/MKT/01/2022"/>
    <d v="2022-01-31T00:00:00"/>
    <s v="-6.30605"/>
    <s v="107.174739"/>
    <s v=""/>
    <s v="JABODETABEK (INNER)"/>
    <s v="BEKASI"/>
    <s v="JAWA BARAT"/>
    <s v="32"/>
    <x v="0"/>
    <s v="PRECANCEL"/>
    <s v=""/>
    <d v="2022-05-30T08:45:40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30739500031"/>
    <s v="1323271003"/>
    <s v="JAW-BT-SRG-0061"/>
    <s v="PEKIJING_GEDEG_KALANGANYAR"/>
    <s v="PEKIJING_GEDEG_KALANGANYAR"/>
    <s v="NEW BUILD"/>
    <s v="STIP 1"/>
    <x v="1"/>
    <s v="TB"/>
    <s v="052954/TBG-TB/XL/MKT/03/2022"/>
    <d v="2022-03-09T00:00:00"/>
    <s v="-6.12256            "/>
    <s v="106.10490           "/>
    <s v="Kp.Pekijing RT.015/RW.008 Kelurahan Kalanganyar, Kecamatan Taktakan, Kota Serang, Provinsi Banten"/>
    <s v="JABODETABEK (OUTER)"/>
    <s v="KOTA SERANG"/>
    <s v="BANTEN"/>
    <s v="62"/>
    <x v="1"/>
    <s v="BAPS"/>
    <s v="RFI"/>
    <s v=""/>
    <s v=""/>
    <s v="DANU MULYANA"/>
    <s v="FANDI KURNIAWAN SAPUTRA"/>
    <s v=""/>
    <s v="DANU MULYANA"/>
    <s v="MUHAMMAD FAWAZ S"/>
    <s v="M ARIF HELMI"/>
    <s v="RYA YUDI ASTUTI"/>
    <s v="PT. TRITAMA AJI LAKSANA"/>
    <s v="PT. TRITAMA AJI LAKSANA"/>
    <d v="2022-03-25T10:54:48"/>
    <d v="2022-04-30T23:08:34"/>
    <d v="2022-05-30T00:00:00"/>
    <m/>
  </r>
  <r>
    <s v="0030739510031"/>
    <s v="1137591003"/>
    <s v="JAW-JK-GGP-0444"/>
    <s v="UTAMA_CENGKARENG_BARAT"/>
    <s v="UTAMA_CENGKARENG_BARAT"/>
    <s v="NEW MCP NON FO"/>
    <s v="STIP 1"/>
    <x v="1"/>
    <s v="TB"/>
    <s v="052955/TBG-TB/XL/MKT/03/2022"/>
    <d v="2022-03-09T00:00:00"/>
    <s v="-6.14986"/>
    <s v="106.72295"/>
    <s v="Jl Utama Raya, Cengkareng Barat, Kecamatan Cengkareng, Kota Jakarta Barat, Daerah Khusus Ibukota Jakarta"/>
    <s v="JABODETABEK (INNER)"/>
    <s v="JAKARTA BARAT"/>
    <s v="DKI JAKARTA"/>
    <s v="20"/>
    <x v="1"/>
    <s v="CME"/>
    <s v="RFI"/>
    <s v=""/>
    <s v=""/>
    <s v="DANU MULYANA"/>
    <s v="FANDI KURNIAWAN SAPUTRA"/>
    <s v=""/>
    <s v="DANU MULYANA"/>
    <s v="MUHAMMAD FAWAZ S"/>
    <s v="MUHAMAD TAUFIQ IMMADUDIN"/>
    <s v="RYA YUDI ASTUTI"/>
    <s v=""/>
    <s v=""/>
    <d v="2022-09-23T16:06:50"/>
    <d v="2022-09-29T11:00:14"/>
    <d v="2022-12-15T00:00:00"/>
    <m/>
  </r>
  <r>
    <s v="0030739540031"/>
    <s v="1323281003"/>
    <s v="JAW-BT-RKB-0789"/>
    <s v="CURUGBADAK_MAJA_LEBAK"/>
    <s v="CURUGBADAK_MAJA_LEBAK"/>
    <s v="NEW BUILD"/>
    <s v="STIP 1"/>
    <x v="1"/>
    <s v="TB"/>
    <s v="052958/TBG-TB/XL/MKT/03/2022"/>
    <d v="2022-03-09T00:00:00"/>
    <s v="-6.34702            "/>
    <s v="106.38541           "/>
    <s v="Kp. Cipondok RT.003 RW.005 Desa Curugbadak Kec. Maja Kab. Lebak"/>
    <s v="JABODETABEK (OUTER)"/>
    <s v="LEBAK"/>
    <s v="BANTEN"/>
    <s v="52"/>
    <x v="1"/>
    <s v="BAPS"/>
    <s v="RFI"/>
    <s v=""/>
    <s v=""/>
    <s v="DANU MULYANA"/>
    <s v="FANDI KURNIAWAN SAPUTRA"/>
    <s v="MUHAMAD RINALDI ADITYA"/>
    <s v="DANU MULYANA"/>
    <s v="MUHAMMAD FAWAZ S"/>
    <s v="M ARIF HELMI"/>
    <s v="RYA YUDI ASTUTI"/>
    <s v="PT. BANJARPASIR NUSA PRATAMA"/>
    <s v="PT. BANJARPASIR NUSA PRATAMA"/>
    <d v="2022-04-18T22:08:01"/>
    <d v="2022-05-24T13:44:26"/>
    <d v="2022-06-17T00:00:00"/>
    <m/>
  </r>
  <r>
    <s v="0030739600031"/>
    <s v="1323301003"/>
    <s v="JAW-BT-PDG-0626"/>
    <s v="SINARJAYA_MANDALAWANGI"/>
    <s v="SINARJAYA_MANDALAWANGI"/>
    <s v="NEW BUILD"/>
    <s v="STIP 1"/>
    <x v="1"/>
    <s v="TB"/>
    <s v="052964/TBG-TB/XL/MKT/03/2022"/>
    <d v="2022-03-09T00:00:00"/>
    <s v="-6.29514            "/>
    <s v="105.97123           "/>
    <s v="Jl.Cisaat RT.02 RW.6 Desa Sinarjaya Kecamatan Mandalawangi Pandegelang-Banten_x0009__x0009__x0009__x0009__x0009__x0009__x0009__x0009__x0009__x0009__x0009__x0009__x0009__x000a__x000a_"/>
    <s v="JABODETABEK (OUTER)"/>
    <s v="PANDEGLANG"/>
    <s v="BANTEN"/>
    <s v="62"/>
    <x v="1"/>
    <s v="BAPS"/>
    <s v="RFI"/>
    <s v=""/>
    <s v=""/>
    <s v="DANU MULYANA"/>
    <s v="FANDI KURNIAWAN SAPUTRA"/>
    <s v=""/>
    <s v="DANU MULYANA"/>
    <s v="MUHAMMAD FAWAZ S"/>
    <s v="M ARIF HELMI"/>
    <s v="RYA YUDI ASTUTI"/>
    <s v="PT. CIPTAJAYA SEJAHTERA ABADI"/>
    <s v="PT. TRITAMA AJI LAKSANA"/>
    <d v="2022-05-19T09:01:28"/>
    <d v="2022-05-31T22:56:30"/>
    <d v="2022-06-26T00:00:00"/>
    <m/>
  </r>
  <r>
    <s v="0030778060031"/>
    <s v="1139471003"/>
    <s v="JAW-JK-KYB-0273"/>
    <s v="JAGAKARSA LENTENG AGUNG"/>
    <s v="JAGAKARSA LENTENG AGUNG"/>
    <s v="NEW MCP NON FO"/>
    <s v="STIP 1"/>
    <x v="1"/>
    <s v="TB"/>
    <s v="059893/TBG-TB/XL/MKT/07/2022"/>
    <d v="2022-07-29T00:00:00"/>
    <s v="-6.341708"/>
    <s v="106.838042"/>
    <s v=""/>
    <s v="JABODETABEK (INNER)"/>
    <s v="JAKARTA SELATAN"/>
    <s v="DKI JAKARTA"/>
    <s v="30"/>
    <x v="2"/>
    <s v="PRE_SITAC"/>
    <s v="SSR/TSSR/ESR"/>
    <s v="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30729220031"/>
    <s v="1136821003"/>
    <s v="JAW-JK-KYB-0468"/>
    <s v="RAWASARI_BARAT"/>
    <s v="RAWASARI_BARAT"/>
    <s v="NEW MCP NON FO"/>
    <s v="STIP 1"/>
    <x v="1"/>
    <s v="TB"/>
    <s v="051506/TBG-TB/XL/MKT/01/2022"/>
    <d v="2022-01-31T00:00:00"/>
    <s v="-6.18343            "/>
    <s v="106.86793           "/>
    <s v="Jl. Cempaka Putih Barat 25 RT 003 , RW 007, kelurahan Cempaka. Putih Barat. Kecamatan Cempaka Putih, Kota Jakarta Pusat, Daerah Khusus Ibukota Jakarta "/>
    <s v="JABODETABEK (INNER)"/>
    <s v="JAKARTA PUSAT"/>
    <s v="DKI JAKARTA"/>
    <s v="20"/>
    <x v="1"/>
    <s v="BAPS"/>
    <s v="RFI"/>
    <s v=""/>
    <s v=""/>
    <s v="DANU MULYANA"/>
    <s v="SULAMTO"/>
    <s v=""/>
    <s v="DANU MULYANA"/>
    <s v="MUHAMMAD FAWAZ S"/>
    <s v="M ARIF HELMI"/>
    <s v="RYA YUDI ASTUTI"/>
    <s v=""/>
    <s v=""/>
    <d v="2022-07-13T13:39:36"/>
    <d v="2022-07-18T12:18:16"/>
    <d v="2022-08-14T00:00:00"/>
    <m/>
  </r>
  <r>
    <s v="0030729230031"/>
    <s v="1322901003"/>
    <s v="JAW-BT-PDG-0620"/>
    <s v="SUKASARI_KADUHEJO"/>
    <s v="SUKASARI_KADUHEJO"/>
    <s v="NEW BUILD"/>
    <s v="STIP 1"/>
    <x v="1"/>
    <s v="TB"/>
    <s v="051507/TBG-TB/XL/MKT/01/2022"/>
    <d v="2022-01-31T00:00:00"/>
    <s v="-6.34165            "/>
    <s v="106.06405           "/>
    <s v="Kp. Kadukanas RT 001 RW 003 Ds Sukasari Kecamatan Kaduhejo, Kabupaten Pandeglang, Provinsi Banten"/>
    <s v="JABODETABEK (OUTER)"/>
    <s v="PANDEGLANG"/>
    <s v="BANTEN"/>
    <s v="52"/>
    <x v="1"/>
    <s v="BAPS"/>
    <s v="RFI"/>
    <s v=""/>
    <s v=""/>
    <s v="DANU MULYANA"/>
    <s v="FANDI KURNIAWAN SAPUTRA"/>
    <s v="MUHAMAD RINALDI ADITYA"/>
    <s v="DANU MULYANA"/>
    <s v="MUHAMMAD FAWAZ S"/>
    <s v="M ARIF HELMI"/>
    <s v="RYA YUDI ASTUTI"/>
    <s v="PT. AULIA DANARDANA"/>
    <s v="PT. AULIA DANARDANA"/>
    <d v="2022-02-22T12:24:58"/>
    <d v="2022-04-01T14:29:55"/>
    <d v="2022-04-28T00:00:00"/>
    <m/>
  </r>
  <r>
    <s v="0030729350031"/>
    <s v="1322951003"/>
    <s v="JAW-BT-RKB-0763"/>
    <s v="CITRA_MAJA_RAYA"/>
    <s v="CITRA_MAJA_RAYA"/>
    <s v="NEW BUILD"/>
    <s v="STIP 1"/>
    <x v="1"/>
    <s v="TB"/>
    <s v="051519/TBG-TB/XL/MKT/01/2022"/>
    <d v="2022-01-31T00:00:00"/>
    <s v="-6.33482            "/>
    <s v="106.38079           "/>
    <s v="Kp. Maja Lembur RT.001 RW.003 Kelurahan Curug Badak Kecamatan Maja Kab. Lebak"/>
    <s v="JABODETABEK (OUTER)"/>
    <s v="LEBAK"/>
    <s v="BANTEN"/>
    <s v="52"/>
    <x v="1"/>
    <s v="BAPS"/>
    <s v="RFI"/>
    <s v=""/>
    <s v=""/>
    <s v="DANU MULYANA"/>
    <s v="FANDI KURNIAWAN SAPUTRA"/>
    <s v="MUHAMAD RINALDI ADITYA"/>
    <s v="DANU MULYANA"/>
    <s v="MUHAMMAD FAWAZ S"/>
    <s v="M ARIF HELMI"/>
    <s v="RYA YUDI ASTUTI"/>
    <s v="PT. BAHYUTAMA KERTA MUKTI"/>
    <s v="PT. BAHYUTAMA KERTA MUKTI"/>
    <d v="2022-02-21T23:32:23"/>
    <d v="2022-04-21T15:34:18"/>
    <d v="2022-05-30T00:00:00"/>
    <m/>
  </r>
  <r>
    <s v="0030729430031"/>
    <s v="1136831003"/>
    <s v="JAW-JK-GGP-0463"/>
    <s v="TANAH_SEREAL_TAMBORA"/>
    <s v="TANAH_SEREAL_TAMBORA"/>
    <s v="NEW MCP NON FO"/>
    <s v="STIP 1"/>
    <x v="1"/>
    <s v="TB"/>
    <s v="051527/TBG-TB/XL/MKT/01/2022"/>
    <d v="2022-01-31T00:00:00"/>
    <s v="-6.158522"/>
    <s v="106.809769"/>
    <s v=""/>
    <s v="JABODETABEK (INNER)"/>
    <s v="JAKARTA BARAT"/>
    <s v="DKI JAKARTA"/>
    <s v="25"/>
    <x v="0"/>
    <s v="PRECANCEL"/>
    <s v=""/>
    <d v="2022-10-05T21:24:18"/>
    <s v=""/>
    <s v="DANU MULYANA"/>
    <s v="FANDI KURNIAWAN SAPUTRA"/>
    <s v=""/>
    <s v="DANU MULYANA"/>
    <s v="MUHAMMAD FAWAZ S"/>
    <s v="M ARIF HELMI"/>
    <s v="RYA YUDI ASTUTI"/>
    <s v=""/>
    <s v=""/>
    <s v=""/>
    <s v=""/>
    <s v=""/>
    <m/>
  </r>
  <r>
    <s v="0030729590031"/>
    <s v="1323081003"/>
    <s v="JAW-BT-PDG-0619"/>
    <s v="MEKARWANGI_SODONG"/>
    <s v="MEKARWANGI_SODONG"/>
    <s v="NEW BUILD"/>
    <s v="STIP 1"/>
    <x v="1"/>
    <s v="TB"/>
    <s v="051543/TBG-TB/XL/MKT/01/2022"/>
    <d v="2022-01-31T00:00:00"/>
    <s v="-6.41174            "/>
    <s v="105.98096           "/>
    <s v="Kp. Ganjur Desa SODONG, RT 07 RW 04, Kec Saketi Pandeglang Banten"/>
    <s v="JABODETABEK (OUTER)"/>
    <s v="PANDEGLANG"/>
    <s v="BANTEN"/>
    <s v="52"/>
    <x v="1"/>
    <s v="BAPS"/>
    <s v="RFI"/>
    <s v=""/>
    <s v=""/>
    <s v="DANU MULYANA"/>
    <s v="FANDI KURNIAWAN SAPUTRA"/>
    <s v="MUHAMAD RINALDI ADITYA"/>
    <s v="DANU MULYANA"/>
    <s v="MUHAMMAD FAWAZ S"/>
    <s v="M ARIF HELMI"/>
    <s v="RYA YUDI ASTUTI"/>
    <s v="PT. STAR AMYRA SINERGY"/>
    <s v="PT. STAR AMYRA SINERGY"/>
    <d v="2022-03-11T08:59:04"/>
    <d v="2022-04-20T13:45:59"/>
    <d v="2022-05-31T00:00:00"/>
    <m/>
  </r>
  <r>
    <s v="0030739470031"/>
    <s v="1323251003"/>
    <s v="JAW-BT-PDG-0630"/>
    <s v="KAMPUNG_KADUNGALAK_WIRASINGA"/>
    <s v="KAMPUNG_KADUNGALAK_WIRASINGA"/>
    <s v="NEW BUILD"/>
    <s v="STIP 1"/>
    <x v="1"/>
    <s v="TB"/>
    <s v="052951/TBG-TB/XL/MKT/03/2022"/>
    <d v="2022-03-09T00:00:00"/>
    <s v="-6.40742            "/>
    <s v="106.05516           "/>
    <s v="Kp.Turus RT.03 RW.03 Desa Wirasinga, Kecamatan Mekarjaya Pandegelang"/>
    <s v="JABODETABEK (OUTER)"/>
    <s v="PANDEGLANG"/>
    <s v="BANTEN"/>
    <s v="62"/>
    <x v="1"/>
    <s v="BAPS"/>
    <s v="RFI"/>
    <s v=""/>
    <s v=""/>
    <s v="DANU MULYANA"/>
    <s v="FANDI KURNIAWAN SAPUTRA"/>
    <s v=""/>
    <s v="DANU MULYANA"/>
    <s v="MUHAMMAD FAWAZ S"/>
    <s v="M ARIF HELMI"/>
    <s v="RYA YUDI ASTUTI"/>
    <s v="PT. CIPTAJAYA SEJAHTERA ABADI"/>
    <s v="PT. BANJARPASIR NUSA PRATAMA"/>
    <d v="2022-04-08T10:36:51"/>
    <d v="2022-05-31T22:56:46"/>
    <d v="2022-06-19T00:00:00"/>
    <m/>
  </r>
  <r>
    <s v="0030739490031"/>
    <s v="1137581003"/>
    <s v="JAW-JK-GGP-0445"/>
    <s v="PASAR_BERSIH_CENGKARENG"/>
    <s v="PASAR_BERSIH_CENGKARENG"/>
    <s v="NEW MCP NON FO"/>
    <s v="STIP 1"/>
    <x v="1"/>
    <s v="TB"/>
    <s v="052953/TBG-TB/XL/MKT/03/2022"/>
    <d v="2022-03-09T00:00:00"/>
    <s v="-6.138094           "/>
    <s v="106.740107          "/>
    <s v="Jl. Raya Boulevard RT 004 RW 014, Kel. Cengkareng Timur, Kec. Cengkareng, Jakarta Barat, DKI Jakarta"/>
    <s v="JABODETABEK (INNER)"/>
    <s v="JAKARTA BARAT"/>
    <s v="DKI JAKARTA"/>
    <s v="20"/>
    <x v="1"/>
    <s v="BAPS"/>
    <s v="RFI"/>
    <s v=""/>
    <s v=""/>
    <s v="DANU MULYANA"/>
    <s v="FANDI KURNIAWAN SAPUTRA"/>
    <s v=""/>
    <s v="DANU MULYANA"/>
    <s v="MUHAMMAD FAWAZ S"/>
    <s v="M ARIF HELMI"/>
    <s v="RYA YUDI ASTUTI"/>
    <s v=""/>
    <s v=""/>
    <d v="2022-04-21T16:35:32"/>
    <d v="2022-04-29T17:20:02"/>
    <d v="2022-05-25T00:00:00"/>
    <m/>
  </r>
  <r>
    <s v="0030742660031"/>
    <s v="1138131003"/>
    <s v="JAW-JK-KYB-0301"/>
    <s v="TEBET TIMUR IV RELOCATION"/>
    <s v="TEBET TIMUR IV RELOCATION"/>
    <s v="NEW MCP NON FO"/>
    <s v="STIP 1"/>
    <x v="1"/>
    <s v="TB"/>
    <s v="053661/TBG-TB/XL/MKT/04/2022"/>
    <d v="2022-04-06T00:00:00"/>
    <s v="-6.23869            "/>
    <s v="106.85307           "/>
    <s v="Jl. Tebet Timur Raya 41-43, RT.9/RW.8, Tebet Tim., Kecamatan. Tebet, Kota Jakarta Selatan, Daerah Khusus Ibukota Jakarta "/>
    <s v="JABODETABEK (INNER)"/>
    <s v="JAKARTA SELATAN"/>
    <s v="DKI JAKARTA"/>
    <s v="20"/>
    <x v="1"/>
    <s v="CME"/>
    <s v="RFI"/>
    <s v=""/>
    <s v=""/>
    <s v="DANU MULYANA"/>
    <s v="FANDI KURNIAWAN SAPUTRA"/>
    <s v=""/>
    <s v="DANU MULYANA"/>
    <s v="MUHAMMAD FAWAZ S"/>
    <s v="MUHAMAD TAUFIQ IMMADUDIN"/>
    <s v="RYA YUDI ASTUTI"/>
    <s v=""/>
    <s v=""/>
    <d v="2022-10-10T10:46:53"/>
    <d v="2022-10-13T10:21:31"/>
    <d v="2022-10-23T00:00:00"/>
    <m/>
  </r>
  <r>
    <s v="0030760980031"/>
    <s v="1279141003"/>
    <s v="JAW-JB-SBM-2463"/>
    <s v="BOJONGLONGOK_PARAKAN_SALAK"/>
    <s v="BOJONGLONGOK_PARAKAN_SALAK"/>
    <s v="NEW BUILD"/>
    <s v="STIP 1"/>
    <x v="1"/>
    <s v="TB"/>
    <s v="057744/TBG-TB/XL/MKT/06/2022"/>
    <d v="2022-06-07T00:00:00"/>
    <s v="-6.81869            "/>
    <s v="106.72483           "/>
    <s v="Kp Pasir RT. 02 RW. 01 Desa Bojongasih Kec. Parakansalak Kab. Sukabumi"/>
    <s v="JABODETABEK (OUTER)"/>
    <s v="SUKABUMI"/>
    <s v="JAWA BARAT"/>
    <s v="72"/>
    <x v="1"/>
    <s v="BAPS"/>
    <s v="RFI"/>
    <s v=""/>
    <s v=""/>
    <s v="DANU MULYANA"/>
    <s v="FANDI KURNIAWAN SAPUTRA"/>
    <s v=""/>
    <s v="DANU MULYANA"/>
    <s v="MUHAMMAD FAWAZ S"/>
    <s v="MUHAMAD TAUFIQ IMMADUDIN"/>
    <s v="RYA YUDI ASTUTI"/>
    <s v="PT. BANJARPASIR NUSA PRATAMA"/>
    <s v="PT. BANJARPASIR NUSA PRATAMA"/>
    <d v="2022-06-17T10:56:01"/>
    <d v="2022-07-13T23:39:05"/>
    <d v="2022-08-07T00:00:00"/>
    <m/>
  </r>
  <r>
    <s v="0030786910031"/>
    <s v="1139631003"/>
    <s v="JAW-JK-KYB-0293"/>
    <s v="KUNINGAN BARAT RELOCATION"/>
    <s v="KUNINGAN BARAT RELOCATION"/>
    <s v="NEW BUILD"/>
    <s v="STIP 1"/>
    <x v="1"/>
    <s v="TB"/>
    <s v="060853/TBG-TB/XL/MKT/08/2022"/>
    <d v="2022-08-12T00:00:00"/>
    <s v="-6.23565"/>
    <s v="106.824211"/>
    <s v=""/>
    <s v="JABODETABEK (INNER)"/>
    <s v="JAKARTA SELATAN"/>
    <s v="DKI JAKARTA"/>
    <s v="40"/>
    <x v="2"/>
    <s v="PRE_SITAC"/>
    <s v="SSR/TSSR/ESR"/>
    <s v="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30794480031"/>
    <s v="1324411003"/>
    <s v="JAW-BT-RKB-0756"/>
    <s v="GIRIHARJA_CIPANAS"/>
    <s v="GIRIHARJA_CIPANAS"/>
    <s v="NEW BUILD"/>
    <s v="STIP 1"/>
    <x v="1"/>
    <s v="TB"/>
    <s v="061889/TBG-TB/XL/MKT/09/2022"/>
    <d v="2022-09-13T00:00:00"/>
    <s v="-6.56523            "/>
    <s v="106.37647           "/>
    <s v="Kp. Cigebrok RT. 012 RW 003 Desa Giriharja Kecamatan Cipanas Kabupaten Lebak Provinsi Banten"/>
    <s v="JABODETABEK (OUTER)"/>
    <s v="LEBAK"/>
    <s v="BANTEN"/>
    <s v="62"/>
    <x v="1"/>
    <s v="CME"/>
    <s v="RFI"/>
    <s v=""/>
    <s v=""/>
    <s v="DANU MULYANA"/>
    <s v="FANDI KURNIAWAN SAPUTRA"/>
    <s v=""/>
    <s v="DANU MULYANA"/>
    <s v="MUHAMMAD FAWAZ S"/>
    <s v="M ARIF HELMI"/>
    <s v="RYA YUDI ASTUTI"/>
    <s v="PT. TUNAS CAHAYA MANDIRI WIDYATAMA"/>
    <s v="PT. TUNAS CAHAYA MANDIRI WIDYATAMA"/>
    <d v="2022-10-24T14:24:43"/>
    <d v="2022-10-29T17:43:15"/>
    <d v="2022-11-23T00:00:00"/>
    <m/>
  </r>
  <r>
    <s v="0030729360031"/>
    <s v="1322961003"/>
    <s v="JAW-BT-PDG-0621"/>
    <s v="RANCATEUREUP_LABUAN"/>
    <s v="RANCATEUREUP_LABUAN"/>
    <s v="NEW BUILD"/>
    <s v="STIP 1"/>
    <x v="1"/>
    <s v="TB"/>
    <s v="051520/TBG-TB/XL/MKT/01/2022"/>
    <d v="2022-01-31T00:00:00"/>
    <s v="-6.37953            "/>
    <s v="105.84713           "/>
    <s v="Kp. Badur RT.003 RW.001 Desa.Rancateureup, Kec. Labuan, Kab. Pandeglang, Prov. Banten"/>
    <s v="JABODETABEK (OUTER)"/>
    <s v="PANDEGLANG"/>
    <s v="BANTEN"/>
    <s v="52"/>
    <x v="1"/>
    <s v="BAPS"/>
    <s v="RFI"/>
    <s v=""/>
    <s v=""/>
    <s v="DANU MULYANA"/>
    <s v="FANDI KURNIAWAN SAPUTRA"/>
    <s v=""/>
    <s v="DANU MULYANA"/>
    <s v="MUHAMMAD FAWAZ S"/>
    <s v="M ARIF HELMI"/>
    <s v="RYA YUDI ASTUTI"/>
    <s v="PT. SEMESTA ENERGI SERVICES"/>
    <s v="PT. SEMESTA ENERGI SERVICES"/>
    <d v="2022-02-21T20:06:52"/>
    <d v="2022-04-08T16:53:59"/>
    <d v="2022-05-27T00:00:00"/>
    <m/>
  </r>
  <r>
    <s v="0030739550031"/>
    <s v="1137621003"/>
    <s v="JAW-JK-GGP-0442"/>
    <s v="JELAMBAR_BARAT_GROGOL"/>
    <s v="JELAMBAR_BARAT_GROGOL"/>
    <s v="NEW MCP NON FO"/>
    <s v="STIP 1"/>
    <x v="1"/>
    <s v="TB"/>
    <s v="052959/TBG-TB/XL/MKT/03/2022"/>
    <d v="2022-03-09T00:00:00"/>
    <s v="-6.150417"/>
    <s v="106.784750"/>
    <s v="JL Seni Budaya, RT 004 RW 05 Kel Jelambar baru, Kec. Grogol Petamburan, Jakarta Barat, Provinsi DKI Jakarta"/>
    <s v="JABODETABEK (INNER)"/>
    <s v="JAKARTA BARAT"/>
    <s v="DKI JAKARTA"/>
    <s v="20"/>
    <x v="0"/>
    <s v="PRECANCEL"/>
    <s v=""/>
    <d v="2022-10-05T21:24:57"/>
    <s v=""/>
    <s v="DANU MULYANA"/>
    <s v="FANDI KURNIAWAN SAPUTRA"/>
    <s v=""/>
    <s v="DANU MULYANA"/>
    <s v="MUHAMMAD FAWAZ S"/>
    <s v="MUHAMAD TAUFIQ IMMADUDIN"/>
    <s v="RYA YUDI ASTUTI"/>
    <s v=""/>
    <s v=""/>
    <d v="2022-06-08T18:20:41"/>
    <s v=""/>
    <s v=""/>
    <m/>
  </r>
  <r>
    <s v="0030739570031"/>
    <s v="1137641003"/>
    <s v="JAW-JK-GGP-0441"/>
    <s v="TAMAN__PALEM_TEGALALUR"/>
    <s v="TAMAN__PALEM_TEGALALUR"/>
    <s v="NEW MCP NON FO"/>
    <s v="STIP 1"/>
    <x v="1"/>
    <s v="TB"/>
    <s v="052961/TBG-TB/XL/MKT/03/2022"/>
    <d v="2022-03-09T00:00:00"/>
    <s v="-6.13040            "/>
    <s v="106.71617           "/>
    <s v="Jl. Taman Palem Lestari, RT.8/RW.5, Tegal Alur, Kec. Kalideres, Kota Jakarta Barat, Daerah Khusus Ibukota Jakarta 11820"/>
    <s v="JABODETABEK (INNER)"/>
    <s v="JAKARTA BARAT"/>
    <s v="DKI JAKARTA"/>
    <s v="20"/>
    <x v="1"/>
    <s v="CME"/>
    <s v="RFI"/>
    <s v=""/>
    <s v=""/>
    <s v="DANU MULYANA"/>
    <s v="FANDI KURNIAWAN SAPUTRA"/>
    <s v=""/>
    <s v="DANU MULYANA"/>
    <s v="MUHAMMAD FAWAZ S"/>
    <s v="M ARIF HELMI"/>
    <s v="RYA YUDI ASTUTI"/>
    <s v=""/>
    <s v=""/>
    <d v="2022-09-13T17:12:56"/>
    <d v="2022-09-22T16:49:05"/>
    <d v="2022-09-26T00:00:00"/>
    <m/>
  </r>
  <r>
    <s v="0030794470031"/>
    <s v="1324401003"/>
    <s v="JAW-BT-RKB-0759"/>
    <s v="LEBAKSANGKA_LEBAKGEDONG"/>
    <s v="LEBAKSANGKA_LEBAKGEDONG"/>
    <s v="NEW BUILD"/>
    <s v="STIP 1"/>
    <x v="1"/>
    <s v="TB"/>
    <s v="061888/TBG-TB/XL/MKT/09/2022"/>
    <d v="2022-09-13T00:00:00"/>
    <s v="-6.603139"/>
    <s v="106.410236"/>
    <s v="Kp. Muhara RT 02 RW 02 Desa Ciladaeun Kecamatan Lebakgedong Kabupaten Lebak Provinsi Banten"/>
    <s v="JABODETABEK (OUTER)"/>
    <s v="LEBAK"/>
    <s v="BANTEN"/>
    <s v="72"/>
    <x v="2"/>
    <s v="CME"/>
    <s v="TOWER FOUNDATION"/>
    <s v=""/>
    <s v=""/>
    <s v="DANU MULYANA"/>
    <s v="FANDI KURNIAWAN SAPUTRA"/>
    <s v=""/>
    <s v="DANU MULYANA"/>
    <s v="MUHAMMAD FAWAZ S"/>
    <s v="M ARIF HELMI"/>
    <s v="RYA YUDI ASTUTI"/>
    <s v=""/>
    <s v=""/>
    <d v="2022-12-20T12:22:22"/>
    <d v="2022-12-27T06:49:41"/>
    <s v=""/>
    <m/>
  </r>
  <r>
    <s v="0030794510031"/>
    <s v="1324431003"/>
    <s v="JAW-BT-RKB-0592"/>
    <s v="MEKARSARI_LEBAK"/>
    <s v="MEKARSARI_LEBAK"/>
    <s v="NEW BUILD"/>
    <s v="STIP 1"/>
    <x v="1"/>
    <s v="TB"/>
    <s v="061892/TBG-TB/XL/MKT/09/2022"/>
    <d v="2022-09-13T00:00:00"/>
    <s v="-6.35976            "/>
    <s v="106.37078           "/>
    <s v="Kp. Sajegang Rt.3 Rw.2 Desa Mekarsari Kecamatan Maja Lebak "/>
    <s v="JABODETABEK (OUTER)"/>
    <s v="LEBAK"/>
    <s v="BANTEN"/>
    <s v="72"/>
    <x v="1"/>
    <s v="CME"/>
    <s v="RFI"/>
    <s v=""/>
    <s v=""/>
    <s v="DANU MULYANA"/>
    <s v="FANDI KURNIAWAN SAPUTRA"/>
    <s v=""/>
    <s v="DANU MULYANA"/>
    <s v="MUHAMMAD FAWAZ S"/>
    <s v="M ARIF HELMI"/>
    <s v="RYA YUDI ASTUTI"/>
    <s v="PT. KARYA LINTAS SEJAHTERA"/>
    <s v="PT. KARYA LINTAS SEJAHTERA"/>
    <d v="2022-09-27T15:56:59"/>
    <d v="2022-10-12T17:36:21"/>
    <d v="2022-10-31T00:00:00"/>
    <m/>
  </r>
  <r>
    <s v="0030794550031"/>
    <s v="1280591003"/>
    <s v="JAW-JB-CBI-0150"/>
    <s v="CIJERUK_TAJUR_HALANG"/>
    <s v="CIJERUK_TAJUR_HALANG"/>
    <s v="NEW BUILD"/>
    <s v="STIP 1"/>
    <x v="1"/>
    <s v="TB"/>
    <s v="061896/TBG-TB/XL/MKT/09/2022"/>
    <d v="2022-09-13T00:00:00"/>
    <s v="-6.66001"/>
    <s v="106.78922"/>
    <s v="Kp. Cijeruk RT.01 RW.06 Desa Tajur Halang Kec. Cijeruk Kab. Bogor"/>
    <s v="JABODETABEK (OUTER)"/>
    <s v="BOGOR"/>
    <s v="JAWA BARAT"/>
    <s v="52"/>
    <x v="1"/>
    <s v="CME"/>
    <s v="RFI"/>
    <s v=""/>
    <s v=""/>
    <s v="DANU MULYANA"/>
    <s v="FANDI KURNIAWAN SAPUTRA"/>
    <s v=""/>
    <s v="DANU MULYANA"/>
    <s v="MUHAMMAD FAWAZ S"/>
    <s v="MUHAMAD TAUFIQ IMMADUDIN"/>
    <s v="RYA YUDI ASTUTI"/>
    <s v="PT. BANJARPASIR NUSA PRATAMA"/>
    <s v="PT. BANJARPASIR NUSA PRATAMA"/>
    <d v="2022-11-04T08:55:32"/>
    <d v="2022-11-18T17:09:30"/>
    <d v="2022-12-23T00:00:00"/>
    <m/>
  </r>
  <r>
    <s v="0030794570031"/>
    <s v="1324451003"/>
    <s v="JAW-BT-TGR-0102"/>
    <s v="SONDOL_TANGERANG"/>
    <s v="SONDOL_TANGERANG"/>
    <s v="NEW BUILD"/>
    <s v="STIP 1"/>
    <x v="1"/>
    <s v="TB"/>
    <s v="061898/TBG-TB/XL/MKT/09/2022"/>
    <d v="2022-09-13T00:00:00"/>
    <s v="-6.123681"/>
    <s v="106.406789"/>
    <s v="Kp. Sondol RT.010 RW.003 Desa Kemuning Kecamatan Kresek Kabupaten Tangerang Provinsi Banten"/>
    <s v="JABODETABEK (OUTER)"/>
    <s v="TANGERANG"/>
    <s v="BANTEN"/>
    <s v="52.00"/>
    <x v="2"/>
    <s v="SITAC"/>
    <s v="BAK"/>
    <s v=""/>
    <s v=""/>
    <s v="DANU MULYANA"/>
    <s v="FANDI KURNIAWAN SAPUTRA"/>
    <s v=""/>
    <s v="DANU MULYANA"/>
    <s v="MUHAMMAD FAWAZ S"/>
    <s v="M ARIF HELMI"/>
    <s v="RYA YUDI ASTUTI"/>
    <s v=""/>
    <s v=""/>
    <d v="2023-01-02T11:19:17"/>
    <s v=""/>
    <s v=""/>
    <m/>
  </r>
  <r>
    <s v="0030794590031"/>
    <s v="1139931003"/>
    <s v="JAW-JK-KYB-0295"/>
    <s v="PETUKANGAN_SELATAN_PESANGGRAHAN"/>
    <s v="PETUKANGAN_SELATAN_PESANGGRAHAN"/>
    <s v="NEW MCP NON FO"/>
    <s v="STIP 1"/>
    <x v="1"/>
    <s v="TB"/>
    <s v="061900/TBG-TB/XL/MKT/09/2022"/>
    <d v="2022-09-13T00:00:00"/>
    <s v="-6.24747            "/>
    <s v="106.75925           "/>
    <s v="Jalan Mertilang RT.4/RW.1,Petukangan Selatan, Pesanggrahan, Jakarta Selatan,"/>
    <s v="JABODETABEK (INNER)"/>
    <s v="JAKARTA SELATAN"/>
    <s v="DKI JAKARTA"/>
    <s v="20"/>
    <x v="1"/>
    <s v="CME"/>
    <s v="RFI"/>
    <s v=""/>
    <s v=""/>
    <s v="DANU MULYANA"/>
    <s v="FANDI KURNIAWAN SAPUTRA"/>
    <s v=""/>
    <s v="DANU MULYANA"/>
    <s v="MUHAMMAD FAWAZ S"/>
    <s v="MUHAMAD TAUFIQ IMMADUDIN"/>
    <s v="RYA YUDI ASTUTI"/>
    <s v=""/>
    <s v=""/>
    <d v="2022-10-19T10:08:44"/>
    <d v="2022-10-22T15:23:44"/>
    <d v="2022-10-23T00:00:00"/>
    <m/>
  </r>
  <r>
    <s v="0030794610031"/>
    <s v="1280621003"/>
    <s v="JAW-JB-CKR-0113"/>
    <s v="CITANDUY_CIKARANG"/>
    <s v="CITANDUY_CIKARANG"/>
    <s v="NEW BUILD"/>
    <s v="STIP 1"/>
    <x v="1"/>
    <s v="TB"/>
    <s v="061902/TBG-TB/XL/MKT/09/2022"/>
    <d v="2022-09-13T00:00:00"/>
    <s v="-6.322611"/>
    <s v="107.119153"/>
    <s v=""/>
    <s v="JABODETABEK (INNER)"/>
    <s v="BEKASI"/>
    <s v="JAWA BARAT"/>
    <s v="35"/>
    <x v="2"/>
    <s v="PRE_SITAC"/>
    <s v="SSR/TSSR/ESR"/>
    <s v="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40006290041"/>
    <s v="1300651004"/>
    <s v="11TGN0634"/>
    <s v="TAMAN WALET 2"/>
    <s v="DAPUR_WAKIDA_PK"/>
    <s v="NEW BUILD"/>
    <s v="STIP 1"/>
    <x v="2"/>
    <s v="PKP"/>
    <s v="02475/TBG-PKP/ISAT/MKT/11/2022"/>
    <d v="2022-11-09T00:00:00"/>
    <s v="-6.14661"/>
    <s v="106.53544"/>
    <s v=""/>
    <s v="JABODETABEK (OUTER)"/>
    <s v="TANGERANG"/>
    <s v="BANTEN"/>
    <s v="40"/>
    <x v="0"/>
    <s v="PRECANCEL"/>
    <s v=""/>
    <d v="2022-12-22T21:55:28"/>
    <s v=""/>
    <s v="DANU MULYANA"/>
    <s v="FANDI KURNIAWAN SAPUTRA"/>
    <s v=""/>
    <s v="DANU MULYANA"/>
    <s v="MUHAMMAD FAWAZ S"/>
    <s v="M ARIF HELMI"/>
    <s v="JILLYANA EMMY ROSYADA"/>
    <s v=""/>
    <s v=""/>
    <s v=""/>
    <s v=""/>
    <s v=""/>
    <m/>
  </r>
  <r>
    <s v="0030739450031"/>
    <s v="1323231003"/>
    <s v="JAW-BT-PDG-0623"/>
    <s v="TAMANJAYA_SUMUR"/>
    <s v="TAMANJAYA_SUMUR"/>
    <s v="NEW BUILD"/>
    <s v="STIP 1"/>
    <x v="1"/>
    <s v="TB"/>
    <s v="052949/TBG-TB/XL/MKT/03/2022"/>
    <d v="2022-03-09T00:00:00"/>
    <s v="-6.77569            "/>
    <s v="105.50706           "/>
    <s v="Kp. Peundeuy RT 001 RW 004 Desa Taman Jaya, Kec. Sumur, Kab Pandeglang Prov. Banten"/>
    <s v="JABODETABEK (OUTER)"/>
    <s v="PANDEGLANG"/>
    <s v="BANTEN"/>
    <s v="62"/>
    <x v="1"/>
    <s v="BAPS"/>
    <s v="RFI"/>
    <s v=""/>
    <s v=""/>
    <s v="DANU MULYANA"/>
    <s v="FANDI KURNIAWAN SAPUTRA"/>
    <s v="MUHAMAD RINALDI ADITYA"/>
    <s v="DANU MULYANA"/>
    <s v="MUHAMMAD FAWAZ S"/>
    <s v="M ARIF HELMI"/>
    <s v="RYA YUDI ASTUTI"/>
    <s v="PT. AULIA DANARDANA"/>
    <s v="PT. AULIA DANARDANA"/>
    <d v="2022-04-01T14:48:57"/>
    <d v="2022-04-30T16:24:33"/>
    <d v="2022-06-05T00:00:00"/>
    <m/>
  </r>
  <r>
    <s v="0030749810031"/>
    <s v="1138361003"/>
    <s v="JAW-JK-TNA-0441"/>
    <s v="LEMBANG MENTENG RELOCATION BARU"/>
    <s v="LEMBANG MENTENG RELOCATION BARU"/>
    <s v="NEW MCP NON FO"/>
    <s v="STIP 1"/>
    <x v="1"/>
    <s v="TB"/>
    <s v="055222/TBG-TB/XL/MKT/04/2022"/>
    <d v="2022-04-26T00:00:00"/>
    <s v="-6.19443            "/>
    <s v="106.83309           "/>
    <s v="JALAN TEUKU UMAR NOMER 46 RT 01 RW 01 GONDANGDIA KECAMATAN MENTENG"/>
    <s v="JABODETABEK (INNER)"/>
    <s v="JAKARTA PUSAT"/>
    <s v="DKI JAKARTA"/>
    <s v="20"/>
    <x v="1"/>
    <s v="CME"/>
    <s v="RFI"/>
    <s v=""/>
    <s v=""/>
    <s v="DANU MULYANA"/>
    <s v="FANDI KURNIAWAN SAPUTRA"/>
    <s v=""/>
    <s v="DANU MULYANA"/>
    <s v="MUHAMMAD FAWAZ S"/>
    <s v="MUHAMAD TAUFIQ IMMADUDIN"/>
    <s v="SHERLY MAULANA"/>
    <s v=""/>
    <s v=""/>
    <d v="2022-08-25T09:08:08"/>
    <d v="2022-08-26T19:21:35"/>
    <d v="2022-08-28T00:00:00"/>
    <m/>
  </r>
  <r>
    <s v="0030752080031"/>
    <s v="1323751003"/>
    <s v="JAW-BT-TGR-0114"/>
    <s v="RAWA_BONI_PAKUHAJI"/>
    <s v="RAWA_BONI_PAKUHAJI"/>
    <s v="NEW BUILD"/>
    <s v="STIP 1"/>
    <x v="1"/>
    <s v="TB"/>
    <s v="055547/TBG-TB/XL/MKT/04/2022"/>
    <d v="2022-04-28T00:00:00"/>
    <s v="-6.08462            "/>
    <s v="106.60148           "/>
    <s v="Kp. Pelonco RT.021/RW.003 Desa Rawa Boni, Kecamatan Pakuhaji, Kabupaten Tangerang, Provinsi Banten"/>
    <s v="JABODETABEK (OUTER)"/>
    <s v="TANGERANG"/>
    <s v="BANTEN"/>
    <s v="52"/>
    <x v="1"/>
    <s v="BAPS"/>
    <s v="RFI"/>
    <s v=""/>
    <s v=""/>
    <s v="DANU MULYANA"/>
    <s v="FANDI KURNIAWAN SAPUTRA"/>
    <s v=""/>
    <s v="DANU MULYANA"/>
    <s v="MUHAMMAD FAWAZ S"/>
    <s v="M ARIF HELMI"/>
    <s v="RYA YUDI ASTUTI"/>
    <s v="PT. TRITAMA AJI LAKSANA"/>
    <s v="PT. TRITAMA AJI LAKSANA"/>
    <d v="2022-06-14T16:35:19"/>
    <d v="2022-06-30T22:16:57"/>
    <d v="2022-07-30T00:00:00"/>
    <m/>
  </r>
  <r>
    <s v="0030777290031"/>
    <s v="1139271003"/>
    <s v="JAW-JK-KYB-0308"/>
    <s v="CINIRU_KEB_BARU"/>
    <s v="CINIRU_KEB_BARU"/>
    <s v="NEW MCP NON FO"/>
    <s v="STIP 1"/>
    <x v="1"/>
    <s v="TB"/>
    <s v="059785/TBG-TB/XL/MKT/07/2022"/>
    <d v="2022-07-19T00:00:00"/>
    <s v="-6.23672            "/>
    <s v="106.81419           "/>
    <s v="Jalan Suryo ,Kelurahan. Rawa Barat Kecamatan. Kebayoran Baru, Jakarta Selatan, DKI Jakarta_x0009__x0009__x0009__x0009__x000a__x000a_"/>
    <s v="JABODETABEK (INNER)"/>
    <s v="JAKARTA SELATAN"/>
    <s v="DKI JAKARTA"/>
    <s v="25"/>
    <x v="1"/>
    <s v="BAPS"/>
    <s v="RFI"/>
    <s v=""/>
    <s v=""/>
    <s v="DANU MULYANA"/>
    <s v="FANDI KURNIAWAN SAPUTRA"/>
    <s v=""/>
    <s v="DANU MULYANA"/>
    <s v="MUHAMMAD FAWAZ S"/>
    <s v="MUHAMAD TAUFIQ IMMADUDIN"/>
    <s v="RYA YUDI ASTUTI"/>
    <s v=""/>
    <s v=""/>
    <d v="2022-09-27T13:03:07"/>
    <d v="2022-09-30T11:03:50"/>
    <d v="2022-09-30T00:00:00"/>
    <m/>
  </r>
  <r>
    <s v="0030787740031"/>
    <s v="1139661003"/>
    <s v="JAW-JK-TJP-0684"/>
    <s v="PLUIT MUTIARA RELOCATION"/>
    <s v="PLUIT MUTIARA RELOCATION"/>
    <s v="NEW MCP NON FO"/>
    <s v="STIP 1"/>
    <x v="1"/>
    <s v="TB"/>
    <s v="060936/TBG-TB/XL/MKT/08/2022"/>
    <d v="2022-08-15T00:00:00"/>
    <s v="-6.099258"/>
    <s v="106.792938"/>
    <s v=""/>
    <s v="JABODETABEK (INNER)"/>
    <s v="JAKARTA SELATAN"/>
    <s v="DKI JAKARTA"/>
    <s v="25"/>
    <x v="0"/>
    <s v="PRECANCEL"/>
    <s v=""/>
    <d v="2022-12-01T21:46:18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30794440031"/>
    <s v="1324381003"/>
    <s v="JAW-BT-RKB-0755"/>
    <s v="TEGAL_LUMBU"/>
    <s v="TEGAL_LUMBU"/>
    <s v="NEW BUILD"/>
    <s v="STIP 1"/>
    <x v="1"/>
    <s v="TB"/>
    <s v="061885/TBG-TB/XL/MKT/09/2022"/>
    <d v="2022-09-13T00:00:00"/>
    <s v="-6.81967            "/>
    <s v="106.38351           "/>
    <s v="Kp.Tegal lumbu RT.01 RW.01 Desa Wanasari Kecamatan Cibeber Kabupaten Lebak Provinsi Banten"/>
    <s v="JABODETABEK (OUTER)"/>
    <s v="LEBAK"/>
    <s v="BANTEN"/>
    <s v="62"/>
    <x v="1"/>
    <s v="CME"/>
    <s v="RFI"/>
    <s v=""/>
    <s v=""/>
    <s v="DANU MULYANA"/>
    <s v="FANDI KURNIAWAN SAPUTRA"/>
    <s v=""/>
    <s v="DANU MULYANA"/>
    <s v="MUHAMMAD FAWAZ S"/>
    <s v="M ARIF HELMI"/>
    <s v="RYA YUDI ASTUTI"/>
    <s v="PT. TUNAS CAHAYA MANDIRI WIDYATAMA"/>
    <s v="PT. TUNAS CAHAYA MANDIRI WIDYATAMA"/>
    <d v="2022-10-24T14:27:30"/>
    <d v="2022-10-29T17:43:44"/>
    <d v="2022-11-23T00:00:00"/>
    <m/>
  </r>
  <r>
    <s v="0030794490031"/>
    <s v="1280561003"/>
    <s v="JAW-JB-BKS-0643"/>
    <s v="PRIMA_HARAPAN_REGENSI"/>
    <s v="PRIMA_HARAPAN_REGENSI"/>
    <s v="NEW BUILD"/>
    <s v="STIP 1"/>
    <x v="1"/>
    <s v="TB"/>
    <s v="061890/TBG-TB/XL/MKT/09/2022"/>
    <d v="2022-09-13T00:00:00"/>
    <s v="-6.216986"/>
    <s v="107.012261"/>
    <s v=""/>
    <s v="JABODETABEK (INNER)"/>
    <s v="KOTA BEKASI"/>
    <s v="JAWA BARAT"/>
    <s v="25"/>
    <x v="2"/>
    <s v="PRE_SITAC"/>
    <s v="SSR/TSSR/ESR"/>
    <s v="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30794560031"/>
    <s v="1280601003"/>
    <s v="JAW-JB-CKR-0129"/>
    <s v="MUTIARAGADING_BEKASI"/>
    <s v="MUTIARAGADING_BEKASI"/>
    <s v="NEW BUILD"/>
    <s v="STIP 1"/>
    <x v="1"/>
    <s v="TB"/>
    <s v="061897/TBG-TB/XL/MKT/09/2022"/>
    <d v="2022-09-13T00:00:00"/>
    <s v="-6.147672"/>
    <s v="106.990519"/>
    <s v=""/>
    <s v="JABODETABEK (INNER)"/>
    <s v="BEKASI"/>
    <s v="JAWA BARAT"/>
    <s v="40"/>
    <x v="0"/>
    <s v="PRECANCEL"/>
    <s v=""/>
    <d v="2022-12-01T21:53:41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30794600031"/>
    <s v="1280611003"/>
    <s v="JAW-JB-CKR-0114"/>
    <s v="JABABEKA_RAWA_SUREN"/>
    <s v="JABABEKA_RAWA_SUREN"/>
    <s v="NEW BUILD"/>
    <s v="STIP 1"/>
    <x v="1"/>
    <s v="TB"/>
    <s v="061901/TBG-TB/XL/MKT/09/2022"/>
    <d v="2022-09-13T00:00:00"/>
    <s v="-6.2867"/>
    <s v="107.135731"/>
    <s v=""/>
    <s v="JABODETABEK (INNER)"/>
    <s v="BEKASI"/>
    <s v="JAWA BARAT"/>
    <s v="30"/>
    <x v="0"/>
    <s v="PRECANCEL"/>
    <s v=""/>
    <d v="2022-12-01T21:50:00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40006340041"/>
    <s v="1300661004"/>
    <s v="11TGN0636"/>
    <s v="METRO CIBOGO"/>
    <s v="DESA_CIBOGO_PK"/>
    <s v="NEW BUILD"/>
    <s v="STIP 1"/>
    <x v="2"/>
    <s v="PKP"/>
    <s v="02480/TBG-PKP/ISAT/MKT/11/2022"/>
    <d v="2022-11-09T00:00:00"/>
    <s v="-6.329076"/>
    <s v="106.64483"/>
    <s v="Jl. Desa Cibogo Kp. Cibelut RT 004/RW 001 Desa Cibogo Kecamatan Cisauk Kabupaten Tangerang Provinsi Banten"/>
    <s v="JABODETABEK (OUTER)"/>
    <s v="TANGERANG"/>
    <s v="BANTEN"/>
    <s v="42"/>
    <x v="2"/>
    <s v="CME"/>
    <s v="TOWER FOUNDATION"/>
    <s v=""/>
    <s v=""/>
    <s v="DANU MULYANA"/>
    <s v="FANDI KURNIAWAN SAPUTRA"/>
    <s v=""/>
    <s v="DANU MULYANA"/>
    <s v="MUHAMMAD FAWAZ S"/>
    <s v="M ARIF HELMI"/>
    <s v="JILLYANA EMMY ROSYADA"/>
    <s v=""/>
    <s v=""/>
    <d v="2022-12-22T14:08:36"/>
    <d v="2022-12-28T20:32:38"/>
    <s v=""/>
    <m/>
  </r>
  <r>
    <s v="0030729420031"/>
    <s v="1322991003"/>
    <s v="JAW-BT-RKB-0770"/>
    <s v="KERSARATU_MALINGPING"/>
    <s v="KERSARATU_MALINGPING"/>
    <s v="NEW BUILD"/>
    <s v="STIP 1"/>
    <x v="1"/>
    <s v="TB"/>
    <s v="051526/TBG-TB/XL/MKT/01/2022"/>
    <d v="2022-01-31T00:00:00"/>
    <s v="-6.77738            "/>
    <s v="106.04057           "/>
    <s v="Kp. CIPENDEUY LEBAK RT.010 RW.001 Desa KERSARATU Kec. MALINGPING KAB.LEBAK"/>
    <s v="JABODETABEK (OUTER)"/>
    <s v="LEBAK"/>
    <s v="BANTEN"/>
    <s v="72"/>
    <x v="1"/>
    <s v="BAPS"/>
    <s v="RFI"/>
    <s v=""/>
    <s v=""/>
    <s v="DANU MULYANA"/>
    <s v="FANDI KURNIAWAN SAPUTRA"/>
    <s v="MUHAMAD RINALDI ADITYA"/>
    <s v="DANU MULYANA"/>
    <s v="MUHAMMAD FAWAZ S"/>
    <s v="M ARIF HELMI"/>
    <s v="RYA YUDI ASTUTI"/>
    <s v="PT. CIPTAJAYA SEJAHTERA ABADI"/>
    <s v="PT. CIPTAJAYA SEJAHTERA ABADI"/>
    <d v="2022-02-21T18:25:59"/>
    <d v="2022-04-30T16:24:14"/>
    <d v="2022-05-31T00:00:00"/>
    <m/>
  </r>
  <r>
    <s v="0030729450031"/>
    <s v="1323011003"/>
    <s v="JAW-BT-SRG-0057"/>
    <s v="CIKANDE_CEMPLANG"/>
    <s v="CIKANDE_CEMPLANG"/>
    <s v="NEW BUILD"/>
    <s v="STIP 1"/>
    <x v="1"/>
    <s v="TB"/>
    <s v="051529/TBG-TB/XL/MKT/01/2022"/>
    <d v="2022-01-31T00:00:00"/>
    <s v="-6.32905            "/>
    <s v="106.33749           "/>
    <s v="Kp. Tegal Sari RT 007 RW 002 Desa Cemplang Kecamatan Jawilan Kabupaten Serang Provinsi Banten"/>
    <s v="JABODETABEK (OUTER)"/>
    <s v="SERANG"/>
    <s v="BANTEN"/>
    <s v="52"/>
    <x v="1"/>
    <s v="BAPS"/>
    <s v="RFI"/>
    <s v=""/>
    <s v=""/>
    <s v="DANU MULYANA"/>
    <s v="FANDI KURNIAWAN SAPUTRA"/>
    <s v="MUHAMAD RINALDI ADITYA"/>
    <s v="DANU MULYANA"/>
    <s v="MUHAMMAD FAWAZ S"/>
    <s v="M ARIF HELMI"/>
    <s v="RYA YUDI ASTUTI"/>
    <s v="PT. TRITAMA AJI LAKSANA"/>
    <s v="PT. TRITAMA AJI LAKSANA"/>
    <d v="2022-02-24T08:47:09"/>
    <d v="2022-03-18T17:16:18"/>
    <d v="2022-03-31T00:00:00"/>
    <m/>
  </r>
  <r>
    <s v="0030730840031"/>
    <s v="1136941003"/>
    <s v="JAW-JK-GGP-0453"/>
    <s v="RAWA BELONG BANGO RELOCATION"/>
    <s v="RAWA BELONG BANGO RELOCATION"/>
    <s v="NEW MCP NON FO"/>
    <s v="STIP 1"/>
    <x v="1"/>
    <s v="PKP"/>
    <s v="051673/TBG-PKP/XL/MKT/02/2022"/>
    <d v="2022-02-03T00:00:00"/>
    <s v="-6.206976           "/>
    <s v="106.782471          "/>
    <s v="Jl. Yusuf no.59. Rt.002 RW. 003 Sukabumi Utara, Kebon Jeruk, Jakarta Barat DKI Jakarta"/>
    <s v="JABODETABEK (INNER)"/>
    <s v="JAKARTA BARAT"/>
    <s v="DKI JAKARTA"/>
    <s v="20"/>
    <x v="1"/>
    <s v="BAPS"/>
    <s v="RFI"/>
    <s v=""/>
    <s v=""/>
    <s v="DANU MULYANA"/>
    <s v="FANDI KURNIAWAN SAPUTRA"/>
    <s v=""/>
    <s v="DANU MULYANA"/>
    <s v="MUHAMMAD FAWAZ S"/>
    <s v="M ARIF HELMI"/>
    <s v="RYA YUDI ASTUTI"/>
    <s v=""/>
    <s v="PT. ORLIE INDONESIA"/>
    <d v="2022-03-29T19:51:37"/>
    <d v="2022-04-26T09:13:20"/>
    <d v="2022-04-30T00:00:00"/>
    <m/>
  </r>
  <r>
    <s v="0030733540031"/>
    <s v="1276281003"/>
    <s v="JAW-JB-BGR-0234"/>
    <s v="BANTARJATI RELOCATION"/>
    <s v="BANTARJATI RELOCATION"/>
    <s v="NEW BUILD"/>
    <s v="STIP 1"/>
    <x v="1"/>
    <s v="TB"/>
    <s v="051946/TBG-TB/XL/MKT/02/2022"/>
    <d v="2022-02-07T00:00:00"/>
    <s v="-6.579992"/>
    <s v="106.818439"/>
    <s v=""/>
    <s v="JABODETABEK (OUTER)"/>
    <s v="BOGOR"/>
    <s v="JAWA BARAT"/>
    <s v="42"/>
    <x v="0"/>
    <s v="PRECANCEL"/>
    <s v=""/>
    <d v="2022-12-01T21:38:56"/>
    <s v=""/>
    <s v="DANU MULYANA"/>
    <s v="FANDI KURNIAWAN SAPUTRA"/>
    <s v="MUHAMAD RINALDI ADITYA"/>
    <s v="DANU MULYANA"/>
    <s v="MUHAMMAD FAWAZ S"/>
    <s v="MUHAMAD TAUFIQ IMMADUDIN"/>
    <s v="SHERLY MAULANA"/>
    <s v=""/>
    <s v=""/>
    <s v=""/>
    <s v=""/>
    <s v=""/>
    <m/>
  </r>
  <r>
    <s v="0030739460031"/>
    <s v="1323241003"/>
    <s v="JAW-BT-PDG-0629"/>
    <s v="SIKULAN_JIPUT"/>
    <s v="SIKULAN_JIPUT"/>
    <s v="NEW BUILD"/>
    <s v="STIP 1"/>
    <x v="1"/>
    <s v="TB"/>
    <s v="052950/TBG-TB/XL/MKT/03/2022"/>
    <d v="2022-03-09T00:00:00"/>
    <s v="-6.31968            "/>
    <s v="105.89998           "/>
    <s v="Kp. Kadu Bangban RT 001 RW 009 Desa Sikulan, Kec. Jiput Kab Pandeglang Prov. Banten"/>
    <s v="JABODETABEK (OUTER)"/>
    <s v="PANDEGLANG"/>
    <s v="BANTEN"/>
    <s v="72"/>
    <x v="1"/>
    <s v="BAPS"/>
    <s v="RFI"/>
    <s v=""/>
    <s v=""/>
    <s v="DANU MULYANA"/>
    <s v="FANDI KURNIAWAN SAPUTRA"/>
    <s v="MUHAMAD RINALDI ADITYA"/>
    <s v="DANU MULYANA"/>
    <s v="MUHAMMAD FAWAZ S"/>
    <s v="M ARIF HELMI"/>
    <s v="RYA YUDI ASTUTI"/>
    <s v="PT. AULIA DANARDANA"/>
    <s v="PT. AULIA DANARDANA"/>
    <d v="2022-04-01T14:55:06"/>
    <d v="2022-05-19T18:59:58"/>
    <d v="2022-06-05T00:00:00"/>
    <m/>
  </r>
  <r>
    <s v="0030776660031"/>
    <s v="1139161003"/>
    <s v="JAW-JK-KYB-0309"/>
    <s v="MANGARAI SELATAN RELOCATION"/>
    <s v="MANGARAI SELATAN RELOCATION"/>
    <s v="NEW BUILD"/>
    <s v="STIP 1"/>
    <x v="1"/>
    <s v="TB"/>
    <s v="059699/TBG-TB/XL/MKT/07/2022"/>
    <d v="2022-07-12T00:00:00"/>
    <s v="-6.213555"/>
    <s v="106.852816"/>
    <s v=""/>
    <s v="JABODETABEK (INNER)"/>
    <s v="JAKARTA SELATAN"/>
    <s v="DKI JAKARTA"/>
    <s v="30"/>
    <x v="0"/>
    <s v="PRECANCEL"/>
    <s v=""/>
    <d v="2022-10-05T21:22:37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30794460031"/>
    <s v="1280551003"/>
    <s v="JAW-JB-SBM-2457"/>
    <s v="CIKEMBANG_CARINGIN"/>
    <s v="CIKEMBANG_CARINGIN"/>
    <s v="NEW BUILD"/>
    <s v="STIP 1"/>
    <x v="1"/>
    <s v="TB"/>
    <s v="061887/TBG-TB/XL/MKT/09/2022"/>
    <d v="2022-09-13T00:00:00"/>
    <s v="-6.86295            "/>
    <s v="106.86849           "/>
    <s v="Kp. Cicurug RT 008 RW 003 Desa Cikembang Kecamatan Caringin Kabupaten Sukabumi"/>
    <s v="JABODETABEK (OUTER)"/>
    <s v="SUKABUMI"/>
    <s v="JAWA BARAT"/>
    <s v="52"/>
    <x v="1"/>
    <s v="CME"/>
    <s v="RFI"/>
    <s v=""/>
    <s v=""/>
    <s v="DANU MULYANA"/>
    <s v="FANDI KURNIAWAN SAPUTRA"/>
    <s v=""/>
    <s v="DANU MULYANA"/>
    <s v="MUHAMMAD FAWAZ S"/>
    <s v="MUHAMAD TAUFIQ IMMADUDIN"/>
    <s v="RYA YUDI ASTUTI"/>
    <s v="PT. BANJARPASIR NUSA PRATAMA"/>
    <s v="PT. BANJARPASIR NUSA PRATAMA"/>
    <d v="2022-09-27T13:49:46"/>
    <d v="2022-10-07T08:26:37"/>
    <d v="2022-10-27T00:00:00"/>
    <m/>
  </r>
  <r>
    <s v="0030794530031"/>
    <s v="1280581003"/>
    <s v="JAW-JB-KWG-1094"/>
    <s v="CIBOGO_KARAWANG"/>
    <s v="CIBOGO_KARAWANG"/>
    <s v="NEW BUILD"/>
    <s v="STIP 1"/>
    <x v="1"/>
    <s v="TB"/>
    <s v="061894/TBG-TB/XL/MKT/09/2022"/>
    <d v="2022-09-13T00:00:00"/>
    <s v="-6.42171"/>
    <s v="107.36471"/>
    <s v="Dusun Kaum Kp. Cibogo RT 005 RW 002 Desa Mulyasari Kecamatan Ciampel Kabupaten Karawang Provinsi Jawa Barat"/>
    <s v="JABODETABEK (INNER)"/>
    <s v="KARAWANG"/>
    <s v="JAWA BARAT"/>
    <s v="52"/>
    <x v="1"/>
    <s v="CME"/>
    <s v="RFI"/>
    <s v=""/>
    <s v=""/>
    <s v="DANU MULYANA"/>
    <s v="FANDI KURNIAWAN SAPUTRA"/>
    <s v=""/>
    <s v="DANU MULYANA"/>
    <s v="MUHAMMAD FAWAZ S"/>
    <s v="MUHAMAD TAUFIQ IMMADUDIN"/>
    <s v="RYA YUDI ASTUTI"/>
    <s v="PT. SUMBERSOLUSINDO HITECH"/>
    <s v="PT. SUMBERSOLUSINDO HITECH"/>
    <d v="2022-10-28T11:16:22"/>
    <d v="2022-11-06T13:00:24"/>
    <d v="2022-12-20T00:00:00"/>
    <m/>
  </r>
  <r>
    <s v="0040006670041"/>
    <s v="1100901004"/>
    <s v="12JKB0620"/>
    <s v="KERAJINAN"/>
    <s v="RUKIT_KRUKUT_PK"/>
    <s v="NEW BUILD"/>
    <s v="STIP 1"/>
    <x v="2"/>
    <s v="PKP"/>
    <s v="02513/TBG-PKP/ISAT/MKT/11/2022"/>
    <d v="2022-11-09T00:00:00"/>
    <s v="-6.15424"/>
    <s v="106.81151"/>
    <s v=""/>
    <s v="JABODETABEK (INNER)"/>
    <s v="JAKARTA BARAT"/>
    <s v="DKI JAKARTA"/>
    <s v="25"/>
    <x v="0"/>
    <s v="PRECANCEL"/>
    <s v=""/>
    <d v="2022-12-22T21:56:42"/>
    <s v=""/>
    <s v="DANU MULYANA"/>
    <s v="FANDI KURNIAWAN SAPUTRA"/>
    <s v=""/>
    <s v="DANU MULYANA"/>
    <s v="MUHAMMAD FAWAZ S"/>
    <s v="M ARIF HELMI"/>
    <s v="JILLYANA EMMY ROSYADA"/>
    <s v=""/>
    <s v=""/>
    <s v=""/>
    <s v=""/>
    <s v=""/>
    <m/>
  </r>
  <r>
    <s v="0040006900041"/>
    <s v="1201281004"/>
    <s v="13KRW0620"/>
    <s v="BUANA TAMAN SARI"/>
    <s v="DESA_MARGSRI_PK"/>
    <s v="NEW BUILD"/>
    <s v="STIP 1"/>
    <x v="2"/>
    <s v="PKP"/>
    <s v="02537/TBG-PKP/ISAT/MKT/11/2022"/>
    <d v="2022-11-09T00:00:00"/>
    <s v="-6.31263"/>
    <s v="107.33346"/>
    <s v=""/>
    <s v="JABODETABEK (INNER)"/>
    <s v="KARAWANG"/>
    <s v="JAWA BARAT"/>
    <s v="20"/>
    <x v="0"/>
    <s v="PRECANCEL"/>
    <s v=""/>
    <d v="2022-12-27T15:27:04"/>
    <s v=""/>
    <s v="DANU MULYANA"/>
    <s v="FANDI KURNIAWAN SAPUTRA"/>
    <s v=""/>
    <s v="DANU MULYANA"/>
    <s v="MUHAMMAD FAWAZ S"/>
    <s v="MUHAMAD TAUFIQ IMMADUDIN"/>
    <s v="JILLYANA EMMY ROSYADA"/>
    <s v=""/>
    <s v=""/>
    <s v=""/>
    <s v=""/>
    <s v=""/>
    <m/>
  </r>
  <r>
    <s v="0030739520031"/>
    <s v="1137601003"/>
    <s v="JAW-JK-GGP-0447"/>
    <s v="PELITA_DAAN_MOGOT"/>
    <s v="PELITA_DAAN_MOGOT"/>
    <s v="NEW MCP NON FO"/>
    <s v="STIP 1"/>
    <x v="1"/>
    <s v="TB"/>
    <s v="052956/TBG-TB/XL/MKT/03/2022"/>
    <d v="2022-03-09T00:00:00"/>
    <s v="-6.153333"/>
    <s v="106.735628"/>
    <s v=""/>
    <s v="JABODETABEK (INNER)"/>
    <s v="JAKARTA BARAT"/>
    <s v="DKI JAKARTA"/>
    <s v="25"/>
    <x v="0"/>
    <s v="PRECANCEL"/>
    <s v=""/>
    <d v="2022-07-03T14:55:21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30739590031"/>
    <s v="1137651003"/>
    <s v="JAW-JK-GGP-0438"/>
    <s v="WARU_KALI_DERES"/>
    <s v="WARU_KALI_DERES"/>
    <s v="NEW MCP NON FO"/>
    <s v="STIP 1"/>
    <x v="1"/>
    <s v="TB"/>
    <s v="052963/TBG-TB/XL/MKT/03/2022"/>
    <d v="2022-03-09T00:00:00"/>
    <s v="-6.146775           "/>
    <s v="106.698808          "/>
    <s v=" Jl. Mawar IV RT.010 RW.011 Kel.Kalideres, Kec.Kalideres, Jakarta Barat"/>
    <s v="JABODETABEK (INNER)"/>
    <s v="JAKARTA BARAT"/>
    <s v="DKI JAKARTA"/>
    <s v="20"/>
    <x v="1"/>
    <s v="BAPS"/>
    <s v="RFI"/>
    <s v=""/>
    <s v=""/>
    <s v="DANU MULYANA"/>
    <s v="SULAMTO"/>
    <s v=""/>
    <s v="DANU MULYANA"/>
    <s v="MUHAMMAD FAWAZ S"/>
    <s v="M ARIF HELMI"/>
    <s v="RYA YUDI ASTUTI"/>
    <s v=""/>
    <s v=""/>
    <d v="2022-04-19T09:06:03"/>
    <d v="2022-05-20T14:39:12"/>
    <d v="2022-05-25T00:00:00"/>
    <m/>
  </r>
  <r>
    <s v="0030739660031"/>
    <s v="1276851003"/>
    <s v="JAW-JB-CBI-0148"/>
    <s v="BOGOR_LEUWISADENG"/>
    <s v="BOGOR_LEUWISADENG"/>
    <s v="NEW BUILD"/>
    <s v="STIP 1"/>
    <x v="1"/>
    <s v="TB"/>
    <s v="052970/TBG-TB/XL/MKT/03/2022"/>
    <d v="2022-03-09T00:00:00"/>
    <s v="-6.57797            "/>
    <s v="106.60124           "/>
    <s v="Kp. Sindangsari RT 009 RW 002 Desa Leuwisadeng Kecamatan Leuwisadeng Kabupaten Bogor"/>
    <s v="JABODETABEK (OUTER)"/>
    <s v="BOGOR"/>
    <s v="JAWA BARAT"/>
    <s v="72"/>
    <x v="1"/>
    <s v="CME"/>
    <s v="RFI"/>
    <s v=""/>
    <s v=""/>
    <s v="DANU MULYANA"/>
    <s v="FANDI KURNIAWAN SAPUTRA"/>
    <s v=""/>
    <s v="DANU MULYANA"/>
    <s v="MUHAMMAD FAWAZ S"/>
    <s v="MUHAMAD TAUFIQ IMMADUDIN"/>
    <s v="RYA YUDI ASTUTI"/>
    <s v="PT. BANJARPASIR NUSA PRATAMA"/>
    <s v="PT. BANJARPASIR NUSA PRATAMA"/>
    <d v="2022-06-08T19:05:27"/>
    <d v="2022-07-11T09:11:33"/>
    <d v="2022-07-30T00:00:00"/>
    <m/>
  </r>
  <r>
    <s v="0030752070031"/>
    <s v="1323741003"/>
    <s v="JAW-BT-RKB-0786"/>
    <s v="MEKARJAYA_CILELES"/>
    <s v="MEKARJAYA_CILELES"/>
    <s v="NEW BUILD"/>
    <s v="STIP 1"/>
    <x v="1"/>
    <s v="TB"/>
    <s v="055546/TBG-TB/XL/MKT/04/2022"/>
    <d v="2022-04-28T00:00:00"/>
    <s v="-6.50726            "/>
    <s v="106.00503           "/>
    <s v="Kp. Sarisi RT. 002 RW. 004, Desa Mekarjaya, Kecamatan Cileles, Kabupaten Lebak, Banten"/>
    <s v="JABODETABEK (OUTER)"/>
    <s v="LEBAK"/>
    <s v="BANTEN"/>
    <s v="72"/>
    <x v="1"/>
    <s v="BAPS"/>
    <s v="RFI"/>
    <s v=""/>
    <s v=""/>
    <s v="DANU MULYANA"/>
    <s v="FANDI KURNIAWAN SAPUTRA"/>
    <s v=""/>
    <s v="DANU MULYANA"/>
    <s v="MUHAMMAD FAWAZ S"/>
    <s v="M ARIF HELMI"/>
    <s v="RYA YUDI ASTUTI"/>
    <s v="PT. BANJARPASIR NUSA PRATAMA"/>
    <s v="PT. BANJARPASIR NUSA PRATAMA"/>
    <d v="2022-06-15T15:26:55"/>
    <d v="2022-06-28T15:18:40"/>
    <d v="2022-07-30T00:00:00"/>
    <m/>
  </r>
  <r>
    <s v="0030778040031"/>
    <s v="1139461003"/>
    <s v="JAW-JK-KYB-0276"/>
    <s v="KERANJI CIGANJUR"/>
    <s v="KERANJI CIGANJUR"/>
    <s v="NEW MCP NON FO"/>
    <s v="STIP 1"/>
    <x v="1"/>
    <s v="TB"/>
    <s v="059891/TBG-TB/XL/MKT/07/2022"/>
    <d v="2022-07-29T00:00:00"/>
    <s v="-6.337703"/>
    <s v="106.802817"/>
    <s v=""/>
    <s v="JABODETABEK (INNER)"/>
    <s v="JAKARTA SELATAN"/>
    <s v="DKI JAKARTA"/>
    <s v="30"/>
    <x v="0"/>
    <s v="PRECANCEL"/>
    <s v=""/>
    <d v="2022-11-08T18:15:06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30778050031"/>
    <s v="1324211003"/>
    <s v="JAW-BT-TNG-1513"/>
    <s v="SASMITA PABUARAN"/>
    <s v="SASMITA PABUARAN"/>
    <s v="NEW MCP NON FO"/>
    <s v="STIP 1"/>
    <x v="1"/>
    <s v="TB"/>
    <s v="059892/TBG-TB/XL/MKT/07/2022"/>
    <d v="2022-07-29T00:00:00"/>
    <s v="-6.176328"/>
    <s v="106.621586"/>
    <s v=""/>
    <s v="JABODETABEK (OUTER)"/>
    <s v="KOTA TANGERANG"/>
    <s v="BANTEN"/>
    <s v="30"/>
    <x v="0"/>
    <s v="PRECANCEL"/>
    <s v=""/>
    <d v="2022-12-01T22:00:15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30794450031"/>
    <s v="1324391003"/>
    <s v="JAW-BT-SRG-0055"/>
    <s v="EXIT_TOL_JULANG_CIKANDE"/>
    <s v="EXIT_TOL_JULANG_CIKANDE"/>
    <s v="NEW BUILD"/>
    <s v="STIP 1"/>
    <x v="1"/>
    <s v="TB"/>
    <s v="061886/TBG-TB/XL/MKT/09/2022"/>
    <d v="2022-09-13T00:00:00"/>
    <s v="-6.178381"/>
    <s v="106.348031"/>
    <s v=""/>
    <s v="JABODETABEK (OUTER)"/>
    <s v="SERANG"/>
    <s v="BANTEN"/>
    <s v="50"/>
    <x v="0"/>
    <s v="PRECANCEL"/>
    <s v=""/>
    <d v="2022-12-01T21:48:08"/>
    <s v=""/>
    <s v="DANU MULYANA"/>
    <s v="FANDI KURNIAWAN SAPUTRA"/>
    <s v=""/>
    <s v="DANU MULYANA"/>
    <s v="MUHAMMAD FAWAZ S"/>
    <s v="M ARIF HELMI"/>
    <s v="RYA YUDI ASTUTI"/>
    <s v=""/>
    <s v=""/>
    <s v=""/>
    <s v=""/>
    <s v=""/>
    <m/>
  </r>
  <r>
    <s v="0030794520031"/>
    <s v="1280571003"/>
    <s v="JAW-JB-CKR-0106"/>
    <s v="CIJAMBE_BEKASI"/>
    <s v="CIJAMBE_BEKASI"/>
    <s v="NEW BUILD"/>
    <s v="STIP 1"/>
    <x v="1"/>
    <s v="TB"/>
    <s v="061893/TBG-TB/XL/MKT/09/2022"/>
    <d v="2022-09-13T00:00:00"/>
    <s v="-6.36116"/>
    <s v="107.11146"/>
    <s v="Kp. Cijambe RT 10 RW 05 Desa Sukadami, Kec. Cikarang Selatan, Kabupaten Bekasi, Jawa Barat"/>
    <s v="JABODETABEK (INNER)"/>
    <s v="BEKASI"/>
    <s v="JAWA BARAT"/>
    <s v="42"/>
    <x v="1"/>
    <s v="CME"/>
    <s v="RFI"/>
    <s v=""/>
    <s v=""/>
    <s v="DANU MULYANA"/>
    <s v="FANDI KURNIAWAN SAPUTRA"/>
    <s v=""/>
    <s v="DANU MULYANA"/>
    <s v="MUHAMMAD FAWAZ S"/>
    <s v="MUHAMAD TAUFIQ IMMADUDIN"/>
    <s v="RYA YUDI ASTUTI"/>
    <s v="PT. AULIA DANARDANA"/>
    <s v="PT. AULIA DANARDANA"/>
    <d v="2022-10-28T11:34:55"/>
    <d v="2022-11-11T09:03:29"/>
    <d v="2022-12-07T00:00:00"/>
    <m/>
  </r>
  <r>
    <s v="0030795570031"/>
    <s v="1139981003"/>
    <s v="JAW-JK-GGP-0439"/>
    <s v="PALEM_SISIR"/>
    <s v="PALEM_SISIR"/>
    <s v="NEW MCP NON FO"/>
    <s v="STIP 1"/>
    <x v="1"/>
    <s v="TB"/>
    <s v="062050/TBG-TB/XL/MKT/09/2022"/>
    <d v="2022-09-15T00:00:00"/>
    <s v="-6.127011"/>
    <s v="106.707017"/>
    <s v=""/>
    <s v="JABODETABEK (INNER)"/>
    <s v="JAKARTA BARAT"/>
    <s v="DKI JAKARTA"/>
    <s v="25"/>
    <x v="0"/>
    <s v="PRECANCEL"/>
    <s v=""/>
    <d v="2022-12-27T15:48:05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40006250041"/>
    <s v="1201241004"/>
    <s v="13KRW0621"/>
    <s v="CINTALANGGENG"/>
    <s v="SUBUR_FAULAN_PK"/>
    <s v="NEW BUILD"/>
    <s v="STIP 1"/>
    <x v="2"/>
    <s v="PKP"/>
    <s v="02471/TBG-PKP/ISAT/MKT/11/2022"/>
    <d v="2022-11-09T00:00:00"/>
    <s v="-6.50724"/>
    <s v="107.2344"/>
    <s v="Kampung Tegalmalang Rt 005 Rw 002 Desa Cintalanggeng Kecamatan Tegalwaru Kabupaten Karawang Prov Jawa Barat"/>
    <s v="JABODETABEK (INNER)"/>
    <s v="KARAWANG"/>
    <s v="JAWA BARAT"/>
    <s v="42"/>
    <x v="2"/>
    <s v="CME"/>
    <s v="PREPARE &amp; ERECTION"/>
    <s v=""/>
    <s v=""/>
    <s v="DANU MULYANA"/>
    <s v="FANDI KURNIAWAN SAPUTRA"/>
    <s v=""/>
    <s v="DANU MULYANA"/>
    <s v="MUHAMMAD FAWAZ S"/>
    <s v="MUHAMAD TAUFIQ IMMADUDIN"/>
    <s v="JILLYANA EMMY ROSYADA"/>
    <s v=""/>
    <s v=""/>
    <d v="2022-12-20T09:48:31"/>
    <d v="2022-12-21T15:54:08"/>
    <s v=""/>
    <m/>
  </r>
  <r>
    <s v="0040006280041"/>
    <s v="1201261004"/>
    <s v="13CKR0737"/>
    <s v="SETIALAKSANA"/>
    <s v="CABANGBUNGIN_PK"/>
    <s v="NEW BUILD"/>
    <s v="STIP 1"/>
    <x v="2"/>
    <s v="PKP"/>
    <s v="02474/TBG-PKP/ISAT/MKT/11/2022"/>
    <d v="2022-11-09T00:00:00"/>
    <s v="-6.08318"/>
    <s v="107.17249"/>
    <s v="Kp. Garon Tengah RT. 06 RW. 06 Desa Setialaksana Kec. Cabangbungin Kab. Bekasi"/>
    <s v="JABODETABEK (INNER)"/>
    <s v="BEKASI"/>
    <s v="JAWA BARAT"/>
    <s v="42"/>
    <x v="2"/>
    <s v="CME"/>
    <s v="PREPARE &amp; ERECTION"/>
    <s v=""/>
    <s v=""/>
    <s v="DANU MULYANA"/>
    <s v="FANDI KURNIAWAN SAPUTRA"/>
    <s v=""/>
    <s v="DANU MULYANA"/>
    <s v="MUHAMMAD FAWAZ S"/>
    <s v="MUHAMAD TAUFIQ IMMADUDIN"/>
    <s v="JILLYANA EMMY ROSYADA"/>
    <s v=""/>
    <s v=""/>
    <d v="2022-12-19T10:04:03"/>
    <d v="2022-12-21T15:51:40"/>
    <s v=""/>
    <m/>
  </r>
  <r>
    <s v="0030729440031"/>
    <s v="1323001003"/>
    <s v="JAW-BT-RKB-0773"/>
    <s v="SUKAMANAH_RANGKASBITUNG"/>
    <s v="SUKAMANAH_RANGKASBITUNG"/>
    <s v="NEW BUILD"/>
    <s v="STIP 1"/>
    <x v="1"/>
    <s v="TB"/>
    <s v="051528/TBG-TB/XL/MKT/01/2022"/>
    <d v="2022-01-31T00:00:00"/>
    <s v="-6.315833           "/>
    <s v="106.277417          "/>
    <s v="Kp. Pasir Ranji RT. 03/05 Desa. Sukamanah Kec. Rangkasbitung Kab.Lebak"/>
    <s v="JABODETABEK (OUTER)"/>
    <s v="LEBAK"/>
    <s v="BANTEN"/>
    <s v="72"/>
    <x v="1"/>
    <s v="BAPS"/>
    <s v="RFI"/>
    <s v=""/>
    <s v=""/>
    <s v="DANU MULYANA"/>
    <s v="FANDI KURNIAWAN SAPUTRA"/>
    <s v="MUHAMAD RINALDI ADITYA"/>
    <s v="DANU MULYANA"/>
    <s v="MUHAMMAD FAWAZ S"/>
    <s v="M ARIF HELMI"/>
    <s v="RYA YUDI ASTUTI"/>
    <s v="PT. CIPTAJAYA SEJAHTERA ABADI"/>
    <s v="PT. CIPTAJAYA SEJAHTERA ABADI"/>
    <d v="2022-02-21T18:23:44"/>
    <d v="2022-03-31T22:04:13"/>
    <d v="2022-04-30T00:00:00"/>
    <m/>
  </r>
  <r>
    <s v="0030729480031"/>
    <s v="1323031003"/>
    <s v="JAW-BT-RKB-0767"/>
    <s v="PARAGE_CIKULUR"/>
    <s v="PARAGE_CIKULUR"/>
    <s v="NEW BUILD"/>
    <s v="STIP 1"/>
    <x v="1"/>
    <s v="TB"/>
    <s v="051532/TBG-TB/XL/MKT/01/2022"/>
    <d v="2022-01-31T00:00:00"/>
    <s v="-6.35189            "/>
    <s v="106.14070           "/>
    <s v="Kp. Parage Lembur RT.010/002 Desa Parage_x000a__x000a_Kecamatan Cikulur Kab. Lebak Banten_x0009__x0009__x0009__x0009__x000a__x000a_"/>
    <s v="JABODETABEK (OUTER)"/>
    <s v="LEBAK"/>
    <s v="BANTEN"/>
    <s v="52"/>
    <x v="1"/>
    <s v="BAPS"/>
    <s v="RFI"/>
    <s v=""/>
    <s v=""/>
    <s v="DANU MULYANA"/>
    <s v="FANDI KURNIAWAN SAPUTRA"/>
    <s v="MUHAMAD RINALDI ADITYA"/>
    <s v="DANU MULYANA"/>
    <s v="MUHAMMAD FAWAZ S"/>
    <s v="M ARIF HELMI"/>
    <s v="RYA YUDI ASTUTI"/>
    <s v="PT. BAHYUTAMA KERTA MUKTI"/>
    <s v="PT. BAHYUTAMA KERTA MUKTI"/>
    <d v="2022-02-21T15:28:43"/>
    <d v="2022-04-25T10:41:00"/>
    <d v="2022-04-30T00:00:00"/>
    <m/>
  </r>
  <r>
    <s v="0030729510031"/>
    <s v="1323051003"/>
    <s v="JAW-BT-SRG-0056"/>
    <s v="MODERN_NAMBO_ILIR"/>
    <s v="MODERN_NAMBO_ILIR"/>
    <s v="NEW BUILD"/>
    <s v="STIP 1"/>
    <x v="1"/>
    <s v="TB"/>
    <s v="051535/TBG-TB/XL/MKT/01/2022"/>
    <d v="2022-01-31T00:00:00"/>
    <s v="-6.181022"/>
    <s v="106.3319"/>
    <s v=""/>
    <s v="JABODETABEK (OUTER)"/>
    <s v="SERANG"/>
    <s v="BANTEN"/>
    <s v="32"/>
    <x v="0"/>
    <s v="PRECANCEL"/>
    <s v=""/>
    <d v="2022-05-30T08:46:48"/>
    <s v=""/>
    <s v="DANU MULYANA"/>
    <s v="FANDI KURNIAWAN SAPUTRA"/>
    <s v=""/>
    <s v="DANU MULYANA"/>
    <s v="MUHAMMAD FAWAZ S"/>
    <s v="M ARIF HELMI"/>
    <s v="RYA YUDI ASTUTI"/>
    <s v=""/>
    <s v=""/>
    <s v=""/>
    <s v=""/>
    <s v=""/>
    <m/>
  </r>
  <r>
    <s v="0030729560031"/>
    <s v="1136861003"/>
    <s v="JAW-JK-KYB-0467"/>
    <s v="CEMPAKA_HARAPAN_MULIA"/>
    <s v="CEMPAKA_HARAPAN_MULIA"/>
    <s v="NEW MCP NON FO"/>
    <s v="STIP 1"/>
    <x v="1"/>
    <s v="TB"/>
    <s v="051540/TBG-TB/XL/MKT/01/2022"/>
    <d v="2022-01-31T00:00:00"/>
    <s v="-6.16536            "/>
    <s v="106.85603           "/>
    <s v="Jl. Haji Ung RT.007 RW.004 Kelurahan Utan Panjang, Kecamatan Kemayoran, Jakarta Pusat, DKI JAKARTA"/>
    <s v="JABODETABEK (INNER)"/>
    <s v="JAKARTA PUSAT"/>
    <s v="DKI JAKARTA"/>
    <s v="20"/>
    <x v="1"/>
    <s v="CME"/>
    <s v="RFI"/>
    <s v=""/>
    <s v=""/>
    <s v="DANU MULYANA"/>
    <s v="SULAMTO"/>
    <s v=""/>
    <s v="DANU MULYANA"/>
    <s v="MUHAMMAD FAWAZ S"/>
    <s v="MUHAMAD TAUFIQ IMMADUDIN"/>
    <s v="RYA YUDI ASTUTI"/>
    <s v=""/>
    <s v=""/>
    <d v="2022-07-15T18:54:26"/>
    <d v="2022-07-23T20:06:56"/>
    <d v="2022-07-30T00:00:00"/>
    <m/>
  </r>
  <r>
    <s v="0030729610031"/>
    <s v="1323091003"/>
    <s v="JAW-BT-RKB-0774"/>
    <s v="BANJARSARI_WARUNGGUNUNG"/>
    <s v="BANJARSARI_WARUNGGUNUNG"/>
    <s v="NEW BUILD"/>
    <s v="STIP 1"/>
    <x v="1"/>
    <s v="TB"/>
    <s v="051545/TBG-TB/XL/MKT/01/2022"/>
    <d v="2022-01-31T00:00:00"/>
    <s v="-6.32275            "/>
    <s v="106.17801           "/>
    <s v="Kp. Citundun Lor RT 008 RW 002 Desa Banjarsari Kec.Warunggunung Kab. Lebak"/>
    <s v="JABODETABEK (OUTER)"/>
    <s v="LEBAK"/>
    <s v="BANTEN"/>
    <s v="52"/>
    <x v="1"/>
    <s v="BAPS"/>
    <s v="RFI"/>
    <s v=""/>
    <s v=""/>
    <s v="DANU MULYANA"/>
    <s v="FANDI KURNIAWAN SAPUTRA"/>
    <s v="MUHAMAD RINALDI ADITYA"/>
    <s v="DANU MULYANA"/>
    <s v="MUHAMMAD FAWAZ S"/>
    <s v="M ARIF HELMI"/>
    <s v="RYA YUDI ASTUTI"/>
    <s v="PT. CIPTAJAYA SEJAHTERA ABADI"/>
    <s v="PT. CIPTAJAYA SEJAHTERA ABADI"/>
    <d v="2022-02-19T13:40:42"/>
    <d v="2022-03-17T14:59:38"/>
    <d v="2022-04-21T00:00:00"/>
    <m/>
  </r>
  <r>
    <s v="0030739440031"/>
    <s v="1323221003"/>
    <s v="JAW-BT-PDG-0628"/>
    <s v="RANCABUGEL_MEKARJAYA"/>
    <s v="RANCABUGEL_MEKARJAYA"/>
    <s v="NEW BUILD"/>
    <s v="STIP 1"/>
    <x v="1"/>
    <s v="TB"/>
    <s v="052948/TBG-TB/XL/MKT/03/2022"/>
    <d v="2022-03-09T00:00:00"/>
    <s v="-6.39464            "/>
    <s v="106.03449           "/>
    <s v="Kp.Pasir Pogor RT.09 RW.05 Desa Rancabugel Kecamatan Mekarjaya Pandegelang"/>
    <s v="JABODETABEK (OUTER)"/>
    <s v="PANDEGLANG"/>
    <s v="BANTEN"/>
    <s v="62"/>
    <x v="1"/>
    <s v="BAPS"/>
    <s v="RFI"/>
    <s v=""/>
    <s v=""/>
    <s v="DANU MULYANA"/>
    <s v="FANDI KURNIAWAN SAPUTRA"/>
    <s v=""/>
    <s v="DANU MULYANA"/>
    <s v="MUHAMMAD FAWAZ S"/>
    <s v="M ARIF HELMI"/>
    <s v="RYA YUDI ASTUTI"/>
    <s v="PT. CIPTAJAYA SEJAHTERA ABADI"/>
    <s v="PT. BANJARPASIR NUSA PRATAMA"/>
    <d v="2022-04-08T10:59:39"/>
    <d v="2022-05-31T22:57:01"/>
    <d v="2022-06-19T00:00:00"/>
    <m/>
  </r>
  <r>
    <s v="0030739530031"/>
    <s v="1137611003"/>
    <s v="JAW-JK-GGP-0446"/>
    <s v="PETERNAKAN_KAPUK_CENGKARENG"/>
    <s v="PETERNAKAN_KAPUK_CENGKARENG"/>
    <s v="NEW MCP NON FO"/>
    <s v="STIP 1"/>
    <x v="1"/>
    <s v="TB"/>
    <s v="052957/TBG-TB/XL/MKT/03/2022"/>
    <d v="2022-03-09T00:00:00"/>
    <s v="-6.14307            "/>
    <s v="106.76759           "/>
    <s v="Jl. Berdikari 1 RT004 RW001, Kelurahan. Kapuk, Kecammatan. Cengkareng, Jakarta Barat, DKI JAKARTA"/>
    <s v="JABODETABEK (INNER)"/>
    <s v="JAKARTA BARAT"/>
    <s v="DKI JAKARTA"/>
    <s v="20"/>
    <x v="1"/>
    <s v="BAPS"/>
    <s v="RFI"/>
    <s v=""/>
    <s v=""/>
    <s v="DANU MULYANA"/>
    <s v="FANDI KURNIAWAN SAPUTRA"/>
    <s v=""/>
    <s v="DANU MULYANA"/>
    <s v="MUHAMMAD FAWAZ S"/>
    <s v="MUHAMAD TAUFIQ IMMADUDIN"/>
    <s v="RYA YUDI ASTUTI"/>
    <s v=""/>
    <s v="PT. BANGKIT SELARAS UTAMA"/>
    <d v="2022-07-15T18:34:45"/>
    <d v="2022-07-29T14:47:05"/>
    <d v="2022-07-30T00:00:00"/>
    <m/>
  </r>
  <r>
    <s v="0030739560031"/>
    <s v="1137631003"/>
    <s v="JAW-JK-GGP-0443"/>
    <s v="WIJAYA_KUSUMA_GROGOL"/>
    <s v="WIJAYA_KUSUMA_GROGOL"/>
    <s v="NEW MCP NON FO"/>
    <s v="STIP 1"/>
    <x v="1"/>
    <s v="TB"/>
    <s v="052960/TBG-TB/XL/MKT/03/2022"/>
    <d v="2022-03-09T00:00:00"/>
    <s v="-6.149764           "/>
    <s v="106.775904          "/>
    <s v="Kp Baru RT 013 RW 05, Kelurahan Wijaya Kesuma, Kecamatan Grogol Petamburan, Kota Jakarta Barat, DKI Jakarta"/>
    <s v="JABODETABEK (INNER)"/>
    <s v="JAKARTA BARAT"/>
    <s v="DKI JAKARTA"/>
    <s v="20"/>
    <x v="1"/>
    <s v="BAPS"/>
    <s v="RFI"/>
    <s v=""/>
    <s v=""/>
    <s v="DANU MULYANA"/>
    <s v="FANDI KURNIAWAN SAPUTRA"/>
    <s v=""/>
    <s v="DANU MULYANA"/>
    <s v="MUHAMMAD FAWAZ S"/>
    <s v="M ARIF HELMI"/>
    <s v="RYA YUDI ASTUTI"/>
    <s v=""/>
    <s v=""/>
    <d v="2022-04-19T08:31:46"/>
    <d v="2022-04-29T17:20:19"/>
    <d v="2022-04-30T00:00:00"/>
    <m/>
  </r>
  <r>
    <s v="0030739580031"/>
    <s v="1323291003"/>
    <s v="JAW-BT-SRG-0062"/>
    <s v="OTONOMI_CIKANDE_SERANG"/>
    <s v="OTONOMI_CIKANDE_SERANG"/>
    <s v="NEW BUILD"/>
    <s v="STIP 1"/>
    <x v="1"/>
    <s v="TB"/>
    <s v="052962/TBG-TB/XL/MKT/03/2022"/>
    <d v="2022-03-09T00:00:00"/>
    <s v="-6.21496            "/>
    <s v="106.35292           "/>
    <s v="JL.Raya Patikus RT.003/RW.005 Desa Cikande, Kecamatan Cikande, Kabupaten Serang, Provinsi Banten"/>
    <s v="JABODETABEK (OUTER)"/>
    <s v="SERANG"/>
    <s v="BANTEN"/>
    <s v="42"/>
    <x v="1"/>
    <s v="BAPS"/>
    <s v="RFI"/>
    <s v=""/>
    <s v=""/>
    <s v="DANU MULYANA"/>
    <s v="FANDI KURNIAWAN SAPUTRA"/>
    <s v="MUHAMAD RINALDI ADITYA"/>
    <s v="DANU MULYANA"/>
    <s v="MUHAMMAD FAWAZ S"/>
    <s v="M ARIF HELMI"/>
    <s v="RYA YUDI ASTUTI"/>
    <s v="PT. TRITAMA AJI LAKSANA"/>
    <s v="PT. TRITAMA AJI LAKSANA"/>
    <d v="2022-03-25T10:38:24"/>
    <d v="2022-04-11T17:49:21"/>
    <d v="2022-04-28T00:00:00"/>
    <m/>
  </r>
  <r>
    <s v="0030739640031"/>
    <s v="1276841003"/>
    <s v="JAW-JB-SBM-2468"/>
    <s v="LANGENSARI_SUKARAJA"/>
    <s v="LANGENSARI_SUKARAJA"/>
    <s v="NEW BUILD"/>
    <s v="STIP 1"/>
    <x v="1"/>
    <s v="TB"/>
    <s v="052968/TBG-TB/XL/MKT/03/2022"/>
    <d v="2022-03-09T00:00:00"/>
    <s v="-6.881780"/>
    <s v="106.981280"/>
    <s v="Kp. Pasirhalang RT.004 RW.008 Desa Langensari Kec.Sukaraja Kab. Sukabumi"/>
    <s v="JABODETABEK (OUTER)"/>
    <s v="SUKABUMI"/>
    <s v="JAWA BARAT"/>
    <s v="52.00"/>
    <x v="0"/>
    <s v="PRECANCEL"/>
    <s v=""/>
    <d v="2022-10-05T21:10:44"/>
    <s v=""/>
    <s v="DANU MULYANA"/>
    <s v="FANDI KURNIAWAN SAPUTRA"/>
    <s v=""/>
    <s v="DANU MULYANA"/>
    <s v="MUHAMMAD FAWAZ S"/>
    <s v="MUHAMAD TAUFIQ IMMADUDIN"/>
    <s v="RYA YUDI ASTUTI"/>
    <s v=""/>
    <s v=""/>
    <d v="2022-06-08T18:59:36"/>
    <s v=""/>
    <s v=""/>
    <m/>
  </r>
  <r>
    <s v="0030777280031"/>
    <s v="1139261003"/>
    <s v="JAW-JK-KYB-0307"/>
    <s v="GUNAWARMAN_KEB_BARU"/>
    <s v="GUNAWARMAN_KEB_BARU"/>
    <s v="NEW MCP NON FO"/>
    <s v="STIP 1"/>
    <x v="1"/>
    <s v="TB"/>
    <s v="059784/TBG-TB/XL/MKT/07/2022"/>
    <d v="2022-07-19T00:00:00"/>
    <s v="-6.23718            "/>
    <s v="106.80757           "/>
    <s v="Jalan Gunawarman, Kelurahan. Rawa Barat Kecamatan. Kebayoran Baru, Jakarta Selatan, DKI Jakarta"/>
    <s v="JABODETABEK (INNER)"/>
    <s v="JAKARTA SELATAN"/>
    <s v="DKI JAKARTA"/>
    <s v="20"/>
    <x v="1"/>
    <s v="BAPS"/>
    <s v="RFI"/>
    <s v=""/>
    <s v=""/>
    <s v="DANU MULYANA"/>
    <s v="FANDI KURNIAWAN SAPUTRA"/>
    <s v=""/>
    <s v="DANU MULYANA"/>
    <s v="MUHAMMAD FAWAZ S"/>
    <s v="MUHAMAD TAUFIQ IMMADUDIN"/>
    <s v="RYA YUDI ASTUTI"/>
    <s v=""/>
    <s v=""/>
    <d v="2022-09-20T08:44:39"/>
    <d v="2022-09-26T21:33:58"/>
    <d v="2022-09-29T00:00:00"/>
    <m/>
  </r>
  <r>
    <s v="0030778030031"/>
    <s v="1324201003"/>
    <s v="JAW-BT-CPT-0513"/>
    <s v="CIPUTAT TIMUR RENGAS"/>
    <s v="CIPUTAT TIMUR RENGAS"/>
    <s v="NEW MCP NON FO"/>
    <s v="STIP 1"/>
    <x v="1"/>
    <s v="TB"/>
    <s v="059890/TBG-TB/XL/MKT/07/2022"/>
    <d v="2022-07-29T00:00:00"/>
    <s v="-6.27799"/>
    <s v="106.75397"/>
    <s v="Jalan Gelatik Atas Rengas RT.008 RW.009 Kelurahan Rengas Kecamatan Ciputat Timur Kota Tangerang Selatan Provinsi Banten"/>
    <s v="JABODETABEK (OUTER)"/>
    <s v="TANGERANG SELATAN"/>
    <s v="BANTEN"/>
    <s v="20"/>
    <x v="2"/>
    <s v="SITAC"/>
    <s v="BAK"/>
    <s v=""/>
    <s v=""/>
    <s v="DANU MULYANA"/>
    <s v="FANDI KURNIAWAN SAPUTRA"/>
    <s v=""/>
    <s v="DANU MULYANA"/>
    <s v="MUHAMMAD FAWAZ S"/>
    <s v="M ARIF HELMI"/>
    <s v="RYA YUDI ASTUTI"/>
    <s v=""/>
    <s v=""/>
    <d v="2022-11-23T09:46:58"/>
    <s v=""/>
    <s v=""/>
    <m/>
  </r>
  <r>
    <s v="0030786900031"/>
    <s v="1139621003"/>
    <s v="JAW-JK-KYB-0238"/>
    <s v="SEKOLAH KENCANA RELOCATION"/>
    <s v="SEKOLAH KENCANA RELOCATION"/>
    <s v="NEW MCP NON FO"/>
    <s v="STIP 1"/>
    <x v="1"/>
    <s v="TB"/>
    <s v="060852/TBG-TB/XL/MKT/08/2022"/>
    <d v="2022-08-12T00:00:00"/>
    <s v="-6.27759"/>
    <s v="106.78804"/>
    <s v="Jalan kencana Indah 4 ( Taman segitiga ), RT. 04 / RW. 015 Kel.Pondok Pinang Kec.Kebayoran Lama Jakarta selatan"/>
    <s v="JABODETABEK (INNER)"/>
    <s v="JAKARTA SELATAN"/>
    <s v="DKI JAKARTA"/>
    <s v="20"/>
    <x v="1"/>
    <s v="CME"/>
    <s v="RFI"/>
    <s v=""/>
    <s v=""/>
    <s v="DANU MULYANA"/>
    <s v="FANDI KURNIAWAN SAPUTRA"/>
    <s v=""/>
    <s v="DANU MULYANA"/>
    <s v="MUHAMMAD FAWAZ S"/>
    <s v="M ARIF HELMI"/>
    <s v="RYA YUDI ASTUTI"/>
    <s v=""/>
    <s v=""/>
    <d v="2022-11-28T12:22:03"/>
    <d v="2022-12-14T09:07:38"/>
    <d v="2022-12-28T00:00:00"/>
    <m/>
  </r>
  <r>
    <s v="0030787730031"/>
    <s v="1139651003"/>
    <s v="JAW-JK-TJP-0701"/>
    <s v="PULAU REMPANG RELOCATION"/>
    <s v="PULAU REMPANG RELOCATION"/>
    <s v="NEW MCP NON FO"/>
    <s v="STIP 1"/>
    <x v="1"/>
    <s v="TB"/>
    <s v="060935/TBG-TB/XL/MKT/08/2022"/>
    <d v="2022-08-15T00:00:00"/>
    <s v="-6.160838"/>
    <s v="106.887508"/>
    <s v=""/>
    <s v="JABODETABEK (INNER)"/>
    <s v="JAKARTA SELATAN"/>
    <s v="DKI JAKARTA"/>
    <s v="25"/>
    <x v="2"/>
    <s v="PRE_SITAC"/>
    <s v="SSR/TSSR/ESR"/>
    <s v="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30794500031"/>
    <s v="1324421003"/>
    <s v="JAW-BT-PDG-0613"/>
    <s v="PADAHERANG_PANDEGLANG"/>
    <s v="PADAHERANG_PANDEGLANG"/>
    <s v="NEW BUILD"/>
    <s v="STIP 1"/>
    <x v="1"/>
    <s v="TB"/>
    <s v="061891/TBG-TB/XL/MKT/09/2022"/>
    <d v="2022-09-13T00:00:00"/>
    <s v="-6.584861           "/>
    <s v="105.829583          "/>
    <s v="Jl. Angsana-Sobang KM.05, Kp. Kihara, RT.002/RW.001 Desa Padaherang, Kecamatan Angsana, Kabupaten Pandeglang, Provinsi Banten_x0009__x0009__x0009__x0009__x0009__x0009__x0009__x0009__x0009__x0009__x0009__x0009__x000a_"/>
    <s v="JABODETABEK (OUTER)"/>
    <s v="PANDEGLANG"/>
    <s v="BANTEN"/>
    <s v="72"/>
    <x v="1"/>
    <s v="CME"/>
    <s v="RFI"/>
    <s v=""/>
    <s v=""/>
    <s v="DANU MULYANA"/>
    <s v="FANDI KURNIAWAN SAPUTRA"/>
    <s v=""/>
    <s v="DANU MULYANA"/>
    <s v="MUHAMMAD FAWAZ S"/>
    <s v="M ARIF HELMI"/>
    <s v="RYA YUDI ASTUTI"/>
    <s v="PT. TRITAMA AJI LAKSANA"/>
    <s v="PT. TRITAMA AJI LAKSANA"/>
    <d v="2022-09-28T11:51:09"/>
    <d v="2022-10-12T17:36:56"/>
    <d v="2022-10-31T00:00:00"/>
    <m/>
  </r>
  <r>
    <s v="0030794580031"/>
    <s v="1324461003"/>
    <s v="JAW-BT-PDG-0616"/>
    <s v="SURAKARTA_PAGELARAN"/>
    <s v="SURAKARTA_PAGELARAN"/>
    <s v="NEW BUILD"/>
    <s v="STIP 1"/>
    <x v="1"/>
    <s v="TB"/>
    <s v="061899/TBG-TB/XL/MKT/09/2022"/>
    <d v="2022-09-13T00:00:00"/>
    <s v="-6.420139           "/>
    <s v="105.879194          "/>
    <s v="Jl.Desa Surakarta, Kp.Walang, RT.004/RW.001 Desa Surakarta, Kec.Pagelaran Kabupaten Pandeglang, Provinsi Banten"/>
    <s v="JABODETABEK (OUTER)"/>
    <s v="PANDEGLANG"/>
    <s v="BANTEN"/>
    <s v="72"/>
    <x v="1"/>
    <s v="CME"/>
    <s v="RFI"/>
    <s v=""/>
    <s v=""/>
    <s v="DANU MULYANA"/>
    <s v="FANDI KURNIAWAN SAPUTRA"/>
    <s v=""/>
    <s v="DANU MULYANA"/>
    <s v="MUHAMMAD FAWAZ S"/>
    <s v="M ARIF HELMI"/>
    <s v="RYA YUDI ASTUTI"/>
    <s v="PT. TRITAMA AJI LAKSANA"/>
    <s v="PT. TRITAMA AJI LAKSANA"/>
    <d v="2022-10-06T11:39:30"/>
    <d v="2022-10-18T18:03:21"/>
    <d v="2022-11-18T00:00:00"/>
    <m/>
  </r>
  <r>
    <s v="0030795770031"/>
    <s v="1139991003"/>
    <s v="JA54"/>
    <s v="SUMUR BATU KEMAYORAN"/>
    <s v="SUMUR BATU KEMAYORAN"/>
    <s v="NEW MCP NON FO"/>
    <s v="STIP 1"/>
    <x v="1"/>
    <s v="PKP"/>
    <s v="062077/TBG-PKP/XL/MKT/09/2022"/>
    <d v="2022-09-16T00:00:00"/>
    <s v="-6.15814            "/>
    <s v="106.86816           "/>
    <s v="Jl. Sunter Kemayoran RT 05 RW 07 Kel. Sunter Jaya Kec. Tanjung Priok Kota Jakarta Utara DKI Jakarta"/>
    <s v="JABODETABEK (INNER)"/>
    <s v="JAKARTA UTARA"/>
    <s v="DKI JAKARTA"/>
    <s v="20"/>
    <x v="1"/>
    <s v="CME"/>
    <s v="RFI"/>
    <s v=""/>
    <s v=""/>
    <s v="DANU MULYANA"/>
    <s v="FANDI KURNIAWAN SAPUTRA"/>
    <s v=""/>
    <s v="DANU MULYANA"/>
    <s v="MUHAMMAD FAWAZ S"/>
    <s v="M ARIF HELMI"/>
    <s v="RYA YUDI ASTUTI"/>
    <s v=""/>
    <s v=""/>
    <d v="2022-11-05T09:26:10"/>
    <d v="2022-11-06T13:05:16"/>
    <d v="2022-11-23T00:00:00"/>
    <m/>
  </r>
  <r>
    <s v="0030729520031"/>
    <s v="1136851003"/>
    <s v="JAW-JK-GGP-0458"/>
    <s v="ANGKE_JAYA_TAMBORA"/>
    <s v="ANGKE_JAYA_TAMBORA"/>
    <s v="NEW MCP NON FO"/>
    <s v="STIP 1"/>
    <x v="1"/>
    <s v="TB"/>
    <s v="051536/TBG-TB/XL/MKT/01/2022"/>
    <d v="2022-01-31T00:00:00"/>
    <s v="-6.14375"/>
    <s v="106.79806"/>
    <s v="Jl. Angke Jaya XIII 23-30, RT.7/RW.4, Angke, Tambora, Jakarta Barat, Jakarta"/>
    <s v="JABODETABEK (INNER)"/>
    <s v="JAKARTA BARAT"/>
    <s v="DKI JAKARTA"/>
    <s v="20"/>
    <x v="0"/>
    <s v="PRECANCEL"/>
    <s v=""/>
    <d v="2022-10-05T21:26:01"/>
    <s v=""/>
    <s v="DANU MULYANA"/>
    <s v="FANDI KURNIAWAN SAPUTRA"/>
    <s v=""/>
    <s v="DANU MULYANA"/>
    <s v="MUHAMMAD FAWAZ S"/>
    <s v="MUHAMAD TAUFIQ IMMADUDIN"/>
    <s v="RYA YUDI ASTUTI"/>
    <s v=""/>
    <s v=""/>
    <d v="2022-07-04T23:23:44"/>
    <s v=""/>
    <s v=""/>
    <m/>
  </r>
  <r>
    <s v="0030729570031"/>
    <s v="1323071003"/>
    <s v="JAW-BT-RKB-0768"/>
    <s v="LEBAK_CIMARGA"/>
    <s v="LEBAK_CIMARGA"/>
    <s v="NEW BUILD"/>
    <s v="STIP 1"/>
    <x v="1"/>
    <s v="TB"/>
    <s v="051541/TBG-TB/XL/MKT/01/2022"/>
    <d v="2022-01-31T00:00:00"/>
    <s v="-6.40887            "/>
    <s v="106.20864           "/>
    <s v="Kp. Ilham Jaya RT 011 RW 004 Desa Mekarjaya Kec. Cimarga Kab.Lebak"/>
    <s v="JABODETABEK (OUTER)"/>
    <s v="LEBAK"/>
    <s v="BANTEN"/>
    <s v="72"/>
    <x v="1"/>
    <s v="BAPS"/>
    <s v="RFI"/>
    <s v=""/>
    <s v=""/>
    <s v="DANU MULYANA"/>
    <s v="FANDI KURNIAWAN SAPUTRA"/>
    <s v=""/>
    <s v="DANU MULYANA"/>
    <s v="MUHAMMAD FAWAZ S"/>
    <s v="M ARIF HELMI"/>
    <s v="RYA YUDI ASTUTI"/>
    <s v="PT. CIPTAJAYA SEJAHTERA ABADI"/>
    <s v="PT. CIPTAJAYA SEJAHTERA ABADI"/>
    <d v="2022-02-19T22:25:16"/>
    <d v="2022-04-18T13:44:04"/>
    <d v="2022-05-30T00:00:00"/>
    <m/>
  </r>
  <r>
    <s v="0030729600031"/>
    <s v="1136871003"/>
    <s v="JAW-JK-KSU-1133"/>
    <s v="PULAU_HARAPAN"/>
    <s v="PULAU_HARAPAN"/>
    <s v="NEW BUILD"/>
    <s v="STIP 1"/>
    <x v="1"/>
    <s v="TB"/>
    <s v="051544/TBG-TB/XL/MKT/01/2022"/>
    <d v="2022-01-31T00:00:00"/>
    <s v="-5.478547"/>
    <s v="106.391239"/>
    <s v=""/>
    <s v="JABODETABEK (INNER)"/>
    <s v="ADMINISTRASI KEPULAUAN SERIBU"/>
    <s v="DKI JAKARTA"/>
    <s v="32"/>
    <x v="0"/>
    <s v="PRECANCEL"/>
    <s v=""/>
    <d v="2022-10-05T21:26:48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30730730031"/>
    <s v="1276271003"/>
    <s v="JAW-JB-CKR-0127"/>
    <s v="KEBON_KOPI_SUKADAMI"/>
    <s v="KEBON_KOPI_SUKADAMI"/>
    <s v="NEW BUILD"/>
    <s v="STIP 1"/>
    <x v="1"/>
    <s v="PKP"/>
    <s v="051659/TBG-PKP/XL/MKT/02/2022"/>
    <d v="2022-02-03T00:00:00"/>
    <s v="-6.36259            "/>
    <s v="107.12354           "/>
    <s v="Kp Kebon Kopi RT.001 RW. 001 Desa Sukadami   Kecamatan.Cikarang Selatan Kab Bekasi Prov. Jawa Barat"/>
    <s v="JABODETABEK (INNER)"/>
    <s v="BEKASI"/>
    <s v="JAWA BARAT"/>
    <s v="42"/>
    <x v="1"/>
    <s v="BAPS"/>
    <s v="RFI"/>
    <s v=""/>
    <s v=""/>
    <s v="DANU MULYANA"/>
    <s v="FANDI KURNIAWAN SAPUTRA"/>
    <s v=""/>
    <s v="DANU MULYANA"/>
    <s v="MUHAMMAD FAWAZ S"/>
    <s v="MUHAMAD TAUFIQ IMMADUDIN"/>
    <s v="RYA YUDI ASTUTI"/>
    <s v="PT. ORLIE INDONESIA"/>
    <s v="PT. ORLIE INDONESIA"/>
    <d v="2022-02-22T12:01:31"/>
    <d v="2022-04-26T11:13:10"/>
    <d v="2022-05-24T00:00:00"/>
    <m/>
  </r>
  <r>
    <s v="0030739480031"/>
    <s v="1323261003"/>
    <s v="JAW-BT-SRG-0060"/>
    <s v="TAKTAKAN_CILOWONG_SERANG"/>
    <s v="TAKTAKAN_CILOWONG_SERANG"/>
    <s v="NEW BUILD"/>
    <s v="STIP 1"/>
    <x v="1"/>
    <s v="TB"/>
    <s v="052952/TBG-TB/XL/MKT/03/2022"/>
    <d v="2022-03-09T00:00:00"/>
    <s v="-6.15022            "/>
    <s v="106.08022           "/>
    <s v="JL.Takari Lingk.Cilowong Mesjid RT.001/RW.002 Kel.Cibendung, Kec.Taktakan, Kota Serang, Provinsi Banten"/>
    <s v="JABODETABEK (OUTER)"/>
    <s v="KOTA SERANG"/>
    <s v="BANTEN"/>
    <s v="72"/>
    <x v="1"/>
    <s v="BAPS"/>
    <s v="RFI"/>
    <s v=""/>
    <s v=""/>
    <s v="DANU MULYANA"/>
    <s v="FANDI KURNIAWAN SAPUTRA"/>
    <s v="MUHAMAD RINALDI ADITYA"/>
    <s v="DANU MULYANA"/>
    <s v="MUHAMMAD FAWAZ S"/>
    <s v="M ARIF HELMI"/>
    <s v="RYA YUDI ASTUTI"/>
    <s v="PT. TRITAMA AJI LAKSANA"/>
    <s v="PT. TRITAMA AJI LAKSANA"/>
    <d v="2022-03-25T10:51:45"/>
    <d v="2022-04-30T23:08:47"/>
    <d v="2022-05-31T00:00:00"/>
    <m/>
  </r>
  <r>
    <s v="0030739670031"/>
    <s v="1276861003"/>
    <s v="JAW-JB-SBM-2466"/>
    <s v="WANGUNREJA_NYALINDUNG"/>
    <s v="WANGUNREJA_NYALINDUNG"/>
    <s v="NEW BUILD"/>
    <s v="STIP 1"/>
    <x v="1"/>
    <s v="TB"/>
    <s v="052971/TBG-TB/XL/MKT/03/2022"/>
    <d v="2022-03-09T00:00:00"/>
    <s v="-6.98070            "/>
    <s v="106.88720           "/>
    <s v="Kp. Wangunreja RT.002 RW.005 Desa Wangunreja Kec. Nyalindung Kab. Sukabumi"/>
    <s v="JABODETABEK (OUTER)"/>
    <s v="SUKABUMI"/>
    <s v="JAWA BARAT"/>
    <s v="72"/>
    <x v="1"/>
    <s v="BAPS"/>
    <s v="RFI"/>
    <s v=""/>
    <s v=""/>
    <s v="DANU MULYANA"/>
    <s v="FANDI KURNIAWAN SAPUTRA"/>
    <s v=""/>
    <s v="DANU MULYANA"/>
    <s v="MUHAMMAD FAWAZ S"/>
    <s v="M ARIF HELMI"/>
    <s v="RYA YUDI ASTUTI"/>
    <s v="PT. BANJARPASIR NUSA PRATAMA"/>
    <s v="PT. BANJARPASIR NUSA PRATAMA"/>
    <d v="2022-04-27T08:49:38"/>
    <d v="2022-05-24T13:45:15"/>
    <d v="2022-06-12T00:00:00"/>
    <m/>
  </r>
  <r>
    <s v="0030739700031"/>
    <s v="1323311003"/>
    <s v="JAW-BT-TGR-0115"/>
    <s v="TANJUNG_ANOM_BONISARI"/>
    <s v="TANJUNG_ANOM_BONISARI"/>
    <s v="NEW BUILD"/>
    <s v="STIP 1"/>
    <x v="1"/>
    <s v="TB"/>
    <s v="052974/TBG-TB/XL/MKT/03/2022"/>
    <d v="2022-03-09T00:00:00"/>
    <s v="-6.02876            "/>
    <s v="106.54737           "/>
    <s v="Kp.Buaran Asem RT.006/RW.005 Desa Tanjung Anom, Kecamatan Mauk, Kabupaten Tangerang, Provinsi Banten"/>
    <s v="JABODETABEK (OUTER)"/>
    <s v="TANGERANG"/>
    <s v="BANTEN"/>
    <s v="62"/>
    <x v="1"/>
    <s v="BAPS"/>
    <s v="RFI"/>
    <s v=""/>
    <s v=""/>
    <s v="DANU MULYANA"/>
    <s v="FANDI KURNIAWAN SAPUTRA"/>
    <s v=""/>
    <s v="DANU MULYANA"/>
    <s v="MUHAMMAD FAWAZ S"/>
    <s v="M ARIF HELMI"/>
    <s v="RYA YUDI ASTUTI"/>
    <s v="PT. TRITAMA AJI LAKSANA"/>
    <s v="PT. TRITAMA AJI LAKSANA"/>
    <d v="2022-03-25T10:45:38"/>
    <d v="2022-06-14T17:14:14"/>
    <d v="2022-06-29T00:00:00"/>
    <m/>
  </r>
  <r>
    <s v="0030741690031"/>
    <s v="1137891003"/>
    <s v="JAW-JK-GGP-0435"/>
    <s v="PETERNAKAN KAPUK RAYA RELOCATION"/>
    <s v="PETERNAKAN KAPUK RAYA RELOCATION"/>
    <s v="NEW MCP NON FO"/>
    <s v="STIP 1"/>
    <x v="1"/>
    <s v="TB"/>
    <s v="053355/TBG-TB/XL/MKT/03/2022"/>
    <d v="2022-03-23T00:00:00"/>
    <s v="-6.1389"/>
    <s v="106.7594"/>
    <s v=""/>
    <s v="JABODETABEK (INNER)"/>
    <s v="JAKARTA BARAT"/>
    <s v="DKI JAKARTA"/>
    <s v="20"/>
    <x v="2"/>
    <s v="PRE_SITAC"/>
    <s v="SSR/TSSR/ESR"/>
    <s v=""/>
    <s v=""/>
    <s v="DANU MULYANA"/>
    <s v="SULAMTO"/>
    <s v=""/>
    <s v="DANU MULYANA"/>
    <s v="MUHAMMAD FAWAZ S"/>
    <s v="M ARIF HELMI"/>
    <s v="RYA YUDI ASTUTI"/>
    <s v=""/>
    <s v=""/>
    <s v=""/>
    <s v=""/>
    <s v=""/>
    <m/>
  </r>
  <r>
    <s v="0030743350031"/>
    <s v="1277231003"/>
    <s v="JAW-JB-BGR-0239"/>
    <s v="HARJASARI BOGOR"/>
    <s v="HARJASARI BOGOR"/>
    <s v="NEW BUILD"/>
    <s v="STIP 1"/>
    <x v="1"/>
    <s v="TB"/>
    <s v="054088/TBG-TB/XL/MKT/04/2022"/>
    <d v="2022-04-13T00:00:00"/>
    <s v="-6.65279            "/>
    <s v="106.84154           "/>
    <s v="Jl. Rulita RT.03/RW.03 Kel. Harjasari Kec. Bogor Selatan Kota Bogor"/>
    <s v="JABODETABEK (OUTER)"/>
    <s v="KOTA BOGOR"/>
    <s v="JAWA BARAT"/>
    <s v="42"/>
    <x v="1"/>
    <s v="BAPS"/>
    <s v="RFI"/>
    <s v=""/>
    <s v=""/>
    <s v="DANU MULYANA"/>
    <s v="FANDI KURNIAWAN SAPUTRA"/>
    <s v="MUHAMAD RINALDI ADITYA"/>
    <s v="DANU MULYANA"/>
    <s v="MUHAMMAD FAWAZ S"/>
    <s v="MUHAMAD TAUFIQ IMMADUDIN"/>
    <s v="RYA YUDI ASTUTI"/>
    <s v="PT. BANJARPASIR NUSA PRATAMA"/>
    <s v="PT. BANJARPASIR NUSA PRATAMA"/>
    <d v="2022-06-08T18:55:15"/>
    <d v="2022-07-13T23:38:52"/>
    <d v="2022-07-30T00:00:00"/>
    <m/>
  </r>
  <r>
    <s v="0030777160031"/>
    <s v="1279631003"/>
    <s v="JAW-JB-CBI-0177"/>
    <s v="CIKEAS SUKARAJA PANARAGAN"/>
    <s v="CIKEAS SUKARAJA PANARAGAN"/>
    <s v="NEW BUILD"/>
    <s v="STIP 1"/>
    <x v="1"/>
    <s v="TB"/>
    <s v="059769/TBG-TB/XL/MKT/07/2022"/>
    <d v="2022-07-18T00:00:00"/>
    <s v="-6.59024            "/>
    <s v="106.83981           "/>
    <s v="Kp. Sukaraja RT 01 RW 05 Desa Cikeas Kecamatan Sukaraja Kabupaten Bogor"/>
    <s v="JABODETABEK (OUTER)"/>
    <s v="BOGOR"/>
    <s v="JAWA BARAT"/>
    <s v="42"/>
    <x v="1"/>
    <s v="CME"/>
    <s v="RFI"/>
    <s v=""/>
    <s v=""/>
    <s v="DANU MULYANA"/>
    <s v="FANDI KURNIAWAN SAPUTRA"/>
    <s v=""/>
    <s v="DANU MULYANA"/>
    <s v="MUHAMMAD FAWAZ S"/>
    <s v="MUHAMAD TAUFIQ IMMADUDIN"/>
    <s v="RYA YUDI ASTUTI"/>
    <s v="PT. BANJARPASIR NUSA PRATAMA"/>
    <s v="PT. BANJARPASIR NUSA PRATAMA"/>
    <d v="2022-10-25T16:21:37"/>
    <d v="2022-10-30T19:43:48"/>
    <d v="2022-11-28T00:00:00"/>
    <m/>
  </r>
  <r>
    <s v="0030787650031"/>
    <s v="1279841003"/>
    <s v="JAW-JB-BKS-0687"/>
    <s v="KEMANG PRATAMA 2 RELOCATION"/>
    <s v="KEMANG PRATAMA 2 RELOCATION"/>
    <s v="NEW BUILD"/>
    <s v="STIP 1"/>
    <x v="1"/>
    <s v="TB"/>
    <s v="060927/TBG-TB/XL/MKT/08/2022"/>
    <d v="2022-08-12T00:00:00"/>
    <s v="-6.265069"/>
    <s v="106.994691"/>
    <s v=""/>
    <s v="JABODETABEK (INNER)"/>
    <s v="KOTA BEKASI"/>
    <s v="JAWA BARAT"/>
    <s v="25"/>
    <x v="0"/>
    <s v="PRECANCEL"/>
    <s v=""/>
    <d v="2022-12-01T21:57:28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30794630031"/>
    <s v="1324481003"/>
    <s v="JAW-BT-TGR-0103"/>
    <s v="CIRUMPAK_KRONJO"/>
    <s v="CIRUMPAK_KRONJO"/>
    <s v="NEW BUILD"/>
    <s v="STIP 1"/>
    <x v="1"/>
    <s v="TB"/>
    <s v="061904/TBG-TB/XL/MKT/09/2022"/>
    <d v="2022-09-13T00:00:00"/>
    <s v="-6.126618"/>
    <s v="106.442528"/>
    <s v="Kp. Buniayu RT 001 RW.001 Ds. Buniayu, Kec. Sukamulya"/>
    <s v="JABODETABEK (OUTER)"/>
    <s v="TANGERANG"/>
    <s v="BANTEN"/>
    <s v="52"/>
    <x v="1"/>
    <s v="CME"/>
    <s v="RFI"/>
    <s v=""/>
    <s v=""/>
    <s v="DANU MULYANA"/>
    <s v="FANDI KURNIAWAN SAPUTRA"/>
    <s v=""/>
    <s v="DANU MULYANA"/>
    <s v="MUHAMMAD FAWAZ S"/>
    <s v="M ARIF HELMI"/>
    <s v="RYA YUDI ASTUTI"/>
    <s v="PT. MAJAA GILI LUMINTU"/>
    <s v=""/>
    <d v="2022-11-10T14:31:41"/>
    <d v="2022-11-11T09:02:39"/>
    <d v="2022-12-15T00:00:00"/>
    <m/>
  </r>
  <r>
    <s v="0030795560031"/>
    <s v="1139971003"/>
    <s v="JAW-JK-GGP-0462"/>
    <s v="HARAPAN_KITA"/>
    <s v="HARAPAN_KITA"/>
    <s v="NEW MCP NON FO"/>
    <s v="STIP 1"/>
    <x v="1"/>
    <s v="TB"/>
    <s v="062049/TBG-TB/XL/MKT/09/2022"/>
    <d v="2022-09-15T00:00:00"/>
    <s v="-6.18085            "/>
    <s v="106.80114           "/>
    <s v="Jl Aster no 52 RT 15 RW 01, Kelurahan Jati Pulo, Kecamatan Palmerah, Kota Jakarta Barat, DKI Jakarta"/>
    <s v="JABODETABEK (INNER)"/>
    <s v="JAKARTA BARAT"/>
    <s v="DKI JAKARTA"/>
    <s v="20"/>
    <x v="1"/>
    <s v="CME"/>
    <s v="RFI"/>
    <s v=""/>
    <s v=""/>
    <s v="DANU MULYANA"/>
    <s v="FANDI KURNIAWAN SAPUTRA"/>
    <s v=""/>
    <s v="DANU MULYANA"/>
    <s v="MUHAMMAD FAWAZ S"/>
    <s v="MUHAMAD TAUFIQ IMMADUDIN"/>
    <s v="RYA YUDI ASTUTI"/>
    <s v=""/>
    <s v=""/>
    <d v="2022-10-27T15:30:56"/>
    <d v="2022-11-08T16:35:04"/>
    <d v="2022-11-23T00:00:00"/>
    <m/>
  </r>
  <r>
    <s v="0030802620031"/>
    <s v="1140161003"/>
    <s v="JAW-JK-GGP-0450"/>
    <s v="HAWAIIAN_CENGKARENG_TIMUR"/>
    <s v="HAWAIIAN_CENGKARENG_TIMUR"/>
    <s v="NEW BUILD"/>
    <s v="STIP 1"/>
    <x v="1"/>
    <s v="PKP"/>
    <s v="063029/TBG-PKP/XL/MKT/10/2022"/>
    <d v="2022-10-04T00:00:00"/>
    <s v="-6.130739"/>
    <s v="106.734389"/>
    <s v=""/>
    <s v="JABODETABEK (INNER)"/>
    <s v="JAKARTA BARAT"/>
    <s v="DKI JAKARTA"/>
    <s v="20"/>
    <x v="2"/>
    <s v="PRE_SITAC"/>
    <s v="SSR/TSSR/ESR"/>
    <s v=""/>
    <s v=""/>
    <s v="DANU MULYANA"/>
    <s v="FANDI KURNIAWAN SAPUTRA"/>
    <s v=""/>
    <s v="DANU MULYANA"/>
    <s v="MUHAMMAD FAWAZ S"/>
    <s v="M ARIF HELMI"/>
    <s v="RYA YUDI ASTUTI"/>
    <s v=""/>
    <s v=""/>
    <s v=""/>
    <s v=""/>
    <s v=""/>
    <m/>
  </r>
  <r>
    <s v="0040006090041"/>
    <s v="1201201004"/>
    <s v="13KRW0619"/>
    <s v="SUKALUYU"/>
    <s v="KOST_ARRAZKA_PK"/>
    <s v="NEW BUILD"/>
    <s v="STIP 1"/>
    <x v="2"/>
    <s v="PKP"/>
    <s v="02455/TBG-PKP/ISAT/MKT/11/2022"/>
    <d v="2022-11-09T00:00:00"/>
    <s v="-6.33207"/>
    <s v="107.28672"/>
    <s v=""/>
    <s v="JABODETABEK (INNER)"/>
    <s v="KARAWANG"/>
    <s v="JAWA BARAT"/>
    <s v="20"/>
    <x v="0"/>
    <s v="PRECANCEL"/>
    <s v=""/>
    <d v="2022-12-22T21:49:04"/>
    <s v=""/>
    <s v="DANU MULYANA"/>
    <s v="FANDI KURNIAWAN SAPUTRA"/>
    <s v=""/>
    <s v="DANU MULYANA"/>
    <s v="MUHAMMAD FAWAZ S"/>
    <s v="MUHAMAD TAUFIQ IMMADUDIN"/>
    <s v="JILLYANA EMMY ROSYADA"/>
    <s v=""/>
    <s v=""/>
    <s v=""/>
    <s v=""/>
    <s v=""/>
    <m/>
  </r>
  <r>
    <s v="0040006140041"/>
    <s v="1201211004"/>
    <s v="13BGR0223"/>
    <s v="TANAH BARU POMAD"/>
    <s v="PANGRAN_SOGI_MT_PK"/>
    <s v="NEW BUILD"/>
    <s v="STIP 1"/>
    <x v="2"/>
    <s v="PKP"/>
    <s v="02460/TBG-PKP/ISAT/MKT/11/2022"/>
    <d v="2022-11-09T00:00:00"/>
    <s v="-6.55265"/>
    <s v="106.82478"/>
    <s v=""/>
    <s v="JABODETABEK (OUTER)"/>
    <s v="KOTA BOGOR"/>
    <s v="JAWA BARAT"/>
    <s v="40"/>
    <x v="0"/>
    <s v="PRECANCEL"/>
    <s v=""/>
    <d v="2022-12-22T21:56:12"/>
    <s v=""/>
    <s v="DANU MULYANA"/>
    <s v="FANDI KURNIAWAN SAPUTRA"/>
    <s v=""/>
    <s v="DANU MULYANA"/>
    <s v="MUHAMMAD FAWAZ S"/>
    <s v="MUHAMAD TAUFIQ IMMADUDIN"/>
    <s v="JILLYANA EMMY ROSYADA"/>
    <s v=""/>
    <s v=""/>
    <s v=""/>
    <s v=""/>
    <s v=""/>
    <m/>
  </r>
  <r>
    <s v="0040006160041"/>
    <s v="1201221004"/>
    <s v="13BGR0224"/>
    <s v="SPBU SHOLEH ISKANDAR"/>
    <s v="BOGOR_ICON__PK"/>
    <s v="NEW BUILD"/>
    <s v="STIP 1"/>
    <x v="2"/>
    <s v="PKP"/>
    <s v="02462/TBG-PKP/ISAT/MKT/11/2022"/>
    <d v="2022-11-09T00:00:00"/>
    <s v="-6.55675"/>
    <s v="106.78158"/>
    <s v=""/>
    <s v="JABODETABEK (OUTER)"/>
    <s v="KOTA BOGOR"/>
    <s v="JAWA BARAT"/>
    <s v="30"/>
    <x v="0"/>
    <s v="PRECANCEL"/>
    <s v=""/>
    <d v="2022-12-27T15:50:59"/>
    <s v=""/>
    <s v="DANU MULYANA"/>
    <s v="FANDI KURNIAWAN SAPUTRA"/>
    <s v=""/>
    <s v="DANU MULYANA"/>
    <s v="MUHAMMAD FAWAZ S"/>
    <s v="MUHAMAD TAUFIQ IMMADUDIN"/>
    <s v="JILLYANA EMMY ROSYADA"/>
    <s v=""/>
    <s v=""/>
    <s v=""/>
    <s v=""/>
    <s v=""/>
    <m/>
  </r>
  <r>
    <s v="0040006270041"/>
    <s v="1201251004"/>
    <s v="13DPK0463"/>
    <s v="KAMP. LIO"/>
    <s v="BIDAN_NYIDA_PK"/>
    <s v="NEW BUILD"/>
    <s v="STIP 1"/>
    <x v="2"/>
    <s v="PKP"/>
    <s v="02473/TBG-PKP/ISAT/MKT/11/2022"/>
    <d v="2022-11-09T00:00:00"/>
    <s v="-6.39504"/>
    <s v="106.81823"/>
    <s v=""/>
    <s v="JABODETABEK (OUTER)"/>
    <s v="KOTA DEPOK"/>
    <s v="JAWA BARAT"/>
    <s v="25"/>
    <x v="0"/>
    <s v="PRECANCEL"/>
    <s v=""/>
    <d v="2022-12-22T21:51:52"/>
    <s v=""/>
    <s v="DANU MULYANA"/>
    <s v="FANDI KURNIAWAN SAPUTRA"/>
    <s v=""/>
    <s v="DANU MULYANA"/>
    <s v="MUHAMMAD FAWAZ S"/>
    <s v="MUHAMAD TAUFIQ IMMADUDIN"/>
    <s v="JILLYANA EMMY ROSYADA"/>
    <s v=""/>
    <s v=""/>
    <s v=""/>
    <s v=""/>
    <s v=""/>
    <m/>
  </r>
  <r>
    <s v="0040006710041"/>
    <s v="1100911004"/>
    <s v="12JKS0971"/>
    <s v="KARBELA"/>
    <s v="PASAR_MENCOS_PK"/>
    <s v="NEW MCP NON FO"/>
    <s v="STIP 1"/>
    <x v="2"/>
    <s v="PKP"/>
    <s v="02517/TBG-PKP/ISAT/MKT/11/2022"/>
    <d v="2022-11-09T00:00:00"/>
    <s v="-6.21385"/>
    <s v="106.82664"/>
    <s v=""/>
    <s v="JABODETABEK (INNER)"/>
    <s v="JAKARTA SELATAN"/>
    <s v="DKI JAKARTA"/>
    <s v="21"/>
    <x v="0"/>
    <s v="PRECANCEL"/>
    <s v=""/>
    <d v="2022-12-22T21:57:17"/>
    <s v=""/>
    <s v="DANU MULYANA"/>
    <s v="FANDI KURNIAWAN SAPUTRA"/>
    <s v=""/>
    <s v="DANU MULYANA"/>
    <s v="MUHAMMAD FAWAZ S"/>
    <s v="MUHAMAD TAUFIQ IMMADUDIN"/>
    <s v="JILLYANA EMMY ROSYADA"/>
    <s v=""/>
    <s v=""/>
    <s v=""/>
    <s v=""/>
    <s v=""/>
    <m/>
  </r>
  <r>
    <s v="0040006930041"/>
    <s v="1201291004"/>
    <s v="13CBN1241"/>
    <s v="PONDOK BITUNG F"/>
    <s v="PONDOK_BITUG_PK"/>
    <s v="NEW BUILD"/>
    <s v="STIP 1"/>
    <x v="2"/>
    <s v="PKP"/>
    <s v="02540/TBG-PKP/ISAT/MKT/11/2022"/>
    <d v="2022-11-09T00:00:00"/>
    <s v="-6.6525"/>
    <s v="106.77303"/>
    <s v="Kp. Sukamaju RT 001 RW 010 Desa Sukamantri Kecamatan Tamansari Kabupaten Bogor"/>
    <s v="JABODETABEK (OUTER)"/>
    <s v="BOGOR"/>
    <s v="JAWA BARAT"/>
    <s v="42"/>
    <x v="2"/>
    <s v="CME"/>
    <s v="TOWER FOUNDATION"/>
    <s v=""/>
    <s v=""/>
    <s v="DANU MULYANA"/>
    <s v="FANDI KURNIAWAN SAPUTRA"/>
    <s v=""/>
    <s v="DANU MULYANA"/>
    <s v="MUHAMMAD FAWAZ S"/>
    <s v="M ARIF HELMI"/>
    <s v="JILLYANA EMMY ROSYADA"/>
    <s v=""/>
    <s v=""/>
    <d v="2022-12-26T13:42:08"/>
    <d v="2022-12-30T10:40:01"/>
    <s v=""/>
    <m/>
  </r>
  <r>
    <s v="0030794540031"/>
    <s v="1324441003"/>
    <s v="JAW-BT-TGR-0100"/>
    <s v="DESA_CITUIS"/>
    <s v="DESA_CITUIS"/>
    <s v="NEW BUILD"/>
    <s v="STIP 1"/>
    <x v="1"/>
    <s v="TB"/>
    <s v="061895/TBG-TB/XL/MKT/09/2022"/>
    <d v="2022-09-13T00:00:00"/>
    <s v="-6.07168"/>
    <s v="106.56272"/>
    <s v="Kp. Rawa Kidang RT.004 RW.001 Desa Rawa Kidang Kecamatan Sukadiri Kabupaten Tangerang Banten"/>
    <s v="JABODETABEK (OUTER)"/>
    <s v="TANGERANG"/>
    <s v="BANTEN"/>
    <s v="72"/>
    <x v="1"/>
    <s v="CME"/>
    <s v="RFI"/>
    <s v=""/>
    <s v=""/>
    <s v="DANU MULYANA"/>
    <s v="FANDI KURNIAWAN SAPUTRA"/>
    <s v=""/>
    <s v="DANU MULYANA"/>
    <s v="MUHAMMAD FAWAZ S"/>
    <s v="M ARIF HELMI"/>
    <s v="RYA YUDI ASTUTI"/>
    <s v="PT. MAJAA GILI LUMINTU"/>
    <s v=""/>
    <d v="2022-11-22T16:18:32"/>
    <d v="2022-11-29T09:31:04"/>
    <d v="2022-12-31T00:00:00"/>
    <m/>
  </r>
  <r>
    <s v="0030794620031"/>
    <s v="1324471003"/>
    <s v="JAW-BT-TGR-0098"/>
    <s v="JANTUNGGEUN_TANGERANG"/>
    <s v="JANTUNGGEUN_TANGERANG"/>
    <s v="NEW BUILD"/>
    <s v="STIP 1"/>
    <x v="1"/>
    <s v="TB"/>
    <s v="061903/TBG-TB/XL/MKT/09/2022"/>
    <d v="2022-09-13T00:00:00"/>
    <s v="-6.345528"/>
    <s v="106.492389"/>
    <s v="Kp. Jantungeun RT.004 RW.002 Desa Mekarsari Kec. Jambe Kab. Tangerang Prov. Banten"/>
    <s v="JABODETABEK (OUTER)"/>
    <s v="TANGERANG"/>
    <s v="BANTEN"/>
    <s v="52"/>
    <x v="2"/>
    <s v="CME"/>
    <s v="DESIGNPACK &amp; BOUWPLANK"/>
    <s v=""/>
    <s v=""/>
    <s v="DANU MULYANA"/>
    <s v="FANDI KURNIAWAN SAPUTRA"/>
    <s v=""/>
    <s v="DANU MULYANA"/>
    <s v="MUHAMMAD FAWAZ S"/>
    <s v="M ARIF HELMI"/>
    <s v="RYA YUDI ASTUTI"/>
    <s v=""/>
    <s v=""/>
    <d v="2022-12-30T16:37:24"/>
    <d v="2023-01-04T21:41:36"/>
    <s v=""/>
    <m/>
  </r>
  <r>
    <s v="0040006320041"/>
    <s v="1201271004"/>
    <s v="13CBN1240"/>
    <s v="SIRNAJAYA SUKAMAKMUR"/>
    <s v="ALFA_MAKMUR_PK"/>
    <s v="NEW BUILD"/>
    <s v="STIP 1"/>
    <x v="2"/>
    <s v="PKP"/>
    <s v="02478/TBG-PKP/ISAT/MKT/11/2022"/>
    <d v="2022-11-09T00:00:00"/>
    <s v="-6.594365"/>
    <s v="107.0235"/>
    <s v="Kp. Kebon Danas RT 02 RW 01 Desa Sirnajaya Kecamatan Sukamakmur Kabupaten Bogor"/>
    <s v="JABODETABEK (OUTER)"/>
    <s v="BOGOR"/>
    <s v="JAWA BARAT"/>
    <s v="42"/>
    <x v="1"/>
    <s v="CME"/>
    <s v="RFI"/>
    <s v=""/>
    <s v=""/>
    <s v="DANU MULYANA"/>
    <s v="FANDI KURNIAWAN SAPUTRA"/>
    <s v=""/>
    <s v="DANU MULYANA"/>
    <s v="MUHAMMAD FAWAZ S"/>
    <s v="MUHAMAD TAUFIQ IMMADUDIN"/>
    <s v="JILLYANA EMMY ROSYADA"/>
    <s v=""/>
    <s v=""/>
    <d v="2022-12-19T10:34:06"/>
    <d v="2022-12-23T09:20:46"/>
    <d v="2022-12-30T00:00:00"/>
    <m/>
  </r>
  <r>
    <s v="0040600660041"/>
    <s v="1262621004"/>
    <s v="03SUK513"/>
    <s v="GOALPARA 2"/>
    <s v="GOALPARA 2"/>
    <s v="NEW MCP NON FO"/>
    <s v="STIP 1"/>
    <x v="2"/>
    <s v="PKP"/>
    <s v="025121/TBG-PKP/ISAT/MKT/09/2020"/>
    <d v="2020-09-14T00:00:00"/>
    <s v="-6.88916"/>
    <s v="106.96337"/>
    <s v=""/>
    <s v="JABODETABEK (OUTER)"/>
    <s v="SUKABUMI"/>
    <s v="JAWA BARAT"/>
    <s v="25"/>
    <x v="0"/>
    <s v="PRECANCEL"/>
    <s v=""/>
    <s v=""/>
    <s v=""/>
    <s v="LUCKI DWI PRISTANTO"/>
    <s v=""/>
    <s v=""/>
    <s v="LUCKI DWI PRISTANTO"/>
    <s v=""/>
    <s v=""/>
    <s v="NATASA ATIDHIRA  SEBAYANG"/>
    <s v=""/>
    <s v=""/>
    <s v=""/>
    <s v=""/>
    <s v=""/>
    <m/>
  </r>
  <r>
    <s v="0040714980041"/>
    <s v="1275381004"/>
    <s v="03SUK682"/>
    <s v="WARUNGKIARA"/>
    <s v="UBRUG_WARUNGKIARA_SUK"/>
    <s v="NEW BUILD"/>
    <s v="STIP 1"/>
    <x v="2"/>
    <s v="TB"/>
    <s v="048048/TBG-TB/ISAT/MKT/10/2021"/>
    <d v="2021-10-29T00:00:00"/>
    <s v="-6.95758            "/>
    <s v="106.75781           "/>
    <s v="Kp. Cicatih RT. 05 RW 05 Desa. Cimanggu Kec. Cikembar Kab. Sukabumi"/>
    <s v="JABODETABEK (OUTER)"/>
    <s v="SUKABUMI"/>
    <s v="JAWA BARAT"/>
    <s v="62"/>
    <x v="1"/>
    <s v="BAPS"/>
    <s v="RFI"/>
    <s v=""/>
    <s v=""/>
    <s v="DANU MULYANA"/>
    <s v="FANDI KURNIAWAN SAPUTRA"/>
    <s v=""/>
    <s v="DANU MULYANA"/>
    <s v="MUHAMMAD FAWAZ S"/>
    <s v="MUHAMAD TAUFIQ IMMADUDIN"/>
    <s v="ASRYANTI DYAH SISWANDARI"/>
    <s v="PT. DATATEL INDONESIA"/>
    <s v="PT. BANJARPASIR NUSA PRATAMA"/>
    <d v="2021-12-27T17:25:40"/>
    <d v="2021-12-31T12:04:31"/>
    <d v="2022-01-28T00:00:00"/>
    <m/>
  </r>
  <r>
    <s v="0040600670041"/>
    <s v="1262631004"/>
    <s v="03SMI140"/>
    <s v="SARASA 2"/>
    <s v="SARASA 2"/>
    <s v="NEW MCP NON FO"/>
    <s v="STIP 1"/>
    <x v="2"/>
    <s v="PKP"/>
    <s v="025122/TBG-PKP/ISAT/MKT/09/2020"/>
    <d v="2020-09-14T00:00:00"/>
    <s v="-6.17041"/>
    <s v="106.97411"/>
    <s v=""/>
    <s v="JABODETABEK (OUTER)"/>
    <s v="BEKASI"/>
    <s v="JAWA BARAT"/>
    <s v="21"/>
    <x v="0"/>
    <s v="PRECANCEL"/>
    <s v=""/>
    <s v=""/>
    <s v=""/>
    <s v="LUCKI DWI PRISTANTO"/>
    <s v=""/>
    <s v=""/>
    <s v="LUCKI DWI PRISTANTO"/>
    <s v=""/>
    <s v=""/>
    <s v="NATASA ATIDHIRA  SEBAYANG"/>
    <s v=""/>
    <s v=""/>
    <s v=""/>
    <s v=""/>
    <s v=""/>
    <m/>
  </r>
  <r>
    <s v="0040714990041"/>
    <s v="1275391004"/>
    <s v="03SUK700"/>
    <s v="TBG_KARANGMEKAR"/>
    <s v="KARANGMEKAR_CIMANGGU_SUK"/>
    <s v="NEW BUILD"/>
    <s v="STIP 1"/>
    <x v="2"/>
    <s v="TB"/>
    <s v="048049/TBG-TB/ISAT/MKT/10/2021"/>
    <d v="2021-10-29T00:00:00"/>
    <s v="-7.24545            "/>
    <s v="106.65177           "/>
    <s v="Kp. Batununggul Rt.03/02 Desa Karangmekar Kec. Cimanggu Kab. Sukabumi jawa barat"/>
    <s v="JABODETABEK (OUTER)"/>
    <s v="SUKABUMI"/>
    <s v="JAWA BARAT"/>
    <s v="62"/>
    <x v="1"/>
    <s v="BAPS"/>
    <s v="RFI"/>
    <s v=""/>
    <s v=""/>
    <s v="DANU MULYANA"/>
    <s v="FANDI KURNIAWAN SAPUTRA"/>
    <s v=""/>
    <s v="DANU MULYANA"/>
    <s v="MUHAMMAD FAWAZ S"/>
    <s v="MUHAMAD TAUFIQ IMMADUDIN"/>
    <s v="ASRYANTI DYAH SISWANDARI"/>
    <s v="PT. DATATEL INDONESIA"/>
    <s v="PT. DATATEL INDONESIA"/>
    <d v="2021-11-16T09:57:48"/>
    <d v="2021-11-30T17:12:13"/>
    <d v="2022-01-19T00:00:00"/>
    <m/>
  </r>
  <r>
    <s v="0040719590041"/>
    <s v="1135421004"/>
    <s v="01JKU809"/>
    <s v="GABUS_TELUKGONG_JKU"/>
    <s v="GABUS_TELUKGONG_JKU"/>
    <s v="NEW MCP NON FO"/>
    <s v="STIP 1"/>
    <x v="2"/>
    <s v="PKP"/>
    <s v="049327/TBG-PKP/ISAT/MKT/11/2021"/>
    <d v="2021-11-22T00:00:00"/>
    <s v="-6.133546           "/>
    <s v="106.779516          "/>
    <s v="Jl. Boncel No.1 RT.008 RW.012, Kel. Pejagalan, Kec. Penjaringan, Jakarta Utara, DKI Jakarta"/>
    <s v="JABODETABEK (INNER)"/>
    <s v="JAKARTA UTARA"/>
    <s v="DKI JAKARTA"/>
    <s v="20"/>
    <x v="1"/>
    <s v="BAPS"/>
    <s v="RFI"/>
    <s v=""/>
    <s v=""/>
    <s v="DANU MULYANA"/>
    <s v="FANDI KURNIAWAN SAPUTRA"/>
    <s v=""/>
    <s v="DANU MULYANA"/>
    <s v="MUHAMMAD FAWAZ S"/>
    <s v="M ARIF HELMI"/>
    <s v="ASRYANTI DYAH SISWANDARI"/>
    <s v=""/>
    <s v=""/>
    <d v="2022-02-21T00:08:13"/>
    <d v="2022-02-21T00:17:21"/>
    <d v="2022-02-21T00:00:00"/>
    <m/>
  </r>
  <r>
    <s v="0040006070041"/>
    <s v="1201181004"/>
    <s v="13BGR0222"/>
    <s v="CIFOR F"/>
    <s v="GANG_H_BADRI_PK"/>
    <s v="NEW BUILD"/>
    <s v="STIP 1"/>
    <x v="2"/>
    <s v="PKP"/>
    <s v="02453/TBG-PKP/ISAT/MKT/11/2022"/>
    <d v="2022-11-09T00:00:00"/>
    <s v="-6.55673"/>
    <s v="106.75026"/>
    <s v=""/>
    <s v="JABODETABEK (OUTER)"/>
    <s v="KOTA BOGOR"/>
    <s v="JAWA BARAT"/>
    <s v="30"/>
    <x v="0"/>
    <s v="PRECANCEL"/>
    <s v=""/>
    <d v="2022-12-22T21:46:50"/>
    <s v=""/>
    <s v="DANU MULYANA"/>
    <s v="FANDI KURNIAWAN SAPUTRA"/>
    <s v=""/>
    <s v="DANU MULYANA"/>
    <s v="MUHAMMAD FAWAZ S"/>
    <s v="MUHAMAD TAUFIQ IMMADUDIN"/>
    <s v="JILLYANA EMMY ROSYADA"/>
    <s v=""/>
    <s v=""/>
    <s v=""/>
    <s v=""/>
    <s v=""/>
    <m/>
  </r>
  <r>
    <s v="0040006080041"/>
    <s v="1201191004"/>
    <s v="13KRW0618"/>
    <s v="RAYA BHARATA"/>
    <s v="KEDAI_DADAK_PK"/>
    <s v="NEW BUILD"/>
    <s v="STIP 1"/>
    <x v="2"/>
    <s v="PKP"/>
    <s v="02454/TBG-PKP/ISAT/MKT/11/2022"/>
    <d v="2022-11-09T00:00:00"/>
    <s v="-6.33727"/>
    <s v="107.27971"/>
    <s v=""/>
    <s v="JABODETABEK (INNER)"/>
    <s v="KARAWANG"/>
    <s v="JAWA BARAT"/>
    <s v="30"/>
    <x v="0"/>
    <s v="PRECANCEL"/>
    <s v=""/>
    <d v="2022-12-22T21:48:18"/>
    <s v=""/>
    <s v="DANU MULYANA"/>
    <s v="FANDI KURNIAWAN SAPUTRA"/>
    <s v=""/>
    <s v="DANU MULYANA"/>
    <s v="MUHAMMAD FAWAZ S"/>
    <s v="MUHAMAD TAUFIQ IMMADUDIN"/>
    <s v="JILLYANA EMMY ROSYADA"/>
    <s v=""/>
    <s v=""/>
    <s v=""/>
    <s v=""/>
    <s v=""/>
    <m/>
  </r>
  <r>
    <s v="0040006170041"/>
    <s v="1201231004"/>
    <s v="13CKR0740"/>
    <s v="RENGAS BANDUNG 2"/>
    <s v="MUSHOLLA_ABDU_PK"/>
    <s v="NEW BUILD"/>
    <s v="STIP 1"/>
    <x v="2"/>
    <s v="PKP"/>
    <s v="02463/TBG-PKP/ISAT/MKT/11/2022"/>
    <d v="2022-11-09T00:00:00"/>
    <s v="-6.27269"/>
    <s v="107.22781"/>
    <s v="Kp. Baru Rt 01 RW 04 Desa Tanjung Baru Kecamatan Cikarang Timur Kabupaten Bekasi Provinsi Jawa Barat"/>
    <s v="JABODETABEK (INNER)"/>
    <s v="BEKASI"/>
    <s v="JAWA BARAT"/>
    <s v="42"/>
    <x v="2"/>
    <s v="CME"/>
    <s v="DESIGNPACK &amp; BOUWPLANK"/>
    <s v=""/>
    <s v=""/>
    <s v="DANU MULYANA"/>
    <s v="FANDI KURNIAWAN SAPUTRA"/>
    <s v=""/>
    <s v="DANU MULYANA"/>
    <s v="MUHAMMAD FAWAZ S"/>
    <s v="MUHAMAD TAUFIQ IMMADUDIN"/>
    <s v="JILLYANA EMMY ROSYADA"/>
    <s v=""/>
    <s v=""/>
    <d v="2023-01-04T09:39:16"/>
    <s v=""/>
    <s v=""/>
    <m/>
  </r>
  <r>
    <s v="0040600680041"/>
    <s v="1262641004"/>
    <s v="03BKS571"/>
    <s v="PANGRANGO TERUSAN"/>
    <s v="PANGRANGO TERUSAN"/>
    <s v="NEW MCP NON FO"/>
    <s v="STIP 1"/>
    <x v="2"/>
    <s v="PKP"/>
    <s v="025123/TBG-PKP/ISAT/MKT/09/2020"/>
    <d v="2020-09-14T00:00:00"/>
    <s v=""/>
    <s v=""/>
    <s v=""/>
    <s v="JABODETABEK (OUTER)"/>
    <s v="KOTA BEKASI"/>
    <s v="JAWA BARAT"/>
    <s v="15"/>
    <x v="0"/>
    <s v="PRECANCEL"/>
    <s v=""/>
    <s v=""/>
    <s v=""/>
    <s v="LUCKI DWI PRISTANTO"/>
    <s v=""/>
    <s v=""/>
    <s v="LUCKI DWI PRISTANTO"/>
    <s v=""/>
    <s v=""/>
    <s v="NATASA ATIDHIRA  SEBAYANG"/>
    <s v=""/>
    <s v=""/>
    <s v=""/>
    <s v=""/>
    <s v=""/>
    <m/>
  </r>
  <r>
    <s v="0230687720231"/>
    <s v="1134331023"/>
    <s v="ZJKT2_6428"/>
    <s v="JAKARTA BARAT CENGKARENG-2"/>
    <s v="JAKARTA BARAT CENGKARENG-2"/>
    <s v="NEW MCP NON FO"/>
    <s v="STIP 1"/>
    <x v="3"/>
    <s v="TB"/>
    <s v="039820/TBG-TB/SMART8/MKT/07/2021"/>
    <d v="2021-07-06T00:00:00"/>
    <s v="-6.135615           "/>
    <s v="106.743796          "/>
    <s v="Kapuk Kebon Jahe RT.5 RW.3 Kel.Kapuk, Kec.Cengkareng, Jakarat Barat, DKI Jakarta"/>
    <s v="JABODETABEK (INNER)"/>
    <s v="JAKARTA BARAT"/>
    <s v="DKI JAKARTA"/>
    <s v="32"/>
    <x v="1"/>
    <s v="CME"/>
    <s v="RFI"/>
    <s v=""/>
    <s v=""/>
    <s v="DANU MULYANA"/>
    <s v="FANDI KURNIAWAN SAPUTRA"/>
    <s v=""/>
    <s v="DANU MULYANA"/>
    <s v="MUHAMMAD FAWAZ S"/>
    <s v="M ARIF HELMI"/>
    <s v="YUSTIA HARKAT"/>
    <s v=""/>
    <s v=""/>
    <d v="2022-02-20T23:37:10"/>
    <s v=""/>
    <d v="2022-03-31T00:00:00"/>
    <s v="RFI COMBAT"/>
  </r>
  <r>
    <s v="0230720970231"/>
    <s v="1275521023"/>
    <s v="INBDG4152-3"/>
    <s v="SUKABUMI CARINGIN"/>
    <s v="SUKABUMI CARINGIN"/>
    <s v="NEW BUILD"/>
    <s v="STIP 1"/>
    <x v="3"/>
    <s v="TB"/>
    <s v="050288/TBG-TB/SMART8/MKT/12/2021"/>
    <d v="2021-12-16T00:00:00"/>
    <s v="-6.85074            "/>
    <s v="106.88474           "/>
    <s v="Kp. Ciheulang Girang RT. 007 RW. 003 Desa Sukamulya Kecamatan Caringin Kabupaten Sukabumi Prov. Jawa Barat"/>
    <s v="JABODETABEK (OUTER)"/>
    <s v="SUKABUMI"/>
    <s v="JAWA BARAT"/>
    <s v="62"/>
    <x v="1"/>
    <s v="CME"/>
    <s v="RFI"/>
    <s v=""/>
    <s v=""/>
    <s v="DANU MULYANA"/>
    <s v="FANDI KURNIAWAN SAPUTRA"/>
    <s v=""/>
    <s v="DANU MULYANA"/>
    <s v="MUHAMMAD FAWAZ S"/>
    <s v="MUHAMAD TAUFIQ IMMADUDIN"/>
    <s v="YUSTIA HARKAT"/>
    <s v="PT. ORLIE INDONESIA"/>
    <s v="PT. ORLIE INDONESIA"/>
    <d v="2021-12-31T17:51:33"/>
    <d v="2022-01-10T15:44:33"/>
    <d v="2022-01-31T00:00:00"/>
    <m/>
  </r>
  <r>
    <s v="0230727980231"/>
    <s v="1276171023"/>
    <s v="INJB060_22_4568-1"/>
    <s v="CISEENG BOGOR"/>
    <s v="CISEENG BOGOR"/>
    <s v="NEW BUILD"/>
    <s v="STIP 1"/>
    <x v="3"/>
    <s v="TB"/>
    <s v="051379/TBG-TB/SMART8/MKT/01/2022"/>
    <d v="2022-01-31T00:00:00"/>
    <s v="-6.43492            "/>
    <s v="106.68255           "/>
    <s v="Kp. Cibentang RT.002 RW.002 Desa Cihowe Kec. Ciseeng Kab. Bogor"/>
    <s v="JABODETABEK (OUTER)"/>
    <s v="BOGOR"/>
    <s v="JAWA BARAT"/>
    <s v="42"/>
    <x v="1"/>
    <s v="CME"/>
    <s v="RFI"/>
    <s v=""/>
    <s v=""/>
    <s v="DANU MULYANA"/>
    <s v="FANDI KURNIAWAN SAPUTRA"/>
    <s v=""/>
    <s v="DANU MULYANA"/>
    <s v="MUHAMMAD FAWAZ S"/>
    <s v="MUHAMAD TAUFIQ IMMADUDIN"/>
    <s v="YUSTIA HARKAT"/>
    <s v="PT. BANJARPASIR NUSA PRATAMA"/>
    <s v="PT. BANJARPASIR NUSA PRATAMA"/>
    <d v="2022-02-21T09:31:27"/>
    <d v="2022-03-07T19:34:14"/>
    <d v="2022-03-22T00:00:00"/>
    <m/>
  </r>
  <r>
    <s v="0070723080071"/>
    <s v="1322661007"/>
    <s v="104671"/>
    <s v="PKP TANGERANG 104671"/>
    <s v="PKP TANGERANG 104671"/>
    <s v="NEW BUILD"/>
    <s v="STIP 1"/>
    <x v="4"/>
    <s v="PKP"/>
    <s v="050625/TBG-PKP/HCPT/MKT/12/2021"/>
    <d v="2021-12-28T00:00:00"/>
    <s v="-6.226200"/>
    <s v="106.606000"/>
    <s v=""/>
    <s v="JABODETABEK (OUTER)"/>
    <s v="TANGERANG"/>
    <s v="BANTEN"/>
    <s v="62"/>
    <x v="0"/>
    <s v="PRECANCEL"/>
    <s v=""/>
    <d v="2022-05-30T09:50:31"/>
    <s v=""/>
    <s v="DANU MULYANA"/>
    <s v="FANDI KURNIAWAN SAPUTRA"/>
    <s v=""/>
    <s v="DANU MULYANA"/>
    <s v="MUHAMMAD FAWAZ S"/>
    <s v="M ARIF HELMI"/>
    <s v="ATAN MARSHA BALFAS"/>
    <s v=""/>
    <s v=""/>
    <s v=""/>
    <s v=""/>
    <s v=""/>
    <m/>
  </r>
  <r>
    <s v="0070723110071"/>
    <s v="1135891007"/>
    <s v="91488"/>
    <s v="PKP JAKARTA UTARA 91488"/>
    <s v="PKP JAKARTA UTARA 91488"/>
    <s v="NEW MCP NON FO"/>
    <s v="STIP 1"/>
    <x v="4"/>
    <s v="PKP"/>
    <s v="050633/TBG-PKP/HCPT/MKT/12/2021"/>
    <d v="2021-12-28T00:00:00"/>
    <s v="-6.13439            "/>
    <s v="106.83535           "/>
    <s v="Jl. Budi Mulia 19B RT 05 RW 07 Kel. Pademangan Barat Kec. Pademangan Kota Jakarta Utara Provinsi DKI JAKARTA"/>
    <s v="JABODETABEK (INNER)"/>
    <s v="JAKARTA UTARA"/>
    <s v="DKI JAKARTA"/>
    <s v="20"/>
    <x v="1"/>
    <s v="CME"/>
    <s v="RFI"/>
    <s v=""/>
    <s v=""/>
    <s v="DANU MULYANA"/>
    <s v="FANDI KURNIAWAN SAPUTRA"/>
    <s v=""/>
    <s v="DANU MULYANA"/>
    <s v="MUHAMMAD FAWAZ S"/>
    <s v="M ARIF HELMI"/>
    <s v="ATAN MARSHA BALFAS"/>
    <s v=""/>
    <s v="PT. ORLIE INDONESIA"/>
    <d v="2022-06-17T16:28:12"/>
    <d v="2022-07-30T19:06:43"/>
    <d v="2022-07-31T00:00:00"/>
    <m/>
  </r>
  <r>
    <s v="0230721630231"/>
    <s v="1275581023"/>
    <s v="HUNew_BDG4854-1"/>
    <s v="SUKABUMI KADUDAMPIT"/>
    <s v="SUKABUMI KADUDAMPIT"/>
    <s v="NEW BUILD"/>
    <s v="STIP 1"/>
    <x v="3"/>
    <s v="TB"/>
    <s v="050354/TBG-TB/SMART8/MKT/12/2021"/>
    <d v="2021-12-16T00:00:00"/>
    <s v="-6.855159"/>
    <s v="106.924334"/>
    <s v=""/>
    <s v="JABODETABEK (OUTER)"/>
    <s v="SUKABUMI"/>
    <s v="JAWA BARAT"/>
    <s v="52"/>
    <x v="0"/>
    <s v="PRECANCEL"/>
    <s v=""/>
    <d v="2022-05-30T09:00:36"/>
    <s v=""/>
    <s v="DANU MULYANA"/>
    <s v="FANDI KURNIAWAN SAPUTRA"/>
    <s v=""/>
    <s v="DANU MULYANA"/>
    <s v="MUHAMMAD FAWAZ S"/>
    <s v="MUHAMAD TAUFIQ IMMADUDIN"/>
    <s v="YUSTIA HARKAT"/>
    <s v=""/>
    <s v=""/>
    <s v=""/>
    <s v=""/>
    <s v=""/>
    <m/>
  </r>
  <r>
    <s v="0230727800231"/>
    <s v="1276121023"/>
    <s v="INJB21_0584"/>
    <s v="DRAMAGA BOGOR"/>
    <s v="DRAMAGA BOGOR"/>
    <s v="NEW BUILD"/>
    <s v="STIP 1"/>
    <x v="3"/>
    <s v="TB"/>
    <s v="051361/TBG-TB/SMART8/MKT/01/2022"/>
    <d v="2022-01-31T00:00:00"/>
    <s v="-6.57708            "/>
    <s v="106.73295           "/>
    <s v="Jl. R. Soewandana RT.007 RW.003 Desa Sinarsari Kec. Dramaga Kab. Bogor"/>
    <s v="JABODETABEK (OUTER)"/>
    <s v="BOGOR"/>
    <s v="JAWA BARAT"/>
    <s v="42"/>
    <x v="1"/>
    <s v="CME"/>
    <s v="RFI"/>
    <s v=""/>
    <s v=""/>
    <s v="DANU MULYANA"/>
    <s v="FANDI KURNIAWAN SAPUTRA"/>
    <s v=""/>
    <s v="DANU MULYANA"/>
    <s v="MUHAMMAD FAWAZ S"/>
    <s v="MUHAMAD TAUFIQ IMMADUDIN"/>
    <s v="YUSTIA HARKAT"/>
    <s v="PT. BANJARPASIR NUSA PRATAMA"/>
    <s v="PT. BANJARPASIR NUSA PRATAMA"/>
    <d v="2022-02-21T19:02:28"/>
    <d v="2022-03-31T15:09:59"/>
    <d v="2022-04-11T00:00:00"/>
    <m/>
  </r>
  <r>
    <s v="0230789300231"/>
    <s v="1280041023"/>
    <s v="IN20_JB_1451"/>
    <s v="CIAMPEL KARAWANG"/>
    <s v="CIAMPEL KARAWANG"/>
    <s v="NEW BUILD"/>
    <s v="STIP 1"/>
    <x v="3"/>
    <s v="TB"/>
    <s v="061255/TBG-TB/SMART8/MKT/08/2022"/>
    <d v="2022-08-29T00:00:00"/>
    <s v="-6.40119            "/>
    <s v="107.3585            "/>
    <s v="Dusun I Kp Parakan Terus Rt 003 Rw 002 Desa Kutapohaci Kec Ciampel Kab.Karawang, Jawa Barat"/>
    <s v="JABODETABEK (INNER)"/>
    <s v="KARAWANG"/>
    <s v="JAWA BARAT"/>
    <s v="52"/>
    <x v="1"/>
    <s v="CME"/>
    <s v="RFI"/>
    <s v=""/>
    <s v=""/>
    <s v="DANU MULYANA"/>
    <s v="FANDI KURNIAWAN SAPUTRA"/>
    <s v=""/>
    <s v="DANU MULYANA"/>
    <s v="MUHAMMAD FAWAZ S"/>
    <s v="MUHAMAD TAUFIQ IMMADUDIN"/>
    <s v="YUSTIA HARKAT"/>
    <s v="PT. ORLIE INDONESIA"/>
    <s v="PT. ORLIE INDONESIA"/>
    <d v="2022-09-21T16:30:21"/>
    <d v="2022-10-18T09:07:02"/>
    <d v="2022-11-14T00:00:00"/>
    <m/>
  </r>
  <r>
    <s v="0230724740231"/>
    <s v="1136321023"/>
    <s v="ZJKT2_5978"/>
    <s v="TAMBORA JAKARTA BARAT"/>
    <s v="TAMBORA JAKARTA BARAT"/>
    <s v="NEW MCP NON FO"/>
    <s v="STIP 1"/>
    <x v="3"/>
    <s v="TB"/>
    <s v="050850/TBG-TB/SMART8/MKT/01/2022"/>
    <d v="2022-01-14T00:00:00"/>
    <s v="-6.15587            "/>
    <s v="106.80164           "/>
    <s v="Jln. Duri Utara Rt. 02 Rw. 06, Kelurahan Duri Utara, Kecamatan Tambora, Kota Administrasi Jakarta Barat"/>
    <s v="JABODETABEK (INNER)"/>
    <s v="JAKARTA BARAT"/>
    <s v="DKI JAKARTA"/>
    <s v="25"/>
    <x v="1"/>
    <s v="CME"/>
    <s v="RFI"/>
    <s v=""/>
    <s v=""/>
    <s v="DANU MULYANA"/>
    <s v="SULAMTO"/>
    <s v=""/>
    <s v="DANU MULYANA"/>
    <s v="MUHAMMAD FAWAZ S"/>
    <s v="M ARIF HELMI"/>
    <s v="YUSTIA HARKAT"/>
    <s v=""/>
    <s v=""/>
    <d v="2022-07-15T19:29:50"/>
    <d v="2022-07-16T20:57:07"/>
    <d v="2022-07-19T00:00:00"/>
    <m/>
  </r>
  <r>
    <s v="0230727990231"/>
    <s v="1276181023"/>
    <s v="INJB060_22_4870-1"/>
    <s v="CIAMPEA BOGOR"/>
    <s v="CIAMPEA BOGOR"/>
    <s v="NEW BUILD"/>
    <s v="STIP 1"/>
    <x v="3"/>
    <s v="TB"/>
    <s v="051380/TBG-TB/SMART8/MKT/01/2022"/>
    <d v="2022-01-31T00:00:00"/>
    <s v="-6.597065           "/>
    <s v="106.715544          "/>
    <s v="Kp. Cihideung Udik RT. 002 RW. 011 Desa Cihideung Udik Kec. Ciampea Kab. Bogor"/>
    <s v="JABODETABEK (OUTER)"/>
    <s v="BOGOR"/>
    <s v="JAWA BARAT"/>
    <s v="52"/>
    <x v="1"/>
    <s v="CME"/>
    <s v="RFI"/>
    <s v=""/>
    <s v=""/>
    <s v="DANU MULYANA"/>
    <s v="FANDI KURNIAWAN SAPUTRA"/>
    <s v=""/>
    <s v="DANU MULYANA"/>
    <s v="MUHAMMAD FAWAZ S"/>
    <s v="MUHAMAD TAUFIQ IMMADUDIN"/>
    <s v="YUSTIA HARKAT"/>
    <s v="PT. BANJARPASIR NUSA PRATAMA"/>
    <s v="PT. BANJARPASIR NUSA PRATAMA"/>
    <d v="2022-02-22T00:23:36"/>
    <d v="2022-03-17T11:13:46"/>
    <d v="2022-04-11T00:00:00"/>
    <m/>
  </r>
  <r>
    <s v="0230725520231"/>
    <s v="1322801023"/>
    <s v="INJB21_0246"/>
    <s v="TANGERANG PAGEDANGAN"/>
    <s v="TANGERANG PAGEDANGAN"/>
    <s v="NEW BUILD"/>
    <s v="STIP 1"/>
    <x v="3"/>
    <s v="TB"/>
    <s v="051113/TBG-TB/SMART8/MKT/01/2022"/>
    <d v="2022-01-25T00:00:00"/>
    <s v="-6.32728            "/>
    <s v="106.60287           "/>
    <s v="Kp. Kadusirung RT.003 RW.001 Desa Kadusirung Kec. Pagedangan Kab. Tangerang"/>
    <s v="JABODETABEK (OUTER)"/>
    <s v="TANGERANG"/>
    <s v="BANTEN"/>
    <s v="32"/>
    <x v="1"/>
    <s v="CME"/>
    <s v="RFI"/>
    <s v=""/>
    <s v=""/>
    <s v="DANU MULYANA"/>
    <s v="FANDI KURNIAWAN SAPUTRA"/>
    <s v="MUHAMAD RINALDI ADITYA"/>
    <s v="DANU MULYANA"/>
    <s v="MUHAMMAD FAWAZ S"/>
    <s v="M ARIF HELMI"/>
    <s v="YUSTIA HARKAT"/>
    <s v="PT. BANJARPASIR NUSA PRATAMA"/>
    <s v="PT. BANJARPASIR NUSA PRATAMA"/>
    <d v="2022-02-21T20:35:07"/>
    <d v="2022-05-24T13:43:41"/>
    <d v="2022-04-08T00:00:00"/>
    <m/>
  </r>
  <r>
    <s v="0230789250231"/>
    <s v="1324251023"/>
    <s v="IN22_JKT2_4794-2"/>
    <s v="NEGLASARI BANTEN"/>
    <s v="NEGLASARI BANTEN"/>
    <s v="NEW MCP NON FO"/>
    <s v="STIP 1"/>
    <x v="3"/>
    <s v="TB"/>
    <s v="061250/TBG-TB/SMART8/MKT/08/2022"/>
    <d v="2022-08-29T00:00:00"/>
    <s v="-6.127568"/>
    <s v="106.622286"/>
    <s v=""/>
    <s v="JABODETABEK (OUTER)"/>
    <s v="KOTA TANGERANG"/>
    <s v="BANTEN"/>
    <s v="25"/>
    <x v="0"/>
    <s v="PRECANCEL"/>
    <s v=""/>
    <d v="2022-10-19T17:13:09"/>
    <s v=""/>
    <s v="DANU MULYANA"/>
    <s v="FANDI KURNIAWAN SAPUTRA"/>
    <s v=""/>
    <s v="DANU MULYANA"/>
    <s v="MUHAMMAD FAWAZ S"/>
    <s v="M ARIF HELMI"/>
    <s v="YUSTIA HARKAT"/>
    <s v=""/>
    <s v=""/>
    <s v=""/>
    <s v=""/>
    <s v=""/>
    <m/>
  </r>
  <r>
    <s v="0230724720231"/>
    <s v="1275871023"/>
    <s v="ZBGR_4260"/>
    <s v="LEUWILIANG BOGOR 2"/>
    <s v="LEUWILIANG BOGOR 2"/>
    <s v="NEW BUILD"/>
    <s v="STIP 1"/>
    <x v="3"/>
    <s v="TB"/>
    <s v="050848/TBG-TB/SMART8/MKT/01/2022"/>
    <d v="2022-01-14T00:00:00"/>
    <s v="-6.63615            "/>
    <s v="106.64292           "/>
    <s v="Kp. Kroncong 3 RT.003 RW.007 Desa Pamijahan Kec. Pamijahan Kab. Bogor"/>
    <s v="JABODETABEK (OUTER)"/>
    <s v="BOGOR"/>
    <s v="JAWA BARAT"/>
    <s v="72"/>
    <x v="1"/>
    <s v="CME"/>
    <s v="RFI"/>
    <s v=""/>
    <s v=""/>
    <s v="DANU MULYANA"/>
    <s v="FANDI KURNIAWAN SAPUTRA"/>
    <s v=""/>
    <s v="DANU MULYANA"/>
    <s v="MUHAMMAD FAWAZ S"/>
    <s v="MUHAMAD TAUFIQ IMMADUDIN"/>
    <s v="YUSTIA HARKAT"/>
    <s v="PT. BANJARPASIR NUSA PRATAMA"/>
    <s v="PT. BANJARPASIR NUSA PRATAMA"/>
    <d v="2022-04-18T22:05:07"/>
    <d v="2022-05-24T13:43:11"/>
    <d v="2022-05-12T00:00:00"/>
    <m/>
  </r>
  <r>
    <s v="0230736130231"/>
    <s v="1276451023"/>
    <s v="ZBGR_4657"/>
    <s v="CIOMAS BOGOR 2"/>
    <s v="CIOMAS BOGOR 2"/>
    <s v="NEW BUILD"/>
    <s v="STIP 1"/>
    <x v="3"/>
    <s v="TB"/>
    <s v="052380/TBG-TB/SMART8/MKT/02/2022"/>
    <d v="2022-02-17T00:00:00"/>
    <s v="-6.60114"/>
    <s v="106.75379"/>
    <s v=""/>
    <s v="JABODETABEK (OUTER)"/>
    <s v="BOGOR"/>
    <s v="JAWA BARAT"/>
    <s v="42"/>
    <x v="0"/>
    <s v="PRECANCEL"/>
    <s v=""/>
    <d v="2022-10-06T10:10:04"/>
    <s v=""/>
    <s v="DANU MULYANA"/>
    <s v="FANDI KURNIAWAN SAPUTRA"/>
    <s v=""/>
    <s v="DANU MULYANA"/>
    <s v="MUHAMMAD FAWAZ S"/>
    <s v="MUHAMAD TAUFIQ IMMADUDIN"/>
    <s v="YUSTIA HARKAT"/>
    <s v=""/>
    <s v=""/>
    <s v=""/>
    <s v=""/>
    <s v=""/>
    <m/>
  </r>
  <r>
    <s v="0230777490231"/>
    <s v="1324191023"/>
    <s v="IN20_JB_0287"/>
    <s v="PKP LEBAK WARUNGGUNG"/>
    <s v="PKP LEBAK WARUNGGUNG"/>
    <s v="NEW BUILD"/>
    <s v="STIP 1"/>
    <x v="3"/>
    <s v="PKP"/>
    <s v="059820/TBG-PKP/SMART8/MKT/07/2022"/>
    <d v="2022-07-27T00:00:00"/>
    <s v="-6.30117            "/>
    <s v="106.19481           "/>
    <s v="Jl Raya Warung Gunung - Petir, RT 009/RW 003 Desa Jagabaya, Kecamatan Warunggunung, Kabupaten Lebak, Provinsi Banten"/>
    <s v="JABODETABEK (OUTER)"/>
    <s v="LEBAK"/>
    <s v="BANTEN"/>
    <s v="62"/>
    <x v="1"/>
    <s v="CME"/>
    <s v="RFI"/>
    <s v=""/>
    <s v=""/>
    <s v="DANU MULYANA"/>
    <s v="FANDI KURNIAWAN SAPUTRA"/>
    <s v="MUHAMAD RINALDI ADITYA"/>
    <s v="DANU MULYANA"/>
    <s v="MUHAMMAD FAWAZ S"/>
    <s v="MUHAMAD TAUFIQ IMMADUDIN"/>
    <s v="YUSTIA HARKAT"/>
    <s v="PT. TRITAMA AJI LAKSANA"/>
    <s v="PT. TRITAMA AJI LAKSANA"/>
    <d v="2022-08-10T10:29:13"/>
    <d v="2022-08-30T19:50:44"/>
    <d v="2022-09-12T00:00:00"/>
    <m/>
  </r>
  <r>
    <s v="0230789240231"/>
    <s v="1139791023"/>
    <s v="IN22_JKT_4969-3"/>
    <s v="CENGKARENG JAKBAR"/>
    <s v="CENGKARENG JAKBAR"/>
    <s v="NEW MCP NON FO"/>
    <s v="STIP 1"/>
    <x v="3"/>
    <s v="TB"/>
    <s v="061249/TBG-TB/SMART8/MKT/08/2022"/>
    <d v="2022-08-29T00:00:00"/>
    <s v="-6.14203            "/>
    <s v="106.74521           "/>
    <s v="JL. Timbul II Rt. 018 Rw. 016 Kelurahan Kapuk Kecamatan Cengkareng Kota Jakarta Barat DKI JAKARTA"/>
    <s v="JABODETABEK (INNER)"/>
    <s v="JAKARTA BARAT"/>
    <s v="DKI JAKARTA"/>
    <s v="20"/>
    <x v="1"/>
    <s v="CME"/>
    <s v="RFI"/>
    <s v=""/>
    <s v=""/>
    <s v="DANU MULYANA"/>
    <s v="FANDI KURNIAWAN SAPUTRA"/>
    <s v=""/>
    <s v="DANU MULYANA"/>
    <s v="MUHAMMAD FAWAZ S"/>
    <s v="M ARIF HELMI"/>
    <s v="YUSTIA HARKAT"/>
    <s v=""/>
    <s v=""/>
    <d v="2022-10-10T20:21:00"/>
    <d v="2022-10-28T12:47:34"/>
    <d v="2022-10-29T00:00:00"/>
    <m/>
  </r>
  <r>
    <s v="0260771750261"/>
    <s v="1138721026"/>
    <s v="JBX305"/>
    <s v="RELOCSTADISKOTIK"/>
    <s v="RELOCSTADISKOTIK"/>
    <s v="NEW BUILD"/>
    <s v="STIP 1"/>
    <x v="5"/>
    <s v="TB"/>
    <s v="058957/TBG-TB/TBG/MKT/06/2022"/>
    <d v="2022-06-15T00:00:00"/>
    <s v="-6.15104            "/>
    <s v="106.81797           "/>
    <s v="Jalan Hayam Wuruk III RT. 03 RW. 09 Kel. Maphar Kec. Tamansari Jakarta Barat"/>
    <s v="JABODETABEK (INNER)"/>
    <s v="JAKARTA BARAT"/>
    <s v="DKI JAKARTA"/>
    <s v="20"/>
    <x v="1"/>
    <s v="CME"/>
    <s v="RFI"/>
    <s v=""/>
    <s v=""/>
    <s v="DANU MULYANA"/>
    <s v="FANDI KURNIAWAN SAPUTRA"/>
    <s v=""/>
    <s v="DANU MULYANA"/>
    <s v="MUHAMMAD FAWAZ S"/>
    <s v="M ARIF HELMI"/>
    <s v="SOFIET ISA M SETIA HATI"/>
    <s v="PT. ORLIE INDONESIA"/>
    <s v="PT. ORLIE INDONESIA"/>
    <d v="2022-07-04T18:00:12"/>
    <d v="2022-07-28T20:46:34"/>
    <d v="2022-07-30T00:00:00"/>
    <m/>
  </r>
  <r>
    <s v="0230721360231"/>
    <s v="1275561023"/>
    <s v="INBGR4075-2"/>
    <s v="BOGOR CIBUNGBULANG"/>
    <s v="BOGOR CIBUNGBULANG"/>
    <s v="NEW BUILD"/>
    <s v="STIP 1"/>
    <x v="3"/>
    <s v="TB"/>
    <s v="050327/TBG-TB/SMART8/MKT/12/2021"/>
    <d v="2021-12-16T00:00:00"/>
    <s v="-6.580482           "/>
    <s v="106.671684          "/>
    <s v="Kp. Kalurahan RT. 003 RW. 005 Desa Cibatok 1 Kecamatan Cibungbulang Kab. Bogor"/>
    <s v="JABODETABEK (OUTER)"/>
    <s v="BOGOR"/>
    <s v="JAWA BARAT"/>
    <s v="62"/>
    <x v="1"/>
    <s v="CME"/>
    <s v="RFI"/>
    <s v=""/>
    <s v=""/>
    <s v="DANU MULYANA"/>
    <s v="FANDI KURNIAWAN SAPUTRA"/>
    <s v=""/>
    <s v="DANU MULYANA"/>
    <s v="MUHAMMAD FAWAZ S"/>
    <s v="M ARIF HELMI"/>
    <s v="YUSTIA HARKAT"/>
    <s v="PT. BANJARPASIR NUSA PRATAMA"/>
    <s v="PT. BANJARPASIR NUSA PRATAMA"/>
    <d v="2022-01-26T09:14:12"/>
    <d v="2022-02-05T17:00:10"/>
    <d v="2022-02-28T00:00:00"/>
    <m/>
  </r>
  <r>
    <s v="0230721390231"/>
    <s v="1322631023"/>
    <s v="INJB21_0327"/>
    <s v="SERANG CARENANG"/>
    <s v="SERANG CARENANG"/>
    <s v="NEW BUILD"/>
    <s v="STIP 1"/>
    <x v="3"/>
    <s v="TB"/>
    <s v="050330/TBG-TB/SMART8/MKT/12/2021"/>
    <d v="2021-12-16T00:00:00"/>
    <s v="-6.09745            "/>
    <s v="106.30465           "/>
    <s v="Kp. Tegalsere RT 26 RW 04 Desa. Walikukun Kec. Carenang  Kab. Serang banten"/>
    <s v="JABODETABEK (OUTER)"/>
    <s v="SERANG"/>
    <s v="BANTEN"/>
    <s v="52"/>
    <x v="1"/>
    <s v="CME"/>
    <s v="RFI"/>
    <s v=""/>
    <s v=""/>
    <s v="DANU MULYANA"/>
    <s v="FANDI KURNIAWAN SAPUTRA"/>
    <s v=""/>
    <s v="DANU MULYANA"/>
    <s v="MUHAMMAD FAWAZ S"/>
    <s v="M ARIF HELMI"/>
    <s v="YUSTIA HARKAT"/>
    <s v="PT. KARYA LINTAS SEJAHTERA"/>
    <s v="PT. KARYA LINTAS SEJAHTERA"/>
    <d v="2022-01-10T17:50:17"/>
    <d v="2022-01-17T16:34:17"/>
    <d v="2022-01-31T00:00:00"/>
    <m/>
  </r>
  <r>
    <s v="0260032490261"/>
    <s v="1101081026"/>
    <s v="JAW-JK-CKG-0756"/>
    <s v="PONDOK KOPI II"/>
    <s v="PONDOK KOPI II"/>
    <s v="NEW MCP NON FO"/>
    <s v="STIP 1"/>
    <x v="5"/>
    <s v="TB"/>
    <s v="06380/TBG-TB/TBG/MKT/12/2022"/>
    <d v="2022-12-08T00:00:00"/>
    <s v="-6.21798"/>
    <s v="106.94055"/>
    <s v="Jl. Pondok Kopi,  Pondok Kopi, Kec. Duren Sawit, Kota Jakarta Timur, Daerah Khusus Ibukota Jakarta"/>
    <s v="JABODETABEK (INNER)"/>
    <s v="JAKARTA TIMUR"/>
    <s v="DKI JAKARTA"/>
    <s v="20"/>
    <x v="1"/>
    <s v="CME"/>
    <s v="RFI"/>
    <s v=""/>
    <s v=""/>
    <s v="DANU MULYANA"/>
    <s v="FANDI KURNIAWAN SAPUTRA"/>
    <s v=""/>
    <s v="DANU MULYANA"/>
    <s v="MUHAMMAD FAWAZ S"/>
    <s v="MUHAMAD TAUFIQ IMMADUDIN"/>
    <s v="SOFIET ISA M SETIA HATI"/>
    <s v=""/>
    <s v=""/>
    <d v="2022-12-12T11:52:45"/>
    <d v="2022-12-14T09:05:28"/>
    <d v="2022-12-30T00:00:00"/>
    <m/>
  </r>
  <r>
    <s v="0230707770231"/>
    <s v="1322571023"/>
    <s v="INJB21_0244"/>
    <s v="TANGERANG LEGOK"/>
    <s v="TANGERANG LEGOK"/>
    <s v="NEW BUILD"/>
    <s v="STIP 1"/>
    <x v="3"/>
    <s v="TB"/>
    <s v="046144/TBG-TB/SMART8/MKT/09/2021"/>
    <d v="2021-09-20T00:00:00"/>
    <s v="-6.30524            "/>
    <s v="106.58112           "/>
    <s v="Kp. Bojong RT. 003 RW. 002 Desa Kemuning Kecamatan Legok Kabupaten Tangerang"/>
    <s v="JABODETABEK (OUTER)"/>
    <s v="TANGERANG"/>
    <s v="BANTEN"/>
    <s v="32"/>
    <x v="1"/>
    <s v="CME"/>
    <s v="RFI"/>
    <s v=""/>
    <s v=""/>
    <s v="DANU MULYANA"/>
    <s v="FANDI KURNIAWAN SAPUTRA"/>
    <s v="MUHAMAD RINALDI ADITYA"/>
    <s v="DANU MULYANA"/>
    <s v="MUHAMMAD FAWAZ S"/>
    <s v="M ARIF HELMI"/>
    <s v="YUSTIA HARKAT"/>
    <s v="PT. BANJARPASIR NUSA PRATAMA"/>
    <s v="PT. BANJARPASIR NUSA PRATAMA"/>
    <d v="2022-01-06T08:23:46"/>
    <d v="2022-01-15T18:47:41"/>
    <d v="2022-01-28T00:00:00"/>
    <m/>
  </r>
  <r>
    <s v="0230727810231"/>
    <s v="1322881023"/>
    <s v="INJKT6883-3"/>
    <s v="GUNUNG KALER"/>
    <s v="GUNUNG KALER"/>
    <s v="NEW BUILD"/>
    <s v="STIP 1"/>
    <x v="3"/>
    <s v="TB"/>
    <s v="051362/TBG-TB/SMART8/MKT/01/2022"/>
    <d v="2022-01-31T00:00:00"/>
    <s v="-6.10158            "/>
    <s v="106.39489           "/>
    <s v="Kp. Sakem RT. 12 RW 03 Desa. Tamiang Kec. Gunung Kaler Kab. Tangerang "/>
    <s v="JABODETABEK (OUTER)"/>
    <s v="TANGERANG"/>
    <s v="BANTEN"/>
    <s v="52"/>
    <x v="1"/>
    <s v="CME"/>
    <s v="RFI"/>
    <s v=""/>
    <s v=""/>
    <s v="DANU MULYANA"/>
    <s v="FANDI KURNIAWAN SAPUTRA"/>
    <s v="MUHAMAD RINALDI ADITYA"/>
    <s v="DANU MULYANA"/>
    <s v="MUHAMMAD FAWAZ S"/>
    <s v="MUHAMAD TAUFIQ IMMADUDIN"/>
    <s v="YUSTIA HARKAT"/>
    <s v="PT. RAKA MITRA BERSAMA"/>
    <s v="PT. RAKA MITRA BERSAMA"/>
    <d v="2022-02-18T10:32:36"/>
    <d v="2022-03-16T16:43:02"/>
    <d v="2022-03-31T00:00:00"/>
    <m/>
  </r>
  <r>
    <s v="0230727970231"/>
    <s v="1276161023"/>
    <s v="INBGR4975-3"/>
    <s v="GUNUNG SINDUR BOGOR 2"/>
    <s v="GUNUNG SINDUR BOGOR 2"/>
    <s v="NEW BUILD"/>
    <s v="STIP 1"/>
    <x v="3"/>
    <s v="TB"/>
    <s v="051378/TBG-TB/SMART8/MKT/01/2022"/>
    <d v="2022-01-31T00:00:00"/>
    <s v="-6.36917            "/>
    <s v="106.65787           "/>
    <s v="Kp. Kalurahan RT.002 RW.001 Desa Pabuaran Kec. Gunung Sindur Kab. Bogor"/>
    <s v="JABODETABEK (OUTER)"/>
    <s v="BOGOR"/>
    <s v="JAWA BARAT"/>
    <s v="42"/>
    <x v="1"/>
    <s v="CME"/>
    <s v="RFI"/>
    <s v=""/>
    <s v=""/>
    <s v="DANU MULYANA"/>
    <s v="FANDI KURNIAWAN SAPUTRA"/>
    <s v=""/>
    <s v="DANU MULYANA"/>
    <s v="MUHAMMAD FAWAZ S"/>
    <s v="MUHAMAD TAUFIQ IMMADUDIN"/>
    <s v="YUSTIA HARKAT"/>
    <s v="PT. BANJARPASIR NUSA PRATAMA"/>
    <s v="PT. BANJARPASIR NUSA PRATAMA"/>
    <d v="2022-02-17T22:08:48"/>
    <d v="2022-02-28T22:02:56"/>
    <d v="2022-03-16T00:00:00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3">
  <r>
    <x v="0"/>
    <s v="1274521001"/>
    <s v="CBN614"/>
    <s v="PERMANENLEBAKWANGI2"/>
    <s v="PERMANENLEBAKWANGI2"/>
    <s v="NEW BUILD"/>
    <s v="STIP 1"/>
    <s v="TSEL"/>
    <s v="TB"/>
    <s v="046398/TBG-TB/TSEL/MKT/09/2021"/>
    <d v="2021-09-22T00:00:00"/>
    <s v="-6.42884            "/>
    <s v="106.54552           "/>
    <s v="Kp. Nanggung RT.003 RW.005 Desa Bangunjaya Kec. Cigudeg Kab. Bogor"/>
    <s v="JABODETABEK (OUTER)"/>
    <s v="BOGOR"/>
    <s v="JAWA BARAT"/>
    <s v="42"/>
    <s v="BAPS"/>
    <s v="BAPS"/>
    <s v="RFI"/>
    <s v="PT. BANJARPASIR NUSA PRATAMA"/>
    <s v="PT. BANJARPASIR NUSA PRATAMA"/>
    <d v="2022-01-31T09:24:11"/>
    <x v="0"/>
    <x v="0"/>
    <x v="0"/>
    <x v="0"/>
    <d v="2022-02-07T17:32:45"/>
    <n v="138"/>
    <s v="OVERDUE"/>
    <x v="0"/>
  </r>
  <r>
    <x v="1"/>
    <s v="1274551001"/>
    <s v="CBN623"/>
    <s v="PERMANENCOMBATTIRTAWARNARUMPIN"/>
    <s v="PERMANENCOMBATTIRTAWARNARUMPIN"/>
    <s v="NEW BUILD"/>
    <s v="STIP 1"/>
    <s v="TSEL"/>
    <s v="TB"/>
    <s v="046404/TBG-TB/TSEL/MKT/09/2021"/>
    <d v="2021-09-22T00:00:00"/>
    <s v="-6.37793            "/>
    <s v="106.63681           "/>
    <s v="Kp. Legok Nyenang RT. 01 RW. 07 Desa Sukamulya, Kecamatan Rumpin, Kabupaten Bogor, Provinsi Jawa Barat"/>
    <s v="JABODETABEK (OUTER)"/>
    <s v="BOGOR"/>
    <s v="JAWA BARAT"/>
    <s v="42"/>
    <s v="BAPS"/>
    <s v="BAPS"/>
    <s v="RFI"/>
    <s v="PT. TRITAMA AJI LAKSANA"/>
    <s v="PT. TRITAMA AJI LAKSANA"/>
    <d v="2021-12-31T09:21:46"/>
    <x v="1"/>
    <x v="0"/>
    <x v="1"/>
    <x v="0"/>
    <d v="2022-01-10T15:44:49"/>
    <n v="110"/>
    <s v="OVERDUE"/>
    <x v="0"/>
  </r>
  <r>
    <x v="2"/>
    <s v="1274531001"/>
    <s v="BOX049"/>
    <s v="PERMANENCOMBATRAYASEMPLAK"/>
    <s v="PERMANENCOMBATRAYASEMPLAK"/>
    <s v="NEW MCP NON FO"/>
    <s v="STIP 1"/>
    <s v="TSEL"/>
    <s v="TB"/>
    <s v="046400/TBG-TB/TSEL/MKT/09/2021"/>
    <d v="2021-09-22T00:00:00"/>
    <s v="-6.55961            "/>
    <s v="106.76434           "/>
    <s v="JL Fajar Baru RT 04/RW 01, Kelurahan Semplak, Kecamatan Bogor Barat, Kota Bogor, Jawa Barat"/>
    <s v="JABODETABEK (OUTER)"/>
    <s v="KOTA BOGOR"/>
    <s v="JAWA BARAT"/>
    <s v="28"/>
    <s v="BAPS"/>
    <s v="BAPS"/>
    <s v="RFI"/>
    <s v=""/>
    <s v="PT. TRITAMA AJI LAKSANA"/>
    <d v="2022-06-30T13:53:43"/>
    <x v="2"/>
    <x v="0"/>
    <x v="2"/>
    <x v="0"/>
    <d v="2022-06-30T15:23:20"/>
    <n v="281"/>
    <s v="OVERDUE"/>
    <x v="0"/>
  </r>
  <r>
    <x v="3"/>
    <s v="1136521001"/>
    <s v="JSZ048"/>
    <s v="RAGUNANPASARMINGGU"/>
    <s v="RAGUNANPASARMINGGU"/>
    <s v="NEW MCP NON FO"/>
    <s v="STIP 1"/>
    <s v="TSEL"/>
    <s v="PKP"/>
    <s v="051142/TBG-PKP/TSEL/MKT/01/2022"/>
    <d v="2022-01-26T00:00:00"/>
    <s v="-6.281949           "/>
    <s v="106.819301          "/>
    <s v="Jl Ampera Raya No 63 RT 01 RW 04 Kel. Cilandak Timur Kec. Pasar Minggu, Jakarta Selatan DKI Jakarta"/>
    <s v="JABODETABEK (INNER)"/>
    <s v="JAKARTA SELATAN"/>
    <s v="DKI JAKARTA"/>
    <s v="25"/>
    <s v="RFI"/>
    <s v="CME"/>
    <s v="RFI"/>
    <s v=""/>
    <s v=""/>
    <d v="2022-04-18T13:52:52"/>
    <x v="3"/>
    <x v="0"/>
    <x v="3"/>
    <x v="0"/>
    <d v="2022-04-26T09:12:32"/>
    <n v="90"/>
    <s v="OVERDUE"/>
    <x v="1"/>
  </r>
  <r>
    <x v="4"/>
    <s v="1275311001"/>
    <s v="CKR346"/>
    <s v="KARANGSETIAKARANGBAHAGIA"/>
    <s v="KARANGSETIAKARANGBAHAGIA"/>
    <s v="NEW BUILD"/>
    <s v="STIP 1"/>
    <s v="TSEL"/>
    <s v="TB"/>
    <s v="047730/TBG-TB/TSEL/MKT/10/2021"/>
    <d v="2021-10-25T00:00:00"/>
    <s v="-6.21866            "/>
    <s v="107.18211           "/>
    <s v="Kp Pule RT.003 RW. 002 Desa. Karang Setia  Kecamatan. Karang Bahagia Kab Bekasi Prop. Jawa Barat"/>
    <s v="JABODETABEK (INNER)"/>
    <s v="BEKASI"/>
    <s v="JAWA BARAT"/>
    <s v="52"/>
    <s v="BAPS"/>
    <s v="BAPS"/>
    <s v="RFI"/>
    <s v="PT. ORLIE INDONESIA"/>
    <s v=""/>
    <d v="2022-01-27T09:07:06"/>
    <x v="4"/>
    <x v="0"/>
    <x v="4"/>
    <x v="0"/>
    <d v="2022-02-10T18:24:23"/>
    <n v="108"/>
    <s v="OVERDUE"/>
    <x v="0"/>
  </r>
  <r>
    <x v="5"/>
    <s v="1322641001"/>
    <s v="CPT250"/>
    <s v="PERMANENCOMBATLIVINGWORLD"/>
    <s v="PERMANENCOMBATLIVINGWORLD"/>
    <s v="NEW MCP NON FO"/>
    <s v="STIP 1"/>
    <s v="TSEL"/>
    <s v="TB"/>
    <s v="050560/TBG-TB/TSEL/MKT/12/2021"/>
    <d v="2021-12-23T00:00:00"/>
    <s v="-6.241926           "/>
    <s v="106.652395          "/>
    <s v="Jl. Alam Utama, Kelurahan Pakulonan, Kecamatan. Serpong Utara, Kota Tangerang Selatan, Provinsi Banten"/>
    <s v="JABODETABEK (OUTER)"/>
    <s v="TANGERANG SELATAN"/>
    <s v="BANTEN"/>
    <s v="25"/>
    <s v="RFI"/>
    <s v="CME"/>
    <s v="RFI"/>
    <s v=""/>
    <s v=""/>
    <d v="2022-06-08T17:29:58"/>
    <x v="5"/>
    <x v="0"/>
    <x v="5"/>
    <x v="1"/>
    <d v="2022-10-29T15:06:07"/>
    <n v="310"/>
    <s v="OVERDUE"/>
    <x v="2"/>
  </r>
  <r>
    <x v="6"/>
    <s v="1323111001"/>
    <s v="SRG996"/>
    <s v="CIKANDECIKANDE2"/>
    <s v="CIKANDECIKANDE2"/>
    <s v="NEW BUILD"/>
    <s v="STIP 1"/>
    <s v="TSEL"/>
    <s v="TB"/>
    <s v="051961/TBG-TB/TSEL/MKT/02/2022"/>
    <d v="2022-02-07T00:00:00"/>
    <s v="-6.22040            "/>
    <s v="106.35860           "/>
    <s v="KP. PABUARAN RT.001 RW.004 DESA CIKANDE, KEC.CIKANDE. KAB.SERANG. PROV.BANTEN"/>
    <s v="JABODETABEK (OUTER)"/>
    <s v="SERANG"/>
    <s v="BANTEN"/>
    <s v="42"/>
    <s v="BAPS"/>
    <s v="BAPS"/>
    <s v="RFI"/>
    <s v="PT. TRITAMA AJI LAKSANA"/>
    <s v="PT. TRITAMA AJI LAKSANA"/>
    <d v="2022-02-19T22:54:03"/>
    <x v="6"/>
    <x v="1"/>
    <x v="6"/>
    <x v="0"/>
    <d v="2022-03-22T16:30:40"/>
    <n v="43"/>
    <s v="ONTIME"/>
    <x v="0"/>
  </r>
  <r>
    <x v="7"/>
    <s v="1323171001"/>
    <s v="TGR558"/>
    <s v="LAVON"/>
    <s v="LAVON"/>
    <s v="NEW BUILD"/>
    <s v="STIP 1"/>
    <s v="TSEL"/>
    <s v="TB"/>
    <s v="052481/TBG-TB/TSEL/MKT/02/2022"/>
    <d v="2022-02-18T00:00:00"/>
    <s v="-6.19629            "/>
    <s v="106.50789           "/>
    <s v="Kawaron Girang RT.01 RW.04 Desa. Wanakerta Kec. Sindang Jaya Kab. Tangerang, Banten"/>
    <s v="JABODETABEK (OUTER)"/>
    <s v="TANGERANG"/>
    <s v="BANTEN"/>
    <s v="42.00"/>
    <s v="BAPS"/>
    <s v="BAPS"/>
    <s v="RFI"/>
    <s v="PT. RAKA MITRA BERSAMA"/>
    <s v="PT. RAKA MITRA BERSAMA"/>
    <d v="2022-02-21T23:17:25"/>
    <x v="7"/>
    <x v="1"/>
    <x v="7"/>
    <x v="1"/>
    <d v="2022-06-30T22:17:09"/>
    <n v="132"/>
    <s v="OVERDUE"/>
    <x v="0"/>
  </r>
  <r>
    <x v="8"/>
    <s v="1137191001"/>
    <s v="JBX443"/>
    <s v="KOSAMBIRANDU"/>
    <s v="KOSAMBIRANDU"/>
    <s v="NEW MCP NON FO"/>
    <s v="STIP 1"/>
    <s v="TSEL"/>
    <s v="TB"/>
    <s v="052576/TBG-TB/TSEL/MKT/02/2022"/>
    <d v="2022-02-18T00:00:00"/>
    <s v="-6.181665           "/>
    <s v="106.718284          "/>
    <s v="Jl. Cemara Raya No.10 RT. 008 RW. 008 Kelurahan Duri Kosambi, Kecamatan Cengkareng, Kota Jakarta Barat "/>
    <s v="JABODETABEK (INNER)"/>
    <s v="JAKARTA BARAT"/>
    <s v="DKI JAKARTA"/>
    <s v="25"/>
    <s v="BAPS"/>
    <s v="BAPS"/>
    <s v="RFI"/>
    <s v=""/>
    <s v="PT. ORLIE INDONESIA"/>
    <d v="2022-04-22T14:13:52"/>
    <x v="8"/>
    <x v="0"/>
    <x v="8"/>
    <x v="1"/>
    <d v="2022-06-16T08:21:43"/>
    <n v="118"/>
    <s v="OVERDUE"/>
    <x v="0"/>
  </r>
  <r>
    <x v="9"/>
    <s v="1137231001"/>
    <s v="JTX649"/>
    <s v="BALAIRAKYAT"/>
    <s v="BALAIRAKYAT"/>
    <s v="NEW MCP NON FO"/>
    <s v="STIP 1"/>
    <s v="TSEL"/>
    <s v="TB"/>
    <s v="052580/TBG-TB/TSEL/MKT/02/2022"/>
    <d v="2022-02-18T00:00:00"/>
    <s v="-6.225205           "/>
    <s v="106.90113           "/>
    <s v="Jalan Balai Rakyat II No.2, RT 012 RW 001, Kelurahan Pondok Bambu, Kecamatan Duren Sawit, Kota Jakarta Timur, DKI Jakarta"/>
    <s v="JABODETABEK (INNER)"/>
    <s v="JAKARTA TIMUR"/>
    <s v="DKI JAKARTA"/>
    <s v="25"/>
    <s v="BAPS"/>
    <s v="BAPS"/>
    <s v="RFI"/>
    <s v=""/>
    <s v=""/>
    <d v="2022-02-21T19:32:26"/>
    <x v="7"/>
    <x v="1"/>
    <x v="9"/>
    <x v="0"/>
    <d v="2022-03-31T20:02:59"/>
    <n v="41"/>
    <s v="ONTIME"/>
    <x v="0"/>
  </r>
  <r>
    <x v="10"/>
    <s v="1138791001"/>
    <s v="JUX594"/>
    <s v="KAMALMUARAPENJARINGAN"/>
    <s v="KAMALMUARAPENJARINGAN"/>
    <s v="NEW MCP NON FO"/>
    <s v="STIP 1"/>
    <s v="TSEL"/>
    <s v="TB"/>
    <s v="059233/TBG-TB/TSEL/MKT/06/2022"/>
    <d v="2022-06-17T00:00:00"/>
    <s v="-6.12413            "/>
    <s v="106.73499           "/>
    <s v="Jl. Kapuk Kayu Besar 44, RT.1/RW.2, Kamal Muara, Kec. Penjaringan, Kota Jkt Utara, Daerah Khusus Ibukota Jakarta"/>
    <s v="JABODETABEK (INNER)"/>
    <s v="JAKARTA UTARA"/>
    <s v="DKI JAKARTA"/>
    <s v="20"/>
    <s v="RFI"/>
    <s v="CME"/>
    <s v="RFI"/>
    <s v=""/>
    <s v=""/>
    <d v="2022-06-24T14:12:26"/>
    <x v="9"/>
    <x v="1"/>
    <x v="10"/>
    <x v="0"/>
    <d v="2022-06-28T15:21:05"/>
    <n v="11"/>
    <s v="ONTIME"/>
    <x v="0"/>
  </r>
  <r>
    <x v="11"/>
    <s v="1271391001"/>
    <s v="CKR338"/>
    <s v="PERUMAHAN KSB"/>
    <s v="PERUMAHAN KSB"/>
    <s v="NEW BUILD"/>
    <s v="STIP 1"/>
    <s v="TSEL"/>
    <s v="TB"/>
    <s v="036987/TBG-TB/TSEL/MKT/04/2021"/>
    <d v="2021-04-14T00:00:00"/>
    <s v="-6.4022             "/>
    <s v="107.11443           "/>
    <s v="Jl. Agus Salim IV RT 003 RW 008 Desa Wibawamulya, Kec. Cibarusah, Kab, Bekasi, Jawa Barat"/>
    <s v="JABODETABEK (INNER)"/>
    <s v="BEKASI"/>
    <s v="JAWA BARAT"/>
    <s v="32"/>
    <s v="BAPS"/>
    <s v="BAPS"/>
    <s v="RFI"/>
    <s v="PT. AULIA DANARDANA"/>
    <s v=""/>
    <d v="2021-11-01T09:54:38"/>
    <x v="10"/>
    <x v="0"/>
    <x v="11"/>
    <x v="1"/>
    <d v="2022-09-09T09:23:54"/>
    <n v="513"/>
    <s v="OVERDUE"/>
    <x v="0"/>
  </r>
  <r>
    <x v="12"/>
    <s v="1276351001"/>
    <s v="CBN633"/>
    <s v="CIMANGGU1CIBUNGBULANG"/>
    <s v="CIMANGGU1CIBUNGBULANG"/>
    <s v="NEW BUILD"/>
    <s v="STIP 1"/>
    <s v="TSEL"/>
    <s v="TB"/>
    <s v="051958/TBG-TB/TSEL/MKT/02/2022"/>
    <d v="2022-02-07T00:00:00"/>
    <s v="-6.56256            "/>
    <s v="106.66660           "/>
    <s v="Kp. Ciaruteun RT.04/08, Desa Cimanggu 1, Kec. Cibungbulang, Kab. Bogor"/>
    <s v="JABODETABEK (OUTER)"/>
    <s v="BOGOR"/>
    <s v="JAWA BARAT"/>
    <s v="52"/>
    <s v="BAPS"/>
    <s v="BAPS"/>
    <s v="RFI"/>
    <s v="PT. BANJARPASIR NUSA PRATAMA"/>
    <s v="PT. BANJARPASIR NUSA PRATAMA"/>
    <d v="2022-02-22T00:25:17"/>
    <x v="11"/>
    <x v="0"/>
    <x v="12"/>
    <x v="0"/>
    <d v="2022-03-17T10:59:13"/>
    <n v="38"/>
    <s v="ONTIME"/>
    <x v="0"/>
  </r>
  <r>
    <x v="13"/>
    <s v="1276371001"/>
    <s v="CBN632"/>
    <s v="GUNUNGMULYATENJOBOGOR"/>
    <s v="GUNUNGMULYATENJOBOGOR"/>
    <s v="NEW BUILD"/>
    <s v="STIP 1"/>
    <s v="TSEL"/>
    <s v="TB"/>
    <s v="051962/TBG-TB/TSEL/MKT/02/2022"/>
    <d v="2022-02-07T00:00:00"/>
    <s v="-6.63218            "/>
    <s v="106.70652           "/>
    <s v="Kp. Pasir RT 003 RW 005 Desa Gunung Mulya Kecamatan Tenjolaya Kabupaten Bogor"/>
    <s v="JABODETABEK (OUTER)"/>
    <s v="BOGOR"/>
    <s v="JAWA BARAT"/>
    <s v="52"/>
    <s v="BAPS"/>
    <s v="BAPS"/>
    <s v="RFI"/>
    <s v="PT. BANJARPASIR NUSA PRATAMA"/>
    <s v="PT. BANJARPASIR NUSA PRATAMA"/>
    <d v="2022-02-21T18:13:53"/>
    <x v="12"/>
    <x v="1"/>
    <x v="13"/>
    <x v="0"/>
    <d v="2022-03-04T09:27:58"/>
    <n v="25"/>
    <s v="ONTIME"/>
    <x v="0"/>
  </r>
  <r>
    <x v="14"/>
    <s v="1137201001"/>
    <s v="JBX446"/>
    <s v="SLTPN"/>
    <s v="SLTPN"/>
    <s v="NEW MCP NON FO"/>
    <s v="STIP 1"/>
    <s v="TSEL"/>
    <s v="TB"/>
    <s v="052577/TBG-TB/TSEL/MKT/02/2022"/>
    <d v="2022-02-18T00:00:00"/>
    <s v="-6.15197            "/>
    <s v="106.69095           "/>
    <s v="Kp. Kojan  RT.013 RW.006 Kel. Kalideres Kec. Kalideres Kota Jakarta Barat"/>
    <s v="JABODETABEK (INNER)"/>
    <s v="JAKARTA BARAT"/>
    <s v="DKI JAKARTA"/>
    <s v="25"/>
    <s v="BAPS"/>
    <s v="BAPS"/>
    <s v="RFI"/>
    <s v=""/>
    <s v=""/>
    <d v="2022-02-21T22:38:00"/>
    <x v="7"/>
    <x v="1"/>
    <x v="9"/>
    <x v="0"/>
    <d v="2022-03-31T15:11:08"/>
    <n v="41"/>
    <s v="ONTIME"/>
    <x v="0"/>
  </r>
  <r>
    <x v="15"/>
    <s v="1137241001"/>
    <s v="JUX587"/>
    <s v="PERJUANGANRAYA"/>
    <s v="PERJUANGANRAYA"/>
    <s v="NEW MCP NON FO"/>
    <s v="STIP 1"/>
    <s v="TSEL"/>
    <s v="TB"/>
    <s v="052581/TBG-TB/TSEL/MKT/02/2022"/>
    <d v="2022-02-18T00:00:00"/>
    <s v="-6.13619            "/>
    <s v="106.905605          "/>
    <s v="Jalan Perjuangan Raya RT 017 RW 007, Kelurahan Tugu Selatan, Kecamatan Koja, Kota Jakarta Utara, DKI Jakarta"/>
    <s v="JABODETABEK (INNER)"/>
    <s v="JAKARTA UTARA"/>
    <s v="DKI JAKARTA"/>
    <s v="25"/>
    <s v="BAPS"/>
    <s v="BAPS"/>
    <s v="RFI"/>
    <s v=""/>
    <s v=""/>
    <d v="2022-02-21T19:55:47"/>
    <x v="7"/>
    <x v="1"/>
    <x v="14"/>
    <x v="1"/>
    <d v="2022-04-29T17:20:25"/>
    <n v="70"/>
    <s v="OVERDUE"/>
    <x v="0"/>
  </r>
  <r>
    <x v="16"/>
    <s v="1323421001"/>
    <s v="  TNX333"/>
    <s v="BMTOPPO"/>
    <s v="BMTOPPO"/>
    <s v="NEW BUILD"/>
    <s v="STIP 1"/>
    <s v="TSEL"/>
    <s v="TB"/>
    <s v="053409/TBG-TB/TSEL/MKT/03/2022"/>
    <d v="2022-03-24T00:00:00"/>
    <s v="-6.15164            "/>
    <s v="106.60574           "/>
    <s v="Kp Periuk Jaya RT 001 RW 004, Kelurahan Periuk Jaya, Kecamatan Periuk, Kota Tangerang, Provinsi Banten"/>
    <s v="JABODETABEK (OUTER)"/>
    <s v="KOTA TANGERANG"/>
    <s v="BANTEN"/>
    <s v="9"/>
    <s v="RFI"/>
    <s v="CME"/>
    <s v="RFI"/>
    <s v="PT. MAJAA GILI LUMINTU"/>
    <s v=""/>
    <d v="2022-06-15T16:39:58"/>
    <x v="13"/>
    <x v="0"/>
    <x v="15"/>
    <x v="1"/>
    <d v="2022-10-27T08:56:54"/>
    <n v="217"/>
    <s v="OVERDUE"/>
    <x v="0"/>
  </r>
  <r>
    <x v="17"/>
    <s v="1138801001"/>
    <s v="JSX717"/>
    <s v="PEPAYAJAGAKARSA"/>
    <s v="PEPAYAJAGAKARSA"/>
    <s v="NEW MCP NON FO"/>
    <s v="STIP 1"/>
    <s v="TSEL"/>
    <s v="TB"/>
    <s v="059234/TBG-TB/TSEL/MKT/06/2022"/>
    <d v="2022-06-17T00:00:00"/>
    <s v="-6.32337            "/>
    <s v="106.82021           "/>
    <s v="Jl. Kecapi VI No.27 RT.001 RW.005 Kel.jagakarsa Kec.Jagakarsa , Jakarta Selatan , DKI Jakarta"/>
    <s v="JABODETABEK (INNER)"/>
    <s v="JAKARTA SELATAN"/>
    <s v="DKI JAKARTA"/>
    <s v="25"/>
    <s v="RFI"/>
    <s v="CME"/>
    <s v="RFI"/>
    <s v=""/>
    <s v=""/>
    <d v="2022-06-24T14:48:52"/>
    <x v="9"/>
    <x v="1"/>
    <x v="13"/>
    <x v="0"/>
    <d v="2022-07-05T21:51:08"/>
    <n v="18"/>
    <s v="ONTIME"/>
    <x v="0"/>
  </r>
  <r>
    <x v="18"/>
    <s v="1282171001"/>
    <s v="PLR023"/>
    <s v="GUNUNGWALATHEGARMANAH"/>
    <s v="GUNUNGWALATHEGARMANAH"/>
    <s v="NEW BUILD"/>
    <s v="STIP 1"/>
    <s v="TSEL"/>
    <s v="TB"/>
    <s v="062995/TBG-TB/TSEL/MKT/10/2022"/>
    <d v="2022-10-04T00:00:00"/>
    <s v="-6.93451            "/>
    <s v="106.80189           "/>
    <s v="Kp. Manggis RT 03 RW 01 Desa Cimanggis Kecamatan Cicantayan Kabupaten Sukabumi Provinsi Jawa Barat"/>
    <s v="JABODETABEK (OUTER)"/>
    <s v="SUKABUMI"/>
    <s v="JAWA BARAT"/>
    <s v="62"/>
    <s v="RFI"/>
    <s v="CME"/>
    <s v="RFI"/>
    <s v="PT. DATATEL INDONESIA"/>
    <s v="PT. DATATEL INDONESIA"/>
    <d v="2022-10-30T07:00:47"/>
    <x v="14"/>
    <x v="0"/>
    <x v="0"/>
    <x v="0"/>
    <d v="2022-11-06T13:04:06"/>
    <n v="33"/>
    <s v="ONTIME"/>
    <x v="0"/>
  </r>
  <r>
    <x v="19"/>
    <s v="1134881001"/>
    <s v="JTX539"/>
    <s v="PERMANENASRAMAHAJI"/>
    <s v="PERMANENASRAMAHAJI"/>
    <s v="NEW MCP NON FO"/>
    <s v="STIP 1"/>
    <s v="TSEL"/>
    <s v="TB"/>
    <s v="046308/TBG-TB/TSEL/MKT/09/2021"/>
    <d v="2021-09-21T00:00:00"/>
    <s v="-6.28453            "/>
    <s v="106.88489           "/>
    <s v="Markas KOOPS AU I, Kel. Pinang Ranti, Kec. Makassar, Kota Jakarta Timur"/>
    <s v="JABODETABEK (INNER)"/>
    <s v="JAKARTA TIMUR"/>
    <s v="DKI JAKARTA"/>
    <s v="25"/>
    <s v="RFI"/>
    <s v="CME"/>
    <s v="RFI"/>
    <s v=""/>
    <s v=""/>
    <d v="2022-01-15T15:05:47"/>
    <x v="15"/>
    <x v="0"/>
    <x v="16"/>
    <x v="0"/>
    <d v="2022-01-18T14:47:53"/>
    <n v="119"/>
    <s v="OVERDUE"/>
    <x v="0"/>
  </r>
  <r>
    <x v="20"/>
    <s v="1274471001"/>
    <s v="CKR360"/>
    <s v="TELAGAMURNICIKARANGBARAT"/>
    <s v="TELAGAMURNICIKARANGBARAT"/>
    <s v="NEW BUILD"/>
    <s v="STIP 1"/>
    <s v="TSEL"/>
    <s v="TB"/>
    <s v="046312/TBG-TB/TSEL/MKT/09/2021"/>
    <d v="2021-09-21T00:00:00"/>
    <s v="-6.24874            "/>
    <s v="107.12624           "/>
    <s v="Kp. Sri Bodas RT.003 RW.009 Desa Telagamurni, Kecamatan Cikarang Barat, Kabupaten Bekasi"/>
    <s v="JABODETABEK (INNER)"/>
    <s v="BEKASI"/>
    <s v="JAWA BARAT"/>
    <s v="52"/>
    <s v="BAPS"/>
    <s v="BAPS"/>
    <s v="RFI"/>
    <s v="PT. ABBASY CIPTA MANDIRI"/>
    <s v="PT. ORLIE INDONESIA"/>
    <d v="2021-11-29T15:35:04"/>
    <x v="16"/>
    <x v="0"/>
    <x v="17"/>
    <x v="1"/>
    <d v="2022-04-22T13:39:16"/>
    <n v="213"/>
    <s v="OVERDUE"/>
    <x v="0"/>
  </r>
  <r>
    <x v="21"/>
    <s v="1276481001"/>
    <s v="BOO843"/>
    <s v="PROFM"/>
    <s v="PROFM"/>
    <s v="NEW BUILD"/>
    <s v="STIP 1"/>
    <s v="TSEL"/>
    <s v="TB"/>
    <s v="052476/TBG-TB/TSEL/MKT/02/2022"/>
    <d v="2022-02-18T00:00:00"/>
    <s v="-6.61020            "/>
    <s v="106.81448           "/>
    <s v="Jl. Pajajaran Indah V,  RT.01 RW.011 Kel. Baranangsiang, Kec. Bogor Timur, Kota Bogor, Jawa Barat 16143"/>
    <s v="JABODETABEK (OUTER)"/>
    <s v="KOTA BOGOR"/>
    <s v="JAWA BARAT"/>
    <s v="6"/>
    <s v="RFI"/>
    <s v="CME"/>
    <s v="RFI"/>
    <s v=""/>
    <s v="PT. BANJARPASIR NUSA PRATAMA"/>
    <d v="2022-06-08T15:13:35"/>
    <x v="17"/>
    <x v="0"/>
    <x v="18"/>
    <x v="1"/>
    <d v="2022-08-09T19:58:13"/>
    <n v="172"/>
    <s v="OVERDUE"/>
    <x v="0"/>
  </r>
  <r>
    <x v="22"/>
    <s v="1276501001"/>
    <s v="CBN631"/>
    <s v="PERUMAHAN CITEUREP"/>
    <s v="PERUMAHAN CITEUREP"/>
    <s v="NEW BUILD"/>
    <s v="STIP 1"/>
    <s v="TSEL"/>
    <s v="TB"/>
    <s v="052480/TBG-TB/TSEL/MKT/02/2022"/>
    <d v="2022-02-18T00:00:00"/>
    <s v="-6.50204            "/>
    <s v="106.90335           "/>
    <s v="Kp. Tonggoh RT 002 RW 002 Desa Gunungsari Kecamatan Citeureup Kabupaten Bogor"/>
    <s v="JABODETABEK (OUTER)"/>
    <s v="BOGOR"/>
    <s v="JAWA BARAT"/>
    <s v="42"/>
    <s v="BAPS"/>
    <s v="BAPS"/>
    <s v="RFI"/>
    <s v="PT. BANJARPASIR NUSA PRATAMA"/>
    <s v="PT. BANJARPASIR NUSA PRATAMA"/>
    <d v="2022-02-22T00:26:16"/>
    <x v="18"/>
    <x v="1"/>
    <x v="19"/>
    <x v="1"/>
    <d v="2022-04-11T17:49:08"/>
    <n v="52"/>
    <s v="ONTIME"/>
    <x v="0"/>
  </r>
  <r>
    <x v="23"/>
    <s v="1138401001"/>
    <s v="PPR010"/>
    <s v="RELOCPLTONGKENG"/>
    <s v="RELOCPLTONGKENG"/>
    <s v="NEW BUILD"/>
    <s v="STIP 1"/>
    <s v="TSEL"/>
    <s v="TB"/>
    <s v="056190/TBG-TB/TSEL/MKT/05/2022"/>
    <d v="2022-05-18T00:00:00"/>
    <s v="-5.595852           "/>
    <s v="106.55716           "/>
    <s v="Pulau Putri Barat RT.001 RW.003 Kelurahan Pulau Kelapa Kecamatan Kepulauan Seribu Utara, Kabupaten Kepulauan Seribu"/>
    <s v="JABODETABEK (INNER)"/>
    <s v="ADMINISTRASI KEPULAUAN SERIBU"/>
    <s v="DKI JAKARTA"/>
    <s v="72"/>
    <s v="RFI"/>
    <s v="CME"/>
    <s v="RFI"/>
    <s v="PT. BANJARPASIR NUSA PRATAMA"/>
    <s v="PT. BANJARPASIR NUSA PRATAMA"/>
    <d v="2022-09-01T15:28:13"/>
    <x v="19"/>
    <x v="0"/>
    <x v="20"/>
    <x v="0"/>
    <d v="2022-09-26T15:39:56"/>
    <n v="131"/>
    <s v="OVERDUE"/>
    <x v="0"/>
  </r>
  <r>
    <x v="24"/>
    <s v="1324781001"/>
    <s v="RKB084"/>
    <s v="SUKAMANAHRANGKASBITUNG"/>
    <s v="SUKAMANAHRANGKASBITUNG"/>
    <s v="NEW BUILD"/>
    <s v="STIP 1"/>
    <s v="TSEL"/>
    <s v="TB"/>
    <s v="062994/TBG-TB/TSEL/MKT/10/2022"/>
    <d v="2022-10-04T00:00:00"/>
    <s v="-6.32511"/>
    <s v="106.27897"/>
    <s v="Lingkungan Kali Cikambuy Blok 6 Rt.1 Rw.3 Desa Sukamanah Kec. Rangkasbitung, Lebak"/>
    <s v="JABODETABEK (OUTER)"/>
    <s v="LEBAK"/>
    <s v="BANTEN"/>
    <s v="62"/>
    <s v="RFI"/>
    <s v="CME"/>
    <s v="RFI"/>
    <s v="PT. KARYA LINTAS SEJAHTERA"/>
    <s v="PT. KARYA LINTAS SEJAHTERA"/>
    <d v="2022-11-01T13:54:42"/>
    <x v="20"/>
    <x v="0"/>
    <x v="1"/>
    <x v="0"/>
    <d v="2022-11-11T09:01:49"/>
    <n v="38"/>
    <s v="ONTIME"/>
    <x v="0"/>
  </r>
  <r>
    <x v="25"/>
    <s v="1282221001"/>
    <s v="CKR388"/>
    <s v="VILLA SETU WANGI"/>
    <s v="VILLA SETU WANGI"/>
    <s v="NEW BUILD"/>
    <s v="STIP 1"/>
    <s v="TSEL"/>
    <s v="TB"/>
    <s v="063003/TBG-TB/TSEL/MKT/10/2022"/>
    <d v="2022-10-04T00:00:00"/>
    <s v="-6.34436"/>
    <s v="107.04703"/>
    <s v="Kp. Ciledug RT 01 RW 01 Desa Ciledug, Kec. Setu, Kabupaten Bekasi, Provinsi Jawa Barat"/>
    <s v="JABODETABEK (INNER)"/>
    <s v="BEKASI"/>
    <s v="JAWA BARAT"/>
    <s v="42"/>
    <s v="RFI"/>
    <s v="CME"/>
    <s v="RFI"/>
    <s v="PT. AULIA DANARDANA"/>
    <s v=""/>
    <d v="2022-11-03T09:04:13"/>
    <x v="21"/>
    <x v="0"/>
    <x v="21"/>
    <x v="0"/>
    <d v="2022-11-29T09:26:47"/>
    <n v="56"/>
    <s v="ONTIME"/>
    <x v="0"/>
  </r>
  <r>
    <x v="26"/>
    <s v="1282261001"/>
    <s v="PLR015"/>
    <s v="BUNIWANGIGEGERBITUNG"/>
    <s v="BUNIWANGIGEGERBITUNG"/>
    <s v="NEW BUILD"/>
    <s v="STIP 1"/>
    <s v="TSEL"/>
    <s v="TB"/>
    <s v="063016/TBG-TB/TSEL/MKT/10/2022"/>
    <d v="2022-10-04T00:00:00"/>
    <s v="-6.95657            "/>
    <s v="107.01478           "/>
    <s v="Kp Tanjungsirna RT.25B RW 007, Desa Caringin, Kec. Gegerbitung, Kab.Sukabumi"/>
    <s v="JABODETABEK (OUTER)"/>
    <s v="SUKABUMI"/>
    <s v="JAWA BARAT"/>
    <s v="62"/>
    <s v="RFI"/>
    <s v="CME"/>
    <s v="RFI"/>
    <s v="PT. BANJARPASIR NUSA PRATAMA"/>
    <s v="PT. BANJARPASIR NUSA PRATAMA"/>
    <d v="2022-10-21T16:34:09"/>
    <x v="22"/>
    <x v="0"/>
    <x v="22"/>
    <x v="0"/>
    <d v="2022-10-27T08:57:38"/>
    <n v="23"/>
    <s v="ONTIME"/>
    <x v="0"/>
  </r>
  <r>
    <x v="27"/>
    <s v="1282301001"/>
    <s v="PLR036"/>
    <s v="CIRACAPUJUNGGENTENG"/>
    <s v="CIRACAPUJUNGGENTENG"/>
    <s v="NEW BUILD"/>
    <s v="STIP 1"/>
    <s v="TSEL"/>
    <s v="TB"/>
    <s v="063020/TBG-TB/TSEL/MKT/10/2022"/>
    <d v="2022-10-04T00:00:00"/>
    <s v="-7.33106"/>
    <s v="106.43339"/>
    <s v="Kp. Kebon Waru RT 05 RW 03 Desa Gunung Batu  Kecamatan Ciracap Kabupaten Sukabumi Provinsi Jawa Barat"/>
    <s v="JABODETABEK (OUTER)"/>
    <s v="SUKABUMI"/>
    <s v="JAWA BARAT"/>
    <s v="62"/>
    <s v="RFI"/>
    <s v="CME"/>
    <s v="RFI"/>
    <s v="PT. DATATEL INDONESIA"/>
    <s v="PT. DATATEL INDONESIA"/>
    <d v="2022-10-30T06:52:29"/>
    <x v="14"/>
    <x v="0"/>
    <x v="23"/>
    <x v="0"/>
    <d v="2022-11-21T14:21:46"/>
    <n v="48"/>
    <s v="ONTIME"/>
    <x v="0"/>
  </r>
  <r>
    <x v="28"/>
    <s v="1282341001"/>
    <s v="CKR383"/>
    <s v="HARVESTCITYCLUSTERBARAT"/>
    <s v="HARVESTCITYCLUSTERBARAT"/>
    <s v="NEW BUILD"/>
    <s v="STIP 1"/>
    <s v="TSEL"/>
    <s v="TB"/>
    <s v="063026/TBG-TB/TSEL/MKT/10/2022"/>
    <d v="2022-10-04T00:00:00"/>
    <s v="-6.37986"/>
    <s v="107.02071"/>
    <s v="Kp. Sadang RT 02 RW 02 Desa Cikarageman, Kec. Setu, Kabupaten Bekasi Jawa Barat"/>
    <s v="JABODETABEK (INNER)"/>
    <s v="BEKASI"/>
    <s v="JAWA BARAT"/>
    <s v="42"/>
    <s v="RFI"/>
    <s v="CME"/>
    <s v="RFI"/>
    <s v="PT. AULIA DANARDANA"/>
    <s v=""/>
    <d v="2022-10-28T11:39:52"/>
    <x v="23"/>
    <x v="0"/>
    <x v="4"/>
    <x v="0"/>
    <d v="2022-11-11T09:04:30"/>
    <n v="38"/>
    <s v="ONTIME"/>
    <x v="0"/>
  </r>
  <r>
    <x v="29"/>
    <s v="1323121001"/>
    <s v="SRG998"/>
    <s v="CISARNOLDIT"/>
    <s v="CISARNOLDIT"/>
    <s v="NEW BUILD"/>
    <s v="STIP 1"/>
    <s v="TSEL"/>
    <s v="TB"/>
    <s v="051963/TBG-TB/TSEL/MKT/02/2022"/>
    <d v="2022-02-07T00:00:00"/>
    <s v="-6.15628            "/>
    <s v="106.25615           "/>
    <s v="Jl.Cisait – Karang Jetak, Kp Karang Jetak RT 004 RW 03 Desa Cisait, Kecamatan Kragilan, Kabupaten Serang Provinsi Banten"/>
    <s v="JABODETABEK (OUTER)"/>
    <s v="SERANG"/>
    <s v="BANTEN"/>
    <s v="52"/>
    <s v="BAPS"/>
    <s v="BAPS"/>
    <s v="RFI"/>
    <s v="PT. TRITAMA AJI LAKSANA"/>
    <s v="PT. TRITAMA AJI LAKSANA"/>
    <d v="2022-02-18T15:42:51"/>
    <x v="24"/>
    <x v="1"/>
    <x v="24"/>
    <x v="0"/>
    <d v="2022-03-14T16:58:25"/>
    <n v="35"/>
    <s v="ONTIME"/>
    <x v="0"/>
  </r>
  <r>
    <x v="30"/>
    <s v="1137161001"/>
    <s v="JSZ047"/>
    <s v="BRIGIFCIPEDAK"/>
    <s v="BRIGIFCIPEDAK"/>
    <s v="NEW MCP NON FO"/>
    <s v="STIP 1"/>
    <s v="TSEL"/>
    <s v="TB"/>
    <s v="052478/TBG-TB/TSEL/MKT/02/2022"/>
    <d v="2022-02-18T00:00:00"/>
    <s v="-6.344922           "/>
    <s v="106.799052          "/>
    <s v="Jl. Brigif E RT 001 RW 001, Kelurahan Cipedak, Kecamatan Jagakarsa, Kota Jakarta Selatan, DKI Jakarta"/>
    <s v="JABODETABEK (INNER)"/>
    <s v="JAKARTA SELATAN"/>
    <s v="DKI JAKARTA"/>
    <s v="25"/>
    <s v="BAPS"/>
    <s v="BAPS"/>
    <s v="RFI"/>
    <s v=""/>
    <s v=""/>
    <d v="2022-05-09T16:56:54"/>
    <x v="25"/>
    <x v="0"/>
    <x v="3"/>
    <x v="0"/>
    <d v="2022-05-17T23:17:15"/>
    <n v="88"/>
    <s v="OVERDUE"/>
    <x v="0"/>
  </r>
  <r>
    <x v="31"/>
    <s v="1323181001"/>
    <s v="TGR562"/>
    <s v="PURIPERMAI3RAKSA"/>
    <s v="PURIPERMAI3RAKSA"/>
    <s v="NEW BUILD"/>
    <s v="STIP 1"/>
    <s v="TSEL"/>
    <s v="TB"/>
    <s v="052482/TBG-TB/TSEL/MKT/02/2022"/>
    <d v="2022-02-18T00:00:00"/>
    <s v="-6.24722            "/>
    <s v="106.46616           "/>
    <s v="Kp. Babakan Kandang RT. 07/03 Desa. Pematang, Kec. Tigarakasa, Kab. Tangerang, Banten"/>
    <s v="JABODETABEK (OUTER)"/>
    <s v="TANGERANG"/>
    <s v="BANTEN"/>
    <s v="42"/>
    <s v="BAPS"/>
    <s v="BAPS"/>
    <s v="RFI"/>
    <s v="PT. RAKA MITRA BERSAMA"/>
    <s v="PT. RAKA MITRA BERSAMA"/>
    <d v="2022-02-21T23:24:07"/>
    <x v="7"/>
    <x v="1"/>
    <x v="9"/>
    <x v="0"/>
    <d v="2022-03-31T22:04:31"/>
    <n v="41"/>
    <s v="ONTIME"/>
    <x v="0"/>
  </r>
  <r>
    <x v="32"/>
    <s v="1278961001"/>
    <s v="BOX050"/>
    <s v="RELOCPANGKALANRAYA3PTEL"/>
    <s v="RELOCPANGKALANRAYA3PTEL"/>
    <s v="NEW MCP NON FO"/>
    <s v="STIP 1"/>
    <s v="TSEL"/>
    <s v="TB"/>
    <s v="056816/TBG-TB/TSEL/MKT/05/2022"/>
    <d v="2022-05-20T00:00:00"/>
    <s v="-6.56213            "/>
    <s v="106.80695           "/>
    <s v="Kedung Badak RT.009 RW.001 Kel.Kedungbadak Kec. Tanah Sareal Kota Bogor Provinsi Jawa Barat"/>
    <s v="JABODETABEK (OUTER)"/>
    <s v="KOTA BOGOR"/>
    <s v="JAWA BARAT"/>
    <s v="28"/>
    <s v="RFI"/>
    <s v="CME"/>
    <s v="RFI"/>
    <s v=""/>
    <s v="PT. TURANGGA EMPAT TIGA"/>
    <d v="2022-09-30T09:43:29"/>
    <x v="26"/>
    <x v="0"/>
    <x v="25"/>
    <x v="0"/>
    <d v="2022-10-17T10:05:05"/>
    <n v="150"/>
    <s v="OVERDUE"/>
    <x v="0"/>
  </r>
  <r>
    <x v="33"/>
    <s v="1282211001"/>
    <s v="PLR049"/>
    <s v="PARUNGCIAMBAR"/>
    <s v="PARUNGCIAMBAR"/>
    <s v="NEW BUILD"/>
    <s v="STIP 1"/>
    <s v="TSEL"/>
    <s v="TB"/>
    <s v="063002/TBG-TB/TSEL/MKT/10/2022"/>
    <d v="2022-10-04T00:00:00"/>
    <s v="-6.86302            "/>
    <s v="106.75457           "/>
    <s v="Jl. Palasari km 2 RT. 03 RW. 01 Desa Palasari Hilir Kec. Parungkuda Kab. Sukabumi Jawa Barat"/>
    <s v="JABODETABEK (OUTER)"/>
    <s v="SUKABUMI"/>
    <s v="JAWA BARAT"/>
    <s v="62"/>
    <s v="RFI"/>
    <s v="CME"/>
    <s v="RFI"/>
    <s v="PT. ORLIE INDONESIA"/>
    <s v="PT. ORLIE INDONESIA"/>
    <d v="2022-10-24T14:34:19"/>
    <x v="27"/>
    <x v="0"/>
    <x v="26"/>
    <x v="0"/>
    <d v="2022-10-29T17:49:23"/>
    <n v="25"/>
    <s v="ONTIME"/>
    <x v="0"/>
  </r>
  <r>
    <x v="34"/>
    <s v="1282331001"/>
    <s v="CBN658"/>
    <s v="PERMANENCIARUTENILIRCIBUNGBULANG"/>
    <s v="PERMANENCIARUTENILIRCIBUNGBULANG"/>
    <s v="NEW BUILD"/>
    <s v="STIP 1"/>
    <s v="TSEL"/>
    <s v="TB"/>
    <s v="063025/TBG-TB/TSEL/MKT/10/2022"/>
    <d v="2022-10-04T00:00:00"/>
    <s v="-6.53697"/>
    <s v="106.67283"/>
    <s v="Kp. Ciaruteun Ilir RT 04 RW 03 Desa Ciaruteun Ilir Kecamatan Cibungbulang Kabupaten Bogor"/>
    <s v="JABODETABEK (OUTER)"/>
    <s v="BOGOR"/>
    <s v="JAWA BARAT"/>
    <s v="62"/>
    <s v="RFI"/>
    <s v="CME"/>
    <s v="RFI"/>
    <s v="PT. BANJARPASIR NUSA PRATAMA"/>
    <s v="PT. BANJARPASIR NUSA PRATAMA"/>
    <d v="2022-11-17T08:44:14"/>
    <x v="28"/>
    <x v="0"/>
    <x v="26"/>
    <x v="0"/>
    <d v="2022-11-22T14:29:36"/>
    <n v="49"/>
    <s v="ONTIME"/>
    <x v="0"/>
  </r>
  <r>
    <x v="35"/>
    <s v="1276361001"/>
    <s v="KRW923"/>
    <s v="PALAWAD"/>
    <s v="PALAWAD"/>
    <s v="NEW BUILD"/>
    <s v="STIP 1"/>
    <s v="TSEL"/>
    <s v="TB"/>
    <s v="051959/TBG-TB/TSEL/MKT/02/2022"/>
    <d v="2022-02-07T00:00:00"/>
    <s v="-6.28138            "/>
    <s v="107.34812           "/>
    <s v="Kp Tanjung RT.021 RW. 005 Kelurahan. Plawad  Kecamatan Karawang Timur Kab Karawang Prop. Jawa Barat"/>
    <s v="JABODETABEK (INNER)"/>
    <s v="KARAWANG"/>
    <s v="JAWA BARAT"/>
    <s v="52"/>
    <s v="BAPS"/>
    <s v="BAPS"/>
    <s v="RFI"/>
    <s v="PT. ORLIE INDONESIA"/>
    <s v="PT. ORLIE INDONESIA"/>
    <d v="2022-02-21T10:41:43"/>
    <x v="12"/>
    <x v="1"/>
    <x v="27"/>
    <x v="0"/>
    <d v="2022-03-14T15:08:10"/>
    <n v="35"/>
    <s v="ONTIME"/>
    <x v="0"/>
  </r>
  <r>
    <x v="36"/>
    <s v="1276491001"/>
    <s v="BKX896"/>
    <s v="PONDOKMELATI BEKASI"/>
    <s v="PONDOKMELATI BEKASI"/>
    <s v="NEW BUILD"/>
    <s v="STIP 1"/>
    <s v="TSEL"/>
    <s v="TB"/>
    <s v="052479/TBG-TB/TSEL/MKT/02/2022"/>
    <d v="2022-02-18T00:00:00"/>
    <s v="-6.33206            "/>
    <s v="106.93848           "/>
    <s v="Kp. Pabuaran No. 45 RT. 008 RW. 001 Kelurahan Jatimurni, Kecamatan Pondok Melati, Kota Bekasi, Provinsi Jawa Barat"/>
    <s v="JABODETABEK (INNER)"/>
    <s v="KOTA BEKASI"/>
    <s v="JAWA BARAT"/>
    <s v="42"/>
    <s v="RFI"/>
    <s v="CME"/>
    <s v="RFI"/>
    <s v="PT. ROTUA ABADI JAYA"/>
    <s v="PT. ROTUA ABADI JAYA"/>
    <d v="2022-08-04T11:20:53"/>
    <x v="5"/>
    <x v="0"/>
    <x v="28"/>
    <x v="0"/>
    <d v="2022-08-16T16:27:27"/>
    <n v="179"/>
    <s v="OVERDUE"/>
    <x v="0"/>
  </r>
  <r>
    <x v="37"/>
    <s v="1137211001"/>
    <s v="JBX447"/>
    <s v="BOJONGINDAHRWBUAYA"/>
    <s v="BOJONGINDAHRWBUAYA"/>
    <s v="NEW MCP NON FO"/>
    <s v="STIP 1"/>
    <s v="TSEL"/>
    <s v="TB"/>
    <s v="052578/TBG-TB/TSEL/MKT/02/2022"/>
    <d v="2022-02-18T00:00:00"/>
    <s v="-6.15983            "/>
    <s v="106.74510           "/>
    <s v="Jl. Rawa Buaya No.88B RT.008 RW.011 Kelurahan Rawa Buaya Kecamatan Cengkareng Jakarta Barat"/>
    <s v="JABODETABEK (INNER)"/>
    <s v="JAKARTA BARAT"/>
    <s v="DKI JAKARTA"/>
    <s v="25"/>
    <s v="BAPS"/>
    <s v="BAPS"/>
    <s v="RFI"/>
    <s v=""/>
    <s v="PT. ORLIE INDONESIA"/>
    <d v="2022-05-19T11:28:29"/>
    <x v="29"/>
    <x v="0"/>
    <x v="29"/>
    <x v="0"/>
    <d v="2022-06-16T13:49:32"/>
    <n v="118"/>
    <s v="OVERDUE"/>
    <x v="0"/>
  </r>
  <r>
    <x v="38"/>
    <s v="1324811001"/>
    <s v="TGR579"/>
    <s v="TANAHMERAHSEPATANTIMUR"/>
    <s v="TANAHMERAHSEPATANTIMUR"/>
    <s v="NEW BUILD"/>
    <s v="STIP 1"/>
    <s v="TSEL"/>
    <s v="TB"/>
    <s v="063005/TBG-TB/TSEL/MKT/10/2022"/>
    <d v="2022-10-04T00:00:00"/>
    <s v="-6.11182"/>
    <s v="106.59419"/>
    <s v="Kp, Pisangan Pangsor RT.05 RW.03 Desa.Sangiang Kec.Sepatan Timur Kab Tangerang Prov Banten"/>
    <s v="JABODETABEK (OUTER)"/>
    <s v="TANGERANG"/>
    <s v="BANTEN"/>
    <s v="42"/>
    <s v="RFI"/>
    <s v="CME"/>
    <s v="RFI"/>
    <s v="PT. MAJAA GILI LUMINTU"/>
    <s v=""/>
    <d v="2022-11-05T10:01:53"/>
    <x v="30"/>
    <x v="0"/>
    <x v="22"/>
    <x v="0"/>
    <d v="2022-11-11T09:05:12"/>
    <n v="38"/>
    <s v="ONTIME"/>
    <x v="0"/>
  </r>
  <r>
    <x v="39"/>
    <s v="1282321001"/>
    <s v="SKB914"/>
    <s v="JMBATANMERAHSKB"/>
    <s v="JMBATANMERAHSKB"/>
    <s v="NEW BUILD"/>
    <s v="STIP 1"/>
    <s v="TSEL"/>
    <s v="TB"/>
    <s v="063024/TBG-TB/TSEL/MKT/10/2022"/>
    <d v="2022-10-04T00:00:00"/>
    <s v="-6.957412"/>
    <s v="106.934337"/>
    <s v="Kp. Baru Legok Bitung RT. 04 RW. 13 Kel. Limusnunggal Kec. Cibeureum, Kota Sukabumi"/>
    <s v="JABODETABEK (OUTER)"/>
    <s v="KOTA SUKABUMI"/>
    <s v="JAWA BARAT"/>
    <s v="42"/>
    <s v="CIP"/>
    <s v="CME"/>
    <s v="PREPARE &amp; ERECTION"/>
    <s v=""/>
    <s v=""/>
    <d v="2022-12-16T17:51:36"/>
    <x v="31"/>
    <x v="0"/>
    <x v="30"/>
    <x v="0"/>
    <d v="2022-12-17T19:44:40"/>
    <n v="74"/>
    <s v="OVERDUE"/>
    <x v="0"/>
  </r>
  <r>
    <x v="40"/>
    <s v="1282181001"/>
    <s v="CBN647"/>
    <s v="CILAMEPABAMBONG"/>
    <s v="CILAMEPABAMBONG"/>
    <s v="NEW BUILD"/>
    <s v="STIP 1"/>
    <s v="TSEL"/>
    <s v="TB"/>
    <s v="062996/TBG-TB/TSEL/MKT/10/2022"/>
    <d v="2022-10-04T00:00:00"/>
    <s v="-6.62993            "/>
    <s v="106.58717           "/>
    <s v="Kp. Cilame II RT 002 RW 007 Desa Pabangbon Kecamatan Leuwiliang Kabupaten Bogor"/>
    <s v="JABODETABEK (OUTER)"/>
    <s v="BOGOR"/>
    <s v="JAWA BARAT"/>
    <s v="62"/>
    <s v="RFI"/>
    <s v="CME"/>
    <s v="RFI"/>
    <s v="PT. BANJARPASIR NUSA PRATAMA"/>
    <s v="PT. BANJARPASIR NUSA PRATAMA"/>
    <d v="2022-10-25T16:19:20"/>
    <x v="32"/>
    <x v="0"/>
    <x v="3"/>
    <x v="0"/>
    <d v="2022-11-02T08:25:38"/>
    <n v="29"/>
    <s v="ONTIME"/>
    <x v="0"/>
  </r>
  <r>
    <x v="41"/>
    <s v="1282191001"/>
    <s v="PLR047"/>
    <s v="PERMANENBUKITALGORITMA"/>
    <s v="PERMANENBUKITALGORITMA"/>
    <s v="NEW BUILD"/>
    <s v="STIP 1"/>
    <s v="TSEL"/>
    <s v="TB"/>
    <s v="062997/TBG-TB/TSEL/MKT/10/2022"/>
    <d v="2022-10-04T00:00:00"/>
    <s v="-6.90816"/>
    <s v="106.70435"/>
    <s v="Bongkok,  RT 013 RW 004 Desa Tamansari Kecamatan Cikidang Kabupaten Sukabumi Provinsi Jawa Barat"/>
    <s v="JABODETABEK (OUTER)"/>
    <s v="SUKABUMI"/>
    <s v="JAWA BARAT"/>
    <s v="62"/>
    <s v="RFI"/>
    <s v="CME"/>
    <s v="RFI"/>
    <s v="PT. TRITAMA AJI LAKSANA"/>
    <s v=""/>
    <d v="2022-11-04T16:05:19"/>
    <x v="33"/>
    <x v="0"/>
    <x v="31"/>
    <x v="0"/>
    <d v="2022-11-22T14:31:15"/>
    <n v="49"/>
    <s v="ONTIME"/>
    <x v="0"/>
  </r>
  <r>
    <x v="42"/>
    <s v="1282351001"/>
    <s v="PLR026"/>
    <s v="GIRIJAYADAMARRAJA"/>
    <s v="GIRIJAYADAMARRAJA"/>
    <s v="NEW BUILD"/>
    <s v="STIP 1"/>
    <s v="TSEL"/>
    <s v="TB"/>
    <s v="063027/TBG-TB/TSEL/MKT/10/2022"/>
    <d v="2022-10-04T00:00:00"/>
    <s v="-6.95272"/>
    <s v="106.72431"/>
    <s v="Kp. Ciawitali RT 05 RW 05 Desa Damarraja Kecamatan Warung Kiara Kabupaten Sukabumi Provinsi Jawa Barat"/>
    <s v="JABODETABEK (OUTER)"/>
    <s v="SUKABUMI"/>
    <s v="JAWA BARAT"/>
    <s v="62"/>
    <s v="RFI"/>
    <s v="CME"/>
    <s v="RFI"/>
    <s v="PT. DATATEL INDONESIA"/>
    <s v="PT. DATATEL INDONESIA"/>
    <d v="2022-11-08T11:53:45"/>
    <x v="34"/>
    <x v="0"/>
    <x v="3"/>
    <x v="0"/>
    <d v="2022-11-16T18:50:16"/>
    <n v="43"/>
    <s v="ONTIME"/>
    <x v="0"/>
  </r>
  <r>
    <x v="43"/>
    <s v="1282361001"/>
    <s v="PLR028"/>
    <s v="SMAN1LENGKONGSUKABUMI"/>
    <s v="SMAN1LENGKONGSUKABUMI"/>
    <s v="NEW BUILD"/>
    <s v="STIP 1"/>
    <s v="TSEL"/>
    <s v="TB"/>
    <s v="063028/TBG-TB/TSEL/MKT/10/2022"/>
    <d v="2022-10-04T00:00:00"/>
    <s v="-7.13339"/>
    <s v="106.70747"/>
    <s v="Kp. Ciganggeng RT 008 RW 005 Desa Tegallega Kec Lengkong Kab. Sukabumi Prov. Jawa Barat"/>
    <s v="JABODETABEK (OUTER)"/>
    <s v="SUKABUMI"/>
    <s v="JAWA BARAT"/>
    <s v="62"/>
    <s v="RFI"/>
    <s v="CME"/>
    <s v="RFI"/>
    <s v="PT. ORLIE INDONESIA"/>
    <s v="PT. ORLIE INDONESIA"/>
    <d v="2022-10-24T14:32:20"/>
    <x v="27"/>
    <x v="0"/>
    <x v="26"/>
    <x v="0"/>
    <d v="2022-10-29T17:48:46"/>
    <n v="25"/>
    <s v="ONTIME"/>
    <x v="0"/>
  </r>
  <r>
    <x v="44"/>
    <s v="1322911003"/>
    <s v="JAW-BT-PDG-0622"/>
    <s v="MAKUI_BANYUMEKAR"/>
    <s v="MAKUI_BANYUMEKAR"/>
    <s v="NEW BUILD"/>
    <s v="STIP 1"/>
    <s v="XL"/>
    <s v="TB"/>
    <s v="051509/TBG-TB/XL/MKT/01/2022"/>
    <d v="2022-01-31T00:00:00"/>
    <s v="-6.36772            "/>
    <s v="105.84146           "/>
    <s v="Kp. Sepen RT002/001 Desa Banyumekar Kecamatan Labuan Kabupaten Pandeglang Provinsi Banten"/>
    <s v="JABODETABEK (OUTER)"/>
    <s v="PANDEGLANG"/>
    <s v="BANTEN"/>
    <s v="52"/>
    <s v="BAPS"/>
    <s v="BAPS"/>
    <s v="RFI"/>
    <s v="PT. AULIA DANARDANA"/>
    <s v="PT. AULIA DANARDANA"/>
    <d v="2022-02-22T12:21:21"/>
    <x v="35"/>
    <x v="0"/>
    <x v="32"/>
    <x v="0"/>
    <d v="2022-03-31T20:13:13"/>
    <n v="59"/>
    <s v="ONTIME"/>
    <x v="0"/>
  </r>
  <r>
    <x v="45"/>
    <s v="1137941001"/>
    <s v="JBX453"/>
    <s v="ADHIKARYAKEDOYA"/>
    <s v="ADHIKARYAKEDOYA"/>
    <s v="NEW MCP NON FO"/>
    <s v="STIP 1"/>
    <s v="TSEL"/>
    <s v="TB"/>
    <s v="053411/TBG-TB/TSEL/MKT/03/2022"/>
    <d v="2022-03-24T00:00:00"/>
    <s v="-6.177892           "/>
    <s v="106.758365          "/>
    <s v="Jalan Kedoya Gang H. Maruf Rt.009 Rw.002 Kel. Kedoya Selatan Kec. Kebon jeruk Jakarta barat"/>
    <s v="JABODETABEK (INNER)"/>
    <s v="JAKARTA BARAT"/>
    <s v="DKI JAKARTA"/>
    <s v="25"/>
    <s v="RFI"/>
    <s v="CME"/>
    <s v="RFI"/>
    <s v=""/>
    <s v=""/>
    <d v="2022-03-30T08:28:46"/>
    <x v="36"/>
    <x v="1"/>
    <x v="30"/>
    <x v="0"/>
    <d v="2022-03-31T15:11:17"/>
    <n v="7"/>
    <s v="ONTIME"/>
    <x v="0"/>
  </r>
  <r>
    <x v="46"/>
    <s v="1138411001"/>
    <s v="JSX711"/>
    <s v="RELOCKEMANG"/>
    <s v="RELOCKEMANG"/>
    <s v="NEW MCP NON FO"/>
    <s v="STIP 1"/>
    <s v="TSEL"/>
    <s v="TB"/>
    <s v="056820/TBG-TB/TSEL/MKT/05/2022"/>
    <d v="2022-05-20T00:00:00"/>
    <s v="-6.26537            "/>
    <s v="106.81974           "/>
    <s v="Jl. Kemang Selatan I No. 30, RT.9 RW.5, Kel. Bangka, Kec. Mampang Prapatan, Kota Administrasi Jakarta Selatan"/>
    <s v="JABODETABEK (INNER)"/>
    <s v="JAKARTA SELATAN"/>
    <s v="DKI JAKARTA"/>
    <s v="25"/>
    <s v="RFI"/>
    <s v="CME"/>
    <s v="RFI"/>
    <s v=""/>
    <s v=""/>
    <d v="2022-07-05T09:55:13"/>
    <x v="37"/>
    <x v="0"/>
    <x v="3"/>
    <x v="0"/>
    <d v="2022-07-13T23:39:27"/>
    <n v="54"/>
    <s v="ONTIME"/>
    <x v="0"/>
  </r>
  <r>
    <x v="47"/>
    <s v="1138431001"/>
    <s v="JTX650"/>
    <s v="RELOCCIPINANGTIMUR"/>
    <s v="RELOCCIPINANGTIMUR"/>
    <s v="NEW MCP NON FO"/>
    <s v="STIP 1"/>
    <s v="TSEL"/>
    <s v="TB"/>
    <s v="056822/TBG-TB/TSEL/MKT/05/2022"/>
    <d v="2022-05-20T00:00:00"/>
    <s v="-6.20580            "/>
    <s v="106.89174           "/>
    <s v="Jl Cipinang Timur No.41 RT.004. RW.002 Kelurahan. Cipinang Kecamatan. Pulo Gadung, Jakarta Timur"/>
    <s v="JABODETABEK (INNER)"/>
    <s v="JAKARTA TIMUR"/>
    <s v="DKI JAKARTA"/>
    <s v="25"/>
    <s v="RFI"/>
    <s v="CME"/>
    <s v="RFI"/>
    <s v=""/>
    <s v=""/>
    <d v="2022-07-07T08:36:24"/>
    <x v="38"/>
    <x v="0"/>
    <x v="2"/>
    <x v="0"/>
    <d v="2022-07-07T14:16:17"/>
    <n v="48"/>
    <s v="ONTIME"/>
    <x v="0"/>
  </r>
  <r>
    <x v="48"/>
    <s v="1324791001"/>
    <s v="RKB086"/>
    <s v="JATIMULYARANGKASBITUNG"/>
    <s v="JATIMULYARANGKASBITUNG"/>
    <s v="NEW BUILD"/>
    <s v="STIP 1"/>
    <s v="TSEL"/>
    <s v="TB"/>
    <s v="063000/TBG-TB/TSEL/MKT/10/2022"/>
    <d v="2022-10-04T00:00:00"/>
    <s v="-6.3557             "/>
    <s v="106.26912           "/>
    <s v="Kp Babakan Lurah RT 01 RW 03, Desa Jatimulya, Kecamatan Rangkasbitung, Kabuapten Lebak, Banten"/>
    <s v="JABODETABEK (OUTER)"/>
    <s v="LEBAK"/>
    <s v="BANTEN"/>
    <s v="42"/>
    <s v="RFI"/>
    <s v="CME"/>
    <s v="RFI"/>
    <s v="PT. BAHYUTAMA KERTA MUKTI"/>
    <s v=""/>
    <d v="2022-11-05T19:15:13"/>
    <x v="30"/>
    <x v="0"/>
    <x v="13"/>
    <x v="0"/>
    <d v="2022-11-16T18:52:42"/>
    <n v="43"/>
    <s v="ONTIME"/>
    <x v="0"/>
  </r>
  <r>
    <x v="49"/>
    <s v="1282231001"/>
    <s v="CBN646"/>
    <s v="SMAN1TENJOBOGOR"/>
    <s v="SMAN1TENJOBOGOR"/>
    <s v="NEW BUILD"/>
    <s v="STIP 1"/>
    <s v="TSEL"/>
    <s v="TB"/>
    <s v="063004/TBG-TB/TSEL/MKT/10/2022"/>
    <d v="2022-10-04T00:00:00"/>
    <s v="-6.35002"/>
    <s v="106.46513"/>
    <s v="Kp. Dukuhmalang RT 003 RW 01 Desa Cilaku Kecamatan Tenjo Kabupaten Bogor"/>
    <s v="JABODETABEK (OUTER)"/>
    <s v="BOGOR"/>
    <s v="JAWA BARAT"/>
    <s v="62"/>
    <s v="RFI"/>
    <s v="CME"/>
    <s v="RFI"/>
    <s v="PT. BANJARPASIR NUSA PRATAMA"/>
    <s v="PT. BANJARPASIR NUSA PRATAMA"/>
    <d v="2022-10-29T19:51:02"/>
    <x v="39"/>
    <x v="0"/>
    <x v="31"/>
    <x v="0"/>
    <d v="2022-11-16T18:49:47"/>
    <n v="43"/>
    <s v="ONTIME"/>
    <x v="0"/>
  </r>
  <r>
    <x v="50"/>
    <s v="1282251001"/>
    <s v="PLR035"/>
    <s v="TANGKOLOCIRACAP"/>
    <s v="TANGKOLOCIRACAP"/>
    <s v="NEW BUILD"/>
    <s v="STIP 1"/>
    <s v="TSEL"/>
    <s v="TB"/>
    <s v="063015/TBG-TB/TSEL/MKT/10/2022"/>
    <d v="2022-10-04T00:00:00"/>
    <s v="-7.345476"/>
    <s v="106.517836"/>
    <s v="Kp. Panggilingan RT 002 RW 001 Desa Purwasedar Kecamatan Ciracap Kabupaten Sukabumi Provinsi Jawa Barat"/>
    <s v="JABODETABEK (OUTER)"/>
    <s v="SUKABUMI"/>
    <s v="JAWA BARAT"/>
    <s v="72"/>
    <s v="RFI"/>
    <s v="CME"/>
    <s v="RFI"/>
    <s v=""/>
    <s v=""/>
    <d v="2022-12-15T12:32:19"/>
    <x v="40"/>
    <x v="0"/>
    <x v="26"/>
    <x v="0"/>
    <d v="2022-12-20T11:01:25"/>
    <n v="77"/>
    <s v="OVERDUE"/>
    <x v="0"/>
  </r>
  <r>
    <x v="51"/>
    <s v="1282271001"/>
    <s v="PLR038"/>
    <s v="PUNCAKBULUH"/>
    <s v="PUNCAKBULUH"/>
    <s v="NEW BUILD"/>
    <s v="STIP 1"/>
    <s v="TSEL"/>
    <s v="TB"/>
    <s v="063017/TBG-TB/TSEL/MKT/10/2022"/>
    <d v="2022-10-04T00:00:00"/>
    <s v="-7.2238"/>
    <s v="106.645"/>
    <s v="Jl. Lengkong, Kp.Babakan Empang, RT 001 RW 001 Desa Karanganyar, Kecamatan Jampangkulon, Kabupaten Sukabumi, Provinsi Jawa Barat"/>
    <s v="JABODETABEK (OUTER)"/>
    <s v="SUKABUMI"/>
    <s v="JAWA BARAT"/>
    <s v="62"/>
    <s v="RFI"/>
    <s v="CME"/>
    <s v="RFI"/>
    <s v="PT. TRITAMA AJI LAKSANA"/>
    <s v="PT. TRITAMA AJI LAKSANA"/>
    <d v="2022-11-07T16:46:27"/>
    <x v="41"/>
    <x v="0"/>
    <x v="10"/>
    <x v="0"/>
    <d v="2022-11-11T09:02:18"/>
    <n v="38"/>
    <s v="ONTIME"/>
    <x v="0"/>
  </r>
  <r>
    <x v="52"/>
    <s v="1324821001"/>
    <s v="TGR571"/>
    <s v="RANCAKALAPAPANONGAN"/>
    <s v="RANCAKALAPAPANONGAN"/>
    <s v="NEW BUILD"/>
    <s v="STIP 1"/>
    <s v="TSEL"/>
    <s v="TB"/>
    <s v="063021/TBG-TB/TSEL/MKT/10/2022"/>
    <d v="2022-10-04T00:00:00"/>
    <s v="-6.28876"/>
    <s v="106.513793"/>
    <s v="Kp, Ranca Kalapa RT.001 RW.002 Desa Ranca Kalapa Kecamatan Panongan Kabupaten Tangerang"/>
    <s v="JABODETABEK (OUTER)"/>
    <s v="TANGERANG"/>
    <s v="BANTEN"/>
    <s v="52"/>
    <s v="RFI"/>
    <s v="CME"/>
    <s v="RFI"/>
    <s v=""/>
    <s v=""/>
    <d v="2022-11-30T12:30:50"/>
    <x v="42"/>
    <x v="0"/>
    <x v="2"/>
    <x v="0"/>
    <d v="2022-11-30T20:08:59"/>
    <n v="57"/>
    <s v="ONTIME"/>
    <x v="0"/>
  </r>
  <r>
    <x v="53"/>
    <s v="1322891003"/>
    <s v="JAW-BT-PDG-0618"/>
    <s v="BANYUBIRU_TEMBONG"/>
    <s v="BANYUBIRU_TEMBONG"/>
    <s v="NEW BUILD"/>
    <s v="STIP 1"/>
    <s v="XL"/>
    <s v="TB"/>
    <s v="051505/TBG-TB/XL/MKT/01/2022"/>
    <d v="2022-01-31T00:00:00"/>
    <s v="-6.33436            "/>
    <s v="105.84777           "/>
    <s v="Kp. Galaya RT 005 RW 003 Desa Tembong, Kec. Carita Kab Pandeglang, Provinsi Banten"/>
    <s v="JABODETABEK (OUTER)"/>
    <s v="PANDEGLANG"/>
    <s v="BANTEN"/>
    <s v="72"/>
    <s v="BAPS"/>
    <s v="BAPS"/>
    <s v="RFI"/>
    <s v="PT. AULIA DANARDANA"/>
    <s v="PT. AULIA DANARDANA"/>
    <d v="2022-03-18T15:05:49"/>
    <x v="37"/>
    <x v="0"/>
    <x v="33"/>
    <x v="0"/>
    <d v="2022-04-19T09:25:04"/>
    <n v="78"/>
    <s v="OVERDUE"/>
    <x v="0"/>
  </r>
  <r>
    <x v="54"/>
    <s v="1322931003"/>
    <s v="JAW-BT-RKB-0775"/>
    <s v="CIGOONG_UTARA_CIKULUR"/>
    <s v="CIGOONG_UTARA_CIKULUR"/>
    <s v="NEW BUILD"/>
    <s v="STIP 1"/>
    <s v="XL"/>
    <s v="TB"/>
    <s v="051515/TBG-TB/XL/MKT/01/2022"/>
    <d v="2022-01-31T00:00:00"/>
    <s v="-6.38836            "/>
    <s v="106.16532           "/>
    <s v="Kp. Kayu Dampit RT.010 RW.03 Desa Cigoong Utara Kec. Cikulur Kab. Lebak"/>
    <s v="JABODETABEK (OUTER)"/>
    <s v="LEBAK"/>
    <s v="BANTEN"/>
    <s v="52"/>
    <s v="BAPS"/>
    <s v="BAPS"/>
    <s v="RFI"/>
    <s v="PT. BANJARPASIR NUSA PRATAMA"/>
    <s v="PT. BANJARPASIR NUSA PRATAMA"/>
    <d v="2022-02-21T11:03:42"/>
    <x v="32"/>
    <x v="0"/>
    <x v="27"/>
    <x v="0"/>
    <d v="2022-03-14T09:24:10"/>
    <n v="42"/>
    <s v="ONTIME"/>
    <x v="0"/>
  </r>
  <r>
    <x v="55"/>
    <s v="1322981003"/>
    <s v="JAW-BT-RKB-0766"/>
    <s v="CIGOONG_SELATAN_CIKULUR"/>
    <s v="CIGOONG_SELATAN_CIKULUR"/>
    <s v="NEW BUILD"/>
    <s v="STIP 1"/>
    <s v="XL"/>
    <s v="TB"/>
    <s v="051522/TBG-TB/XL/MKT/01/2022"/>
    <d v="2022-01-31T00:00:00"/>
    <s v="-6.39004            "/>
    <s v="106.19051           "/>
    <s v="Kp. Selapajang RT 09 RW 03 Desa Cigoong Selatan Kec. Cikulur Kabupaten Lebak"/>
    <s v="JABODETABEK (OUTER)"/>
    <s v="LEBAK"/>
    <s v="BANTEN"/>
    <s v="72"/>
    <s v="BAPS"/>
    <s v="BAPS"/>
    <s v="RFI"/>
    <s v="PT. CIPTAJAYA SEJAHTERA ABADI"/>
    <s v="PT. BANJARPASIR NUSA PRATAMA"/>
    <d v="2022-02-19T23:06:58"/>
    <x v="43"/>
    <x v="0"/>
    <x v="34"/>
    <x v="1"/>
    <d v="2022-04-18T13:45:04"/>
    <n v="77"/>
    <s v="OVERDUE"/>
    <x v="0"/>
  </r>
  <r>
    <x v="56"/>
    <s v="1323021003"/>
    <s v="JAW-BT-TGR-0108"/>
    <s v="ABAS_KEMIRI"/>
    <s v="ABAS_KEMIRI"/>
    <s v="NEW BUILD"/>
    <s v="STIP 1"/>
    <s v="XL"/>
    <s v="TB"/>
    <s v="051531/TBG-TB/XL/MKT/01/2022"/>
    <d v="2022-01-31T00:00:00"/>
    <s v="-6.11147            "/>
    <s v="106.46674           "/>
    <s v="Kp. Santri RT.017 RW.004 Desa Kemiri Kecamatan Kemiri Kab. Tangerang Prov. Banten"/>
    <s v="JABODETABEK (OUTER)"/>
    <s v="TANGERANG"/>
    <s v="BANTEN"/>
    <s v="52"/>
    <s v="BAPS"/>
    <s v="BAPS"/>
    <s v="RFI"/>
    <s v="PT. ORLIE INDONESIA"/>
    <s v="PT. ORLIE INDONESIA"/>
    <d v="2022-02-21T10:33:03"/>
    <x v="32"/>
    <x v="0"/>
    <x v="6"/>
    <x v="0"/>
    <d v="2022-03-24T15:17:48"/>
    <n v="52"/>
    <s v="ONTIME"/>
    <x v="0"/>
  </r>
  <r>
    <x v="57"/>
    <s v="1275671001"/>
    <s v="CKR366"/>
    <s v="PERMANENPERUMPERMATAINDAH"/>
    <s v="PERMANENPERUMPERMATAINDAH"/>
    <s v="NEW BUILD"/>
    <s v="STIP 1"/>
    <s v="TSEL"/>
    <s v="TB"/>
    <s v="050586/TBG-TB/TSEL/MKT/12/2021"/>
    <d v="2021-12-23T00:00:00"/>
    <s v="-6.25166            "/>
    <s v="107.24263           "/>
    <s v="KP. BALEKER RT. 004 RW. 004 DESA WARINGINJAYA KECAMATAN KEDUNG WARINGIN, KABUPATEN BEKASI, PROVINSI JAWA BARAT"/>
    <s v="JABODETABEK (INNER)"/>
    <s v="BEKASI"/>
    <s v="JAWA BARAT"/>
    <s v="42"/>
    <s v="BAPS"/>
    <s v="BAPS"/>
    <s v="RFI"/>
    <s v="PT. ROTUA ABADI JAYA"/>
    <s v="PT. ROTUA ABADI JAYA"/>
    <d v="2021-12-28T12:20:10"/>
    <x v="44"/>
    <x v="1"/>
    <x v="27"/>
    <x v="0"/>
    <d v="2022-01-18T13:07:11"/>
    <n v="26"/>
    <s v="ONTIME"/>
    <x v="0"/>
  </r>
  <r>
    <x v="58"/>
    <s v="1323101001"/>
    <s v="TGR561"/>
    <s v="CURUG KULONCURUG"/>
    <s v="CURUG KULONCURUG"/>
    <s v="NEW BUILD"/>
    <s v="STIP 1"/>
    <s v="TSEL"/>
    <s v="TB"/>
    <s v="051960/TBG-TB/TSEL/MKT/02/2022"/>
    <d v="2022-02-07T00:00:00"/>
    <s v="-6.25802            "/>
    <s v="106.55283           "/>
    <s v="Kp. Pabuaran RT. 02 RW. 06 Kel. Curug Kulon Kec. Curug Kab. Tangerang Banten_x000a__x000a_"/>
    <s v="JABODETABEK (OUTER)"/>
    <s v="TANGERANG"/>
    <s v="BANTEN"/>
    <s v="42"/>
    <s v="BAPS"/>
    <s v="BAPS"/>
    <s v="RFI"/>
    <s v="PT. RAKA MITRA BERSAMA"/>
    <s v="PT. RAKA MITRA BERSAMA"/>
    <d v="2022-02-21T23:28:52"/>
    <x v="12"/>
    <x v="1"/>
    <x v="9"/>
    <x v="0"/>
    <d v="2022-03-31T20:12:59"/>
    <n v="52"/>
    <s v="ONTIME"/>
    <x v="0"/>
  </r>
  <r>
    <x v="59"/>
    <s v="1323131001"/>
    <s v="SRG997"/>
    <s v="PENGAMPELANWALANTAKA"/>
    <s v="PENGAMPELANWALANTAKA"/>
    <s v="NEW BUILD"/>
    <s v="STIP 1"/>
    <s v="TSEL"/>
    <s v="TB"/>
    <s v="051964/TBG-TB/TSEL/MKT/02/2022"/>
    <d v="2022-02-07T00:00:00"/>
    <s v="-6.14946            "/>
    <s v="106.23319           "/>
    <s v="Jalan Graha Walantaka Kp Ampel RT 02 RW 01 Kelurahan Pengampelan Kecamatan Walantaka Kota Serang Provinsi Banten"/>
    <s v="JABODETABEK (OUTER)"/>
    <s v="KOTA SERANG"/>
    <s v="BANTEN"/>
    <s v="42"/>
    <s v="BAPS"/>
    <s v="BAPS"/>
    <s v="RFI"/>
    <s v="PT. TRITAMA AJI LAKSANA"/>
    <s v="PT. TRITAMA AJI LAKSANA"/>
    <d v="2022-02-21T15:41:29"/>
    <x v="12"/>
    <x v="1"/>
    <x v="35"/>
    <x v="0"/>
    <d v="2022-03-22T16:29:38"/>
    <n v="43"/>
    <s v="ONTIME"/>
    <x v="0"/>
  </r>
  <r>
    <x v="60"/>
    <s v="1137181001"/>
    <s v="JTX647"/>
    <s v="RAYAJENGKI"/>
    <s v="RAYAJENGKI"/>
    <s v="NEW MCP NON FO"/>
    <s v="STIP 1"/>
    <s v="TSEL"/>
    <s v="TB"/>
    <s v="052575/TBG-TB/TSEL/MKT/02/2022"/>
    <d v="2022-02-18T00:00:00"/>
    <s v="-6.261181           "/>
    <s v="106.878351          "/>
    <s v="Jl. Cipinang Asem No.23 RT.001 RW.011 Kel.Kebon Pala, Kec.Makasar, Jakarta Timur"/>
    <s v="JABODETABEK (INNER)"/>
    <s v="JAKARTA TIMUR"/>
    <s v="DKI JAKARTA"/>
    <s v="25"/>
    <s v="BAPS"/>
    <s v="BAPS"/>
    <s v="RFI"/>
    <s v=""/>
    <s v=""/>
    <d v="2022-02-21T22:44:57"/>
    <x v="7"/>
    <x v="1"/>
    <x v="32"/>
    <x v="0"/>
    <d v="2022-03-30T22:36:45"/>
    <n v="40"/>
    <s v="ONTIME"/>
    <x v="0"/>
  </r>
  <r>
    <x v="61"/>
    <s v="1137261001"/>
    <s v="JPX281"/>
    <s v="TBG CEMPAKA WANGI"/>
    <s v="TBG CEMPAKA WANGI"/>
    <s v="NEW MCP NON FO"/>
    <s v="STIP 1"/>
    <s v="TSEL"/>
    <s v="TB"/>
    <s v="052583/TBG-TB/TSEL/MKT/02/2022"/>
    <d v="2022-02-18T00:00:00"/>
    <s v="-6.16709            "/>
    <s v="106.85520           "/>
    <s v="JL Utan Panjang III RT.010 RW.005 Kel Utan Panjang Kec. Kemayoran, Kota Jakarta Pusat, Jakarta"/>
    <s v="JABODETABEK (INNER)"/>
    <s v="JAKARTA PUSAT"/>
    <s v="DKI JAKARTA"/>
    <s v="25"/>
    <s v="BAPS"/>
    <s v="BAPS"/>
    <s v="RFI"/>
    <s v=""/>
    <s v="PT. BANJARPASIR NUSA PRATAMA"/>
    <d v="2022-05-19T18:11:18"/>
    <x v="29"/>
    <x v="0"/>
    <x v="36"/>
    <x v="0"/>
    <d v="2022-06-30T15:22:59"/>
    <n v="132"/>
    <s v="OVERDUE"/>
    <x v="0"/>
  </r>
  <r>
    <x v="62"/>
    <s v="1280021001"/>
    <s v="CKR376"/>
    <s v="GREENPERMATA2"/>
    <s v="GREENPERMATA2"/>
    <s v="NEW BUILD"/>
    <s v="STIP 1"/>
    <s v="TSEL"/>
    <s v="TB"/>
    <s v="061243/TBG-TB/TSEL/MKT/08/2022"/>
    <d v="2022-08-29T00:00:00"/>
    <s v="-6.21662            "/>
    <s v="107.08781           "/>
    <s v="KP. TELAR RT.002 RW.001 DESA MUKTIWARI KECAMATAN CIBITUNG KABUPATEN BEKASI PROVINSI JAWA BARAT "/>
    <s v="JABODETABEK (INNER)"/>
    <s v="BEKASI"/>
    <s v="JAWA BARAT"/>
    <s v="42"/>
    <s v="RFI"/>
    <s v="CME"/>
    <s v="RFI"/>
    <s v="PT. CATRA MEDIA INDONESIA"/>
    <s v="PT. CATRA MEDIA INDONESIA"/>
    <d v="2022-09-05T11:23:46"/>
    <x v="9"/>
    <x v="1"/>
    <x v="33"/>
    <x v="0"/>
    <d v="2022-10-07T08:25:57"/>
    <n v="39"/>
    <s v="ONTIME"/>
    <x v="0"/>
  </r>
  <r>
    <x v="63"/>
    <s v="1282241001"/>
    <s v="PLR025"/>
    <s v="GIRIJAYA"/>
    <s v="GIRIJAYA"/>
    <s v="NEW BUILD"/>
    <s v="STIP 1"/>
    <s v="TSEL"/>
    <s v="TB"/>
    <s v="063014/TBG-TB/TSEL/MKT/10/2022"/>
    <d v="2022-10-04T00:00:00"/>
    <s v="-6.93409            "/>
    <s v="106.73251           "/>
    <s v="Kp.Ciherang RT.001 RW.008 Desa Girijaya Kecamatan Warungkiara Kabupaten Sukabumi Provinsi Jawa Barat "/>
    <s v="JABODETABEK (OUTER)"/>
    <s v="SUKABUMI"/>
    <s v="JAWA BARAT"/>
    <s v="62"/>
    <s v="RFI"/>
    <s v="CME"/>
    <s v="RFI"/>
    <s v="PT. TRITAMA AJI LAKSANA"/>
    <s v="PT. TRITAMA AJI LAKSANA"/>
    <d v="2022-10-28T09:36:20"/>
    <x v="23"/>
    <x v="0"/>
    <x v="37"/>
    <x v="0"/>
    <d v="2022-11-06T13:01:35"/>
    <n v="33"/>
    <s v="ONTIME"/>
    <x v="0"/>
  </r>
  <r>
    <x v="64"/>
    <s v="1282311001"/>
    <s v="PLR029"/>
    <s v="TBG LENGKONG"/>
    <s v="TBG LENGKONG"/>
    <s v="NEW BUILD"/>
    <s v="STIP 1"/>
    <s v="TSEL"/>
    <s v="TB"/>
    <s v="063023/TBG-TB/TSEL/MKT/10/2022"/>
    <d v="2022-10-04T00:00:00"/>
    <s v="-7.11672"/>
    <s v="106.68452"/>
    <s v="KP. Selajambe, RT 021 RW 010, Desa Lengkong, Kecamatan Lengkong, Kabupaten Sukabumi, Provinsi Jawa Barat"/>
    <s v="JABODETABEK (OUTER)"/>
    <s v="SUKABUMI"/>
    <s v="JAWA BARAT"/>
    <s v="62"/>
    <s v="RFI"/>
    <s v="CME"/>
    <s v="RFI"/>
    <s v="PT. TRITAMA AJI LAKSANA"/>
    <s v="PT. TRITAMA AJI LAKSANA"/>
    <d v="2022-11-10T16:07:18"/>
    <x v="45"/>
    <x v="0"/>
    <x v="28"/>
    <x v="0"/>
    <d v="2022-11-22T14:30:29"/>
    <n v="49"/>
    <s v="ONTIME"/>
    <x v="0"/>
  </r>
  <r>
    <x v="65"/>
    <s v="1323761001"/>
    <s v="TNX330"/>
    <s v="RELOKJLNPEMBANGUNAN6"/>
    <s v="RELOKJLNPEMBANGUNAN6"/>
    <s v="NEW MCP NON FO"/>
    <s v="STIP 1"/>
    <s v="TSEL"/>
    <s v="TB"/>
    <s v="056818/TBG-TB/TSEL/MKT/05/2022"/>
    <d v="2022-05-20T00:00:00"/>
    <s v="-6.16669            "/>
    <s v="106.64000           "/>
    <s v="Jl. Pembangunan V RT.001 RW.004 Kelurahan Karangsari Kecamatan Neglasari Kota Tangerang"/>
    <s v="JABODETABEK (OUTER)"/>
    <s v="KOTA TANGERANG"/>
    <s v="BANTEN"/>
    <s v="25"/>
    <s v="RFI"/>
    <s v="CME"/>
    <s v="RFI"/>
    <s v=""/>
    <s v="PT. MAJAA GILI LUMINTU"/>
    <d v="2022-07-08T17:10:40"/>
    <x v="46"/>
    <x v="0"/>
    <x v="1"/>
    <x v="0"/>
    <d v="2022-07-18T15:45:18"/>
    <n v="59"/>
    <s v="ONTIME"/>
    <x v="0"/>
  </r>
  <r>
    <x v="66"/>
    <s v="1282201001"/>
    <s v="PLR016"/>
    <s v="TBG TANJUNGSARI"/>
    <s v="TBG TANJUNGSARI"/>
    <s v="NEW BUILD"/>
    <s v="STIP 1"/>
    <s v="TSEL"/>
    <s v="TB"/>
    <s v="062998/TBG-TB/TSEL/MKT/10/2022"/>
    <d v="2022-10-04T00:00:00"/>
    <s v="-7.21886"/>
    <s v="106.96944"/>
    <s v="Kp. Mekarwangi RT 001 RW 005 Desa Tanjungsari Kecamatan Curugkembar Kabupaten Sukabumi"/>
    <s v="JABODETABEK (OUTER)"/>
    <s v="SUKABUMI"/>
    <s v="JAWA BARAT"/>
    <s v="62"/>
    <s v="RFI"/>
    <s v="CME"/>
    <s v="RFI"/>
    <s v="PT. BANJARPASIR NUSA PRATAMA"/>
    <s v="PT. BANJARPASIR NUSA PRATAMA"/>
    <d v="2022-10-29T02:29:20"/>
    <x v="39"/>
    <x v="0"/>
    <x v="30"/>
    <x v="0"/>
    <d v="2022-10-30T19:44:14"/>
    <n v="26"/>
    <s v="ONTIME"/>
    <x v="0"/>
  </r>
  <r>
    <x v="67"/>
    <s v="1324801001"/>
    <s v="RKB092"/>
    <s v="CIAKARGUNUNGKENCANA"/>
    <s v="CIAKARGUNUNGKENCANA"/>
    <s v="NEW BUILD"/>
    <s v="STIP 1"/>
    <s v="TSEL"/>
    <s v="TB"/>
    <s v="063001/TBG-TB/TSEL/MKT/10/2022"/>
    <d v="2022-10-04T00:00:00"/>
    <s v="-6.60617            "/>
    <s v="106.08514           "/>
    <s v="Jl. Ciakar Pasir RT 01 RW 01 Desa Ciakar, Kecamatan Gunung Kencana, Kabupaten Lebak Provinsi Banten"/>
    <s v="JABODETABEK (OUTER)"/>
    <s v="LEBAK"/>
    <s v="BANTEN"/>
    <s v="62"/>
    <s v="RFI"/>
    <s v="CME"/>
    <s v="RFI"/>
    <s v="PT. BAHYUTAMA KERTA MUKTI"/>
    <s v="PT. BAHYUTAMA KERTA MUKTI"/>
    <d v="2022-10-30T19:16:13"/>
    <x v="14"/>
    <x v="0"/>
    <x v="25"/>
    <x v="0"/>
    <d v="2022-11-16T18:52:31"/>
    <n v="43"/>
    <s v="ONTIME"/>
    <x v="0"/>
  </r>
  <r>
    <x v="68"/>
    <s v="1136811003"/>
    <s v="JAW-JK-KYB-0296"/>
    <s v="SAWO_KECI_BUKIT_DURI"/>
    <s v="SAWO_KECI_BUKIT_DURI"/>
    <s v="NEW MCP NON FO"/>
    <s v="STIP 1"/>
    <s v="XL"/>
    <s v="TB"/>
    <s v="051503/TBG-TB/XL/MKT/01/2022"/>
    <d v="2022-01-31T00:00:00"/>
    <s v="-6.222639           "/>
    <s v="106.858052          "/>
    <s v="Jl. Sawo Kecik I RT 01 RW 07 Kelurahan Bukit Duri, Kec. Tebet Jakarta Selatan DKI Jakarta"/>
    <s v="JABODETABEK (INNER)"/>
    <s v="JAKARTA SELATAN"/>
    <s v="DKI JAKARTA"/>
    <s v="20"/>
    <s v="BAPS"/>
    <s v="BAPS"/>
    <s v="RFI"/>
    <s v=""/>
    <s v=""/>
    <d v="2022-03-30T08:43:40"/>
    <x v="47"/>
    <x v="0"/>
    <x v="30"/>
    <x v="0"/>
    <d v="2022-03-31T15:40:40"/>
    <n v="59"/>
    <s v="ONTIME"/>
    <x v="0"/>
  </r>
  <r>
    <x v="69"/>
    <s v="1136841003"/>
    <s v="JAW-JK-GGP-0456"/>
    <s v="SETIA_KAWAN_KALI_ANYAR"/>
    <s v="SETIA_KAWAN_KALI_ANYAR"/>
    <s v="NEW BUILD"/>
    <s v="STIP 1"/>
    <s v="XL"/>
    <s v="TB"/>
    <s v="051534/TBG-TB/XL/MKT/01/2022"/>
    <d v="2022-01-31T00:00:00"/>
    <s v="-6.15961            "/>
    <s v="106.79881           "/>
    <s v="Jl. Kali Anyar Raya RT014 RW 08, Kel. Kali Anyar_x000a_Kec. Tambora, Jakarta Barat, DKI JAKARTA"/>
    <s v="JABODETABEK (INNER)"/>
    <s v="JAKARTA BARAT"/>
    <s v="DKI JAKARTA"/>
    <s v="12"/>
    <s v="RFI"/>
    <s v="CME"/>
    <s v="RFI"/>
    <s v="PT. BANGKIT SELARAS UTAMA"/>
    <s v=""/>
    <d v="2022-07-15T17:44:07"/>
    <x v="48"/>
    <x v="0"/>
    <x v="38"/>
    <x v="0"/>
    <d v="2022-08-04T21:19:41"/>
    <n v="185"/>
    <s v="OVERDUE"/>
    <x v="0"/>
  </r>
  <r>
    <x v="70"/>
    <s v="1323271003"/>
    <s v="JAW-BT-SRG-0061"/>
    <s v="PEKIJING_GEDEG_KALANGANYAR"/>
    <s v="PEKIJING_GEDEG_KALANGANYAR"/>
    <s v="NEW BUILD"/>
    <s v="STIP 1"/>
    <s v="XL"/>
    <s v="TB"/>
    <s v="052954/TBG-TB/XL/MKT/03/2022"/>
    <d v="2022-03-09T00:00:00"/>
    <s v="-6.12256            "/>
    <s v="106.10490           "/>
    <s v="Kp.Pekijing RT.015/RW.008 Kelurahan Kalanganyar, Kecamatan Taktakan, Kota Serang, Provinsi Banten"/>
    <s v="JABODETABEK (OUTER)"/>
    <s v="KOTA SERANG"/>
    <s v="BANTEN"/>
    <s v="62"/>
    <s v="BAPS"/>
    <s v="BAPS"/>
    <s v="RFI"/>
    <s v="PT. TRITAMA AJI LAKSANA"/>
    <s v="PT. TRITAMA AJI LAKSANA"/>
    <d v="2022-03-25T10:54:48"/>
    <x v="49"/>
    <x v="0"/>
    <x v="39"/>
    <x v="0"/>
    <d v="2022-04-30T23:08:34"/>
    <n v="52"/>
    <s v="ONTIME"/>
    <x v="0"/>
  </r>
  <r>
    <x v="71"/>
    <s v="1137591003"/>
    <s v="JAW-JK-GGP-0444"/>
    <s v="UTAMA_CENGKARENG_BARAT"/>
    <s v="UTAMA_CENGKARENG_BARAT"/>
    <s v="NEW MCP NON FO"/>
    <s v="STIP 1"/>
    <s v="XL"/>
    <s v="TB"/>
    <s v="052955/TBG-TB/XL/MKT/03/2022"/>
    <d v="2022-03-09T00:00:00"/>
    <s v="-6.14986"/>
    <s v="106.72295"/>
    <s v="Jl Utama Raya, Cengkareng Barat, Kecamatan Cengkareng, Kota Jakarta Barat, Daerah Khusus Ibukota Jakarta"/>
    <s v="JABODETABEK (INNER)"/>
    <s v="JAKARTA BARAT"/>
    <s v="DKI JAKARTA"/>
    <s v="20"/>
    <s v="RFI"/>
    <s v="CME"/>
    <s v="RFI"/>
    <s v=""/>
    <s v=""/>
    <d v="2022-09-23T16:06:50"/>
    <x v="50"/>
    <x v="0"/>
    <x v="22"/>
    <x v="0"/>
    <d v="2022-09-29T11:00:14"/>
    <n v="204"/>
    <s v="OVERDUE"/>
    <x v="0"/>
  </r>
  <r>
    <x v="72"/>
    <s v="1323281003"/>
    <s v="JAW-BT-RKB-0789"/>
    <s v="CURUGBADAK_MAJA_LEBAK"/>
    <s v="CURUGBADAK_MAJA_LEBAK"/>
    <s v="NEW BUILD"/>
    <s v="STIP 1"/>
    <s v="XL"/>
    <s v="TB"/>
    <s v="052958/TBG-TB/XL/MKT/03/2022"/>
    <d v="2022-03-09T00:00:00"/>
    <s v="-6.34702            "/>
    <s v="106.38541           "/>
    <s v="Kp. Cipondok RT.003 RW.005 Desa Curugbadak Kec. Maja Kab. Lebak"/>
    <s v="JABODETABEK (OUTER)"/>
    <s v="LEBAK"/>
    <s v="BANTEN"/>
    <s v="52"/>
    <s v="BAPS"/>
    <s v="BAPS"/>
    <s v="RFI"/>
    <s v="PT. BANJARPASIR NUSA PRATAMA"/>
    <s v="PT. BANJARPASIR NUSA PRATAMA"/>
    <d v="2022-04-18T22:08:01"/>
    <x v="51"/>
    <x v="0"/>
    <x v="39"/>
    <x v="0"/>
    <d v="2022-05-24T13:44:26"/>
    <n v="76"/>
    <s v="OVERDUE"/>
    <x v="0"/>
  </r>
  <r>
    <x v="73"/>
    <s v="1323301003"/>
    <s v="JAW-BT-PDG-0626"/>
    <s v="SINARJAYA_MANDALAWANGI"/>
    <s v="SINARJAYA_MANDALAWANGI"/>
    <s v="NEW BUILD"/>
    <s v="STIP 1"/>
    <s v="XL"/>
    <s v="TB"/>
    <s v="052964/TBG-TB/XL/MKT/03/2022"/>
    <d v="2022-03-09T00:00:00"/>
    <s v="-6.29514            "/>
    <s v="105.97123           "/>
    <s v="Jl.Cisaat RT.02 RW.6 Desa Sinarjaya Kecamatan Mandalawangi Pandegelang-Banten_x0009__x0009__x0009__x0009__x0009__x0009__x0009__x0009__x0009__x0009__x0009__x0009__x0009__x000a__x000a_"/>
    <s v="JABODETABEK (OUTER)"/>
    <s v="PANDEGLANG"/>
    <s v="BANTEN"/>
    <s v="62"/>
    <s v="BAPS"/>
    <s v="BAPS"/>
    <s v="RFI"/>
    <s v="PT. CIPTAJAYA SEJAHTERA ABADI"/>
    <s v="PT. TRITAMA AJI LAKSANA"/>
    <d v="2022-05-19T09:01:28"/>
    <x v="52"/>
    <x v="0"/>
    <x v="28"/>
    <x v="0"/>
    <d v="2022-05-31T22:56:30"/>
    <n v="83"/>
    <s v="OVERDUE"/>
    <x v="0"/>
  </r>
  <r>
    <x v="74"/>
    <s v="1136821003"/>
    <s v="JAW-JK-KYB-0468"/>
    <s v="RAWASARI_BARAT"/>
    <s v="RAWASARI_BARAT"/>
    <s v="NEW MCP NON FO"/>
    <s v="STIP 1"/>
    <s v="XL"/>
    <s v="TB"/>
    <s v="051506/TBG-TB/XL/MKT/01/2022"/>
    <d v="2022-01-31T00:00:00"/>
    <s v="-6.18343            "/>
    <s v="106.86793           "/>
    <s v="Jl. Cempaka Putih Barat 25 RT 003 , RW 007, kelurahan Cempaka. Putih Barat. Kecamatan Cempaka Putih, Kota Jakarta Pusat, Daerah Khusus Ibukota Jakarta "/>
    <s v="JABODETABEK (INNER)"/>
    <s v="JAKARTA PUSAT"/>
    <s v="DKI JAKARTA"/>
    <s v="20"/>
    <s v="BAPS"/>
    <s v="BAPS"/>
    <s v="RFI"/>
    <s v=""/>
    <s v=""/>
    <d v="2022-07-13T13:39:36"/>
    <x v="53"/>
    <x v="0"/>
    <x v="26"/>
    <x v="0"/>
    <d v="2022-07-18T12:18:16"/>
    <n v="168"/>
    <s v="OVERDUE"/>
    <x v="0"/>
  </r>
  <r>
    <x v="75"/>
    <s v="1322901003"/>
    <s v="JAW-BT-PDG-0620"/>
    <s v="SUKASARI_KADUHEJO"/>
    <s v="SUKASARI_KADUHEJO"/>
    <s v="NEW BUILD"/>
    <s v="STIP 1"/>
    <s v="XL"/>
    <s v="TB"/>
    <s v="051507/TBG-TB/XL/MKT/01/2022"/>
    <d v="2022-01-31T00:00:00"/>
    <s v="-6.34165            "/>
    <s v="106.06405           "/>
    <s v="Kp. Kadukanas RT 001 RW 003 Ds Sukasari Kecamatan Kaduhejo, Kabupaten Pandeglang, Provinsi Banten"/>
    <s v="JABODETABEK (OUTER)"/>
    <s v="PANDEGLANG"/>
    <s v="BANTEN"/>
    <s v="52"/>
    <s v="BAPS"/>
    <s v="BAPS"/>
    <s v="RFI"/>
    <s v="PT. AULIA DANARDANA"/>
    <s v="PT. AULIA DANARDANA"/>
    <d v="2022-02-22T12:24:58"/>
    <x v="35"/>
    <x v="0"/>
    <x v="9"/>
    <x v="0"/>
    <d v="2022-04-01T14:29:55"/>
    <n v="60"/>
    <s v="ONTIME"/>
    <x v="0"/>
  </r>
  <r>
    <x v="76"/>
    <s v="1322951003"/>
    <s v="JAW-BT-RKB-0763"/>
    <s v="CITRA_MAJA_RAYA"/>
    <s v="CITRA_MAJA_RAYA"/>
    <s v="NEW BUILD"/>
    <s v="STIP 1"/>
    <s v="XL"/>
    <s v="TB"/>
    <s v="051519/TBG-TB/XL/MKT/01/2022"/>
    <d v="2022-01-31T00:00:00"/>
    <s v="-6.33482            "/>
    <s v="106.38079           "/>
    <s v="Kp. Maja Lembur RT.001 RW.003 Kelurahan Curug Badak Kecamatan Maja Kab. Lebak"/>
    <s v="JABODETABEK (OUTER)"/>
    <s v="LEBAK"/>
    <s v="BANTEN"/>
    <s v="52"/>
    <s v="BAPS"/>
    <s v="BAPS"/>
    <s v="RFI"/>
    <s v="PT. BAHYUTAMA KERTA MUKTI"/>
    <s v="PT. BAHYUTAMA KERTA MUKTI"/>
    <d v="2022-02-21T23:32:23"/>
    <x v="32"/>
    <x v="0"/>
    <x v="40"/>
    <x v="1"/>
    <d v="2022-04-21T15:34:18"/>
    <n v="80"/>
    <s v="OVERDUE"/>
    <x v="0"/>
  </r>
  <r>
    <x v="77"/>
    <s v="1323081003"/>
    <s v="JAW-BT-PDG-0619"/>
    <s v="MEKARWANGI_SODONG"/>
    <s v="MEKARWANGI_SODONG"/>
    <s v="NEW BUILD"/>
    <s v="STIP 1"/>
    <s v="XL"/>
    <s v="TB"/>
    <s v="051543/TBG-TB/XL/MKT/01/2022"/>
    <d v="2022-01-31T00:00:00"/>
    <s v="-6.41174            "/>
    <s v="105.98096           "/>
    <s v="Kp. Ganjur Desa SODONG, RT 07 RW 04, Kec Saketi Pandeglang Banten"/>
    <s v="JABODETABEK (OUTER)"/>
    <s v="PANDEGLANG"/>
    <s v="BANTEN"/>
    <s v="52"/>
    <s v="BAPS"/>
    <s v="BAPS"/>
    <s v="RFI"/>
    <s v="PT. STAR AMYRA SINERGY"/>
    <s v="PT. STAR AMYRA SINERGY"/>
    <d v="2022-03-11T08:59:04"/>
    <x v="54"/>
    <x v="0"/>
    <x v="41"/>
    <x v="0"/>
    <d v="2022-04-20T13:45:59"/>
    <n v="79"/>
    <s v="OVERDUE"/>
    <x v="0"/>
  </r>
  <r>
    <x v="78"/>
    <s v="1323251003"/>
    <s v="JAW-BT-PDG-0630"/>
    <s v="KAMPUNG_KADUNGALAK_WIRASINGA"/>
    <s v="KAMPUNG_KADUNGALAK_WIRASINGA"/>
    <s v="NEW BUILD"/>
    <s v="STIP 1"/>
    <s v="XL"/>
    <s v="TB"/>
    <s v="052951/TBG-TB/XL/MKT/03/2022"/>
    <d v="2022-03-09T00:00:00"/>
    <s v="-6.40742            "/>
    <s v="106.05516           "/>
    <s v="Kp.Turus RT.03 RW.03 Desa Wirasinga, Kecamatan Mekarjaya Pandegelang"/>
    <s v="JABODETABEK (OUTER)"/>
    <s v="PANDEGLANG"/>
    <s v="BANTEN"/>
    <s v="62"/>
    <s v="BAPS"/>
    <s v="BAPS"/>
    <s v="RFI"/>
    <s v="PT. CIPTAJAYA SEJAHTERA ABADI"/>
    <s v="PT. BANJARPASIR NUSA PRATAMA"/>
    <d v="2022-04-08T10:36:51"/>
    <x v="21"/>
    <x v="0"/>
    <x v="42"/>
    <x v="1"/>
    <d v="2022-05-31T22:56:46"/>
    <n v="83"/>
    <s v="OVERDUE"/>
    <x v="0"/>
  </r>
  <r>
    <x v="79"/>
    <s v="1137581003"/>
    <s v="JAW-JK-GGP-0445"/>
    <s v="PASAR_BERSIH_CENGKARENG"/>
    <s v="PASAR_BERSIH_CENGKARENG"/>
    <s v="NEW MCP NON FO"/>
    <s v="STIP 1"/>
    <s v="XL"/>
    <s v="TB"/>
    <s v="052953/TBG-TB/XL/MKT/03/2022"/>
    <d v="2022-03-09T00:00:00"/>
    <s v="-6.138094           "/>
    <s v="106.740107          "/>
    <s v="Jl. Raya Boulevard RT 004 RW 014, Kel. Cengkareng Timur, Kec. Cengkareng, Jakarta Barat, DKI Jakarta"/>
    <s v="JABODETABEK (INNER)"/>
    <s v="JAKARTA BARAT"/>
    <s v="DKI JAKARTA"/>
    <s v="20"/>
    <s v="BAPS"/>
    <s v="BAPS"/>
    <s v="RFI"/>
    <s v=""/>
    <s v=""/>
    <d v="2022-04-21T16:35:32"/>
    <x v="55"/>
    <x v="0"/>
    <x v="3"/>
    <x v="0"/>
    <d v="2022-04-29T17:20:02"/>
    <n v="51"/>
    <s v="ONTIME"/>
    <x v="0"/>
  </r>
  <r>
    <x v="80"/>
    <s v="1138131003"/>
    <s v="JAW-JK-KYB-0301"/>
    <s v="TEBET TIMUR IV RELOCATION"/>
    <s v="TEBET TIMUR IV RELOCATION"/>
    <s v="NEW MCP NON FO"/>
    <s v="STIP 1"/>
    <s v="XL"/>
    <s v="TB"/>
    <s v="053661/TBG-TB/XL/MKT/04/2022"/>
    <d v="2022-04-06T00:00:00"/>
    <s v="-6.23869            "/>
    <s v="106.85307           "/>
    <s v="Jl. Tebet Timur Raya 41-43, RT.9/RW.8, Tebet Tim., Kecamatan. Tebet, Kota Jakarta Selatan, Daerah Khusus Ibukota Jakarta "/>
    <s v="JABODETABEK (INNER)"/>
    <s v="JAKARTA SELATAN"/>
    <s v="DKI JAKARTA"/>
    <s v="20"/>
    <s v="RFI"/>
    <s v="CME"/>
    <s v="RFI"/>
    <s v=""/>
    <s v=""/>
    <d v="2022-10-10T10:46:53"/>
    <x v="56"/>
    <x v="0"/>
    <x v="16"/>
    <x v="0"/>
    <d v="2022-10-13T10:21:31"/>
    <n v="190"/>
    <s v="OVERDUE"/>
    <x v="0"/>
  </r>
  <r>
    <x v="81"/>
    <s v="1279141003"/>
    <s v="JAW-JB-SBM-2463"/>
    <s v="BOJONGLONGOK_PARAKAN_SALAK"/>
    <s v="BOJONGLONGOK_PARAKAN_SALAK"/>
    <s v="NEW BUILD"/>
    <s v="STIP 1"/>
    <s v="XL"/>
    <s v="TB"/>
    <s v="057744/TBG-TB/XL/MKT/06/2022"/>
    <d v="2022-06-07T00:00:00"/>
    <s v="-6.81869            "/>
    <s v="106.72483           "/>
    <s v="Kp Pasir RT. 02 RW. 01 Desa Bojongasih Kec. Parakansalak Kab. Sukabumi"/>
    <s v="JABODETABEK (OUTER)"/>
    <s v="SUKABUMI"/>
    <s v="JAWA BARAT"/>
    <s v="72"/>
    <s v="BAPS"/>
    <s v="BAPS"/>
    <s v="RFI"/>
    <s v="PT. BANJARPASIR NUSA PRATAMA"/>
    <s v="PT. BANJARPASIR NUSA PRATAMA"/>
    <d v="2022-06-17T10:56:01"/>
    <x v="57"/>
    <x v="1"/>
    <x v="21"/>
    <x v="0"/>
    <d v="2022-07-13T23:39:05"/>
    <n v="36"/>
    <s v="ONTIME"/>
    <x v="0"/>
  </r>
  <r>
    <x v="82"/>
    <s v="1324411003"/>
    <s v="JAW-BT-RKB-0756"/>
    <s v="GIRIHARJA_CIPANAS"/>
    <s v="GIRIHARJA_CIPANAS"/>
    <s v="NEW BUILD"/>
    <s v="STIP 1"/>
    <s v="XL"/>
    <s v="TB"/>
    <s v="061889/TBG-TB/XL/MKT/09/2022"/>
    <d v="2022-09-13T00:00:00"/>
    <s v="-6.56523            "/>
    <s v="106.37647           "/>
    <s v="Kp. Cigebrok RT. 012 RW 003 Desa Giriharja Kecamatan Cipanas Kabupaten Lebak Provinsi Banten"/>
    <s v="JABODETABEK (OUTER)"/>
    <s v="LEBAK"/>
    <s v="BANTEN"/>
    <s v="62"/>
    <s v="RFI"/>
    <s v="CME"/>
    <s v="RFI"/>
    <s v="PT. TUNAS CAHAYA MANDIRI WIDYATAMA"/>
    <s v="PT. TUNAS CAHAYA MANDIRI WIDYATAMA"/>
    <d v="2022-10-24T14:24:43"/>
    <x v="58"/>
    <x v="0"/>
    <x v="26"/>
    <x v="0"/>
    <d v="2022-10-29T17:43:15"/>
    <n v="46"/>
    <s v="ONTIME"/>
    <x v="0"/>
  </r>
  <r>
    <x v="83"/>
    <s v="1322961003"/>
    <s v="JAW-BT-PDG-0621"/>
    <s v="RANCATEUREUP_LABUAN"/>
    <s v="RANCATEUREUP_LABUAN"/>
    <s v="NEW BUILD"/>
    <s v="STIP 1"/>
    <s v="XL"/>
    <s v="TB"/>
    <s v="051520/TBG-TB/XL/MKT/01/2022"/>
    <d v="2022-01-31T00:00:00"/>
    <s v="-6.37953            "/>
    <s v="105.84713           "/>
    <s v="Kp. Badur RT.003 RW.001 Desa.Rancateureup, Kec. Labuan, Kab. Pandeglang, Prov. Banten"/>
    <s v="JABODETABEK (OUTER)"/>
    <s v="PANDEGLANG"/>
    <s v="BANTEN"/>
    <s v="52"/>
    <s v="BAPS"/>
    <s v="BAPS"/>
    <s v="RFI"/>
    <s v="PT. SEMESTA ENERGI SERVICES"/>
    <s v="PT. SEMESTA ENERGI SERVICES"/>
    <d v="2022-02-21T20:06:52"/>
    <x v="32"/>
    <x v="0"/>
    <x v="43"/>
    <x v="0"/>
    <d v="2022-04-08T16:53:59"/>
    <n v="67"/>
    <s v="OVERDUE"/>
    <x v="0"/>
  </r>
  <r>
    <x v="84"/>
    <s v="1137641003"/>
    <s v="JAW-JK-GGP-0441"/>
    <s v="TAMAN__PALEM_TEGALALUR"/>
    <s v="TAMAN__PALEM_TEGALALUR"/>
    <s v="NEW MCP NON FO"/>
    <s v="STIP 1"/>
    <s v="XL"/>
    <s v="TB"/>
    <s v="052961/TBG-TB/XL/MKT/03/2022"/>
    <d v="2022-03-09T00:00:00"/>
    <s v="-6.13040            "/>
    <s v="106.71617           "/>
    <s v="Jl. Taman Palem Lestari, RT.8/RW.5, Tegal Alur, Kec. Kalideres, Kota Jakarta Barat, Daerah Khusus Ibukota Jakarta 11820"/>
    <s v="JABODETABEK (INNER)"/>
    <s v="JAKARTA BARAT"/>
    <s v="DKI JAKARTA"/>
    <s v="20"/>
    <s v="RFI"/>
    <s v="CME"/>
    <s v="RFI"/>
    <s v=""/>
    <s v=""/>
    <d v="2022-09-13T17:12:56"/>
    <x v="59"/>
    <x v="0"/>
    <x v="37"/>
    <x v="0"/>
    <d v="2022-09-22T16:49:05"/>
    <n v="197"/>
    <s v="OVERDUE"/>
    <x v="0"/>
  </r>
  <r>
    <x v="85"/>
    <s v="1324401003"/>
    <s v="JAW-BT-RKB-0759"/>
    <s v="LEBAKSANGKA_LEBAKGEDONG"/>
    <s v="LEBAKSANGKA_LEBAKGEDONG"/>
    <s v="NEW BUILD"/>
    <s v="STIP 1"/>
    <s v="XL"/>
    <s v="TB"/>
    <s v="061888/TBG-TB/XL/MKT/09/2022"/>
    <d v="2022-09-13T00:00:00"/>
    <s v="-6.603139"/>
    <s v="106.410236"/>
    <s v="Kp. Muhara RT 02 RW 02 Desa Ciladaeun Kecamatan Lebakgedong Kabupaten Lebak Provinsi Banten"/>
    <s v="JABODETABEK (OUTER)"/>
    <s v="LEBAK"/>
    <s v="BANTEN"/>
    <s v="72"/>
    <s v="CIP"/>
    <s v="CME"/>
    <s v="TOWER FOUNDATION"/>
    <s v=""/>
    <s v=""/>
    <d v="2022-12-20T12:22:22"/>
    <x v="60"/>
    <x v="0"/>
    <x v="0"/>
    <x v="0"/>
    <d v="2022-12-27T06:49:41"/>
    <n v="105"/>
    <s v="OVERDUE"/>
    <x v="0"/>
  </r>
  <r>
    <x v="86"/>
    <s v="1324431003"/>
    <s v="JAW-BT-RKB-0592"/>
    <s v="MEKARSARI_LEBAK"/>
    <s v="MEKARSARI_LEBAK"/>
    <s v="NEW BUILD"/>
    <s v="STIP 1"/>
    <s v="XL"/>
    <s v="TB"/>
    <s v="061892/TBG-TB/XL/MKT/09/2022"/>
    <d v="2022-09-13T00:00:00"/>
    <s v="-6.35976            "/>
    <s v="106.37078           "/>
    <s v="Kp. Sajegang Rt.3 Rw.2 Desa Mekarsari Kecamatan Maja Lebak "/>
    <s v="JABODETABEK (OUTER)"/>
    <s v="LEBAK"/>
    <s v="BANTEN"/>
    <s v="72"/>
    <s v="RFI"/>
    <s v="CME"/>
    <s v="RFI"/>
    <s v="PT. KARYA LINTAS SEJAHTERA"/>
    <s v="PT. KARYA LINTAS SEJAHTERA"/>
    <d v="2022-09-27T15:56:59"/>
    <x v="12"/>
    <x v="1"/>
    <x v="44"/>
    <x v="0"/>
    <d v="2022-10-12T17:36:21"/>
    <n v="29"/>
    <s v="ONTIME"/>
    <x v="0"/>
  </r>
  <r>
    <x v="87"/>
    <s v="1280591003"/>
    <s v="JAW-JB-CBI-0150"/>
    <s v="CIJERUK_TAJUR_HALANG"/>
    <s v="CIJERUK_TAJUR_HALANG"/>
    <s v="NEW BUILD"/>
    <s v="STIP 1"/>
    <s v="XL"/>
    <s v="TB"/>
    <s v="061896/TBG-TB/XL/MKT/09/2022"/>
    <d v="2022-09-13T00:00:00"/>
    <s v="-6.66001"/>
    <s v="106.78922"/>
    <s v="Kp. Cijeruk RT.01 RW.06 Desa Tajur Halang Kec. Cijeruk Kab. Bogor"/>
    <s v="JABODETABEK (OUTER)"/>
    <s v="BOGOR"/>
    <s v="JAWA BARAT"/>
    <s v="52"/>
    <s v="RFI"/>
    <s v="CME"/>
    <s v="RFI"/>
    <s v="PT. BANJARPASIR NUSA PRATAMA"/>
    <s v="PT. BANJARPASIR NUSA PRATAMA"/>
    <d v="2022-11-04T08:55:32"/>
    <x v="61"/>
    <x v="0"/>
    <x v="4"/>
    <x v="0"/>
    <d v="2022-11-18T17:09:30"/>
    <n v="66"/>
    <s v="OVERDUE"/>
    <x v="0"/>
  </r>
  <r>
    <x v="88"/>
    <s v="1139931003"/>
    <s v="JAW-JK-KYB-0295"/>
    <s v="PETUKANGAN_SELATAN_PESANGGRAHAN"/>
    <s v="PETUKANGAN_SELATAN_PESANGGRAHAN"/>
    <s v="NEW MCP NON FO"/>
    <s v="STIP 1"/>
    <s v="XL"/>
    <s v="TB"/>
    <s v="061900/TBG-TB/XL/MKT/09/2022"/>
    <d v="2022-09-13T00:00:00"/>
    <s v="-6.24747            "/>
    <s v="106.75925           "/>
    <s v="Jalan Mertilang RT.4/RW.1,Petukangan Selatan, Pesanggrahan, Jakarta Selatan,"/>
    <s v="JABODETABEK (INNER)"/>
    <s v="JAKARTA SELATAN"/>
    <s v="DKI JAKARTA"/>
    <s v="20"/>
    <s v="RFI"/>
    <s v="CME"/>
    <s v="RFI"/>
    <s v=""/>
    <s v=""/>
    <d v="2022-10-19T10:08:44"/>
    <x v="62"/>
    <x v="0"/>
    <x v="16"/>
    <x v="0"/>
    <d v="2022-10-22T15:23:44"/>
    <n v="39"/>
    <s v="ONTIME"/>
    <x v="0"/>
  </r>
  <r>
    <x v="89"/>
    <s v="1323231003"/>
    <s v="JAW-BT-PDG-0623"/>
    <s v="TAMANJAYA_SUMUR"/>
    <s v="TAMANJAYA_SUMUR"/>
    <s v="NEW BUILD"/>
    <s v="STIP 1"/>
    <s v="XL"/>
    <s v="TB"/>
    <s v="052949/TBG-TB/XL/MKT/03/2022"/>
    <d v="2022-03-09T00:00:00"/>
    <s v="-6.77569            "/>
    <s v="105.50706           "/>
    <s v="Kp. Peundeuy RT 001 RW 004 Desa Taman Jaya, Kec. Sumur, Kab Pandeglang Prov. Banten"/>
    <s v="JABODETABEK (OUTER)"/>
    <s v="PANDEGLANG"/>
    <s v="BANTEN"/>
    <s v="62"/>
    <s v="BAPS"/>
    <s v="BAPS"/>
    <s v="RFI"/>
    <s v="PT. AULIA DANARDANA"/>
    <s v="PT. AULIA DANARDANA"/>
    <d v="2022-04-01T14:48:57"/>
    <x v="63"/>
    <x v="0"/>
    <x v="35"/>
    <x v="0"/>
    <d v="2022-04-30T16:24:33"/>
    <n v="52"/>
    <s v="ONTIME"/>
    <x v="0"/>
  </r>
  <r>
    <x v="90"/>
    <s v="1138361003"/>
    <s v="JAW-JK-TNA-0441"/>
    <s v="LEMBANG MENTENG RELOCATION BARU"/>
    <s v="LEMBANG MENTENG RELOCATION BARU"/>
    <s v="NEW MCP NON FO"/>
    <s v="STIP 1"/>
    <s v="XL"/>
    <s v="TB"/>
    <s v="055222/TBG-TB/XL/MKT/04/2022"/>
    <d v="2022-04-26T00:00:00"/>
    <s v="-6.19443            "/>
    <s v="106.83309           "/>
    <s v="JALAN TEUKU UMAR NOMER 46 RT 01 RW 01 GONDANGDIA KECAMATAN MENTENG"/>
    <s v="JABODETABEK (INNER)"/>
    <s v="JAKARTA PUSAT"/>
    <s v="DKI JAKARTA"/>
    <s v="20"/>
    <s v="RFI"/>
    <s v="CME"/>
    <s v="RFI"/>
    <s v=""/>
    <s v=""/>
    <d v="2022-08-25T09:08:08"/>
    <x v="64"/>
    <x v="0"/>
    <x v="30"/>
    <x v="0"/>
    <d v="2022-08-26T19:21:35"/>
    <n v="122"/>
    <s v="OVERDUE"/>
    <x v="0"/>
  </r>
  <r>
    <x v="91"/>
    <s v="1323751003"/>
    <s v="JAW-BT-TGR-0114"/>
    <s v="RAWA_BONI_PAKUHAJI"/>
    <s v="RAWA_BONI_PAKUHAJI"/>
    <s v="NEW BUILD"/>
    <s v="STIP 1"/>
    <s v="XL"/>
    <s v="TB"/>
    <s v="055547/TBG-TB/XL/MKT/04/2022"/>
    <d v="2022-04-28T00:00:00"/>
    <s v="-6.08462            "/>
    <s v="106.60148           "/>
    <s v="Kp. Pelonco RT.021/RW.003 Desa Rawa Boni, Kecamatan Pakuhaji, Kabupaten Tangerang, Provinsi Banten"/>
    <s v="JABODETABEK (OUTER)"/>
    <s v="TANGERANG"/>
    <s v="BANTEN"/>
    <s v="52"/>
    <s v="BAPS"/>
    <s v="BAPS"/>
    <s v="RFI"/>
    <s v="PT. TRITAMA AJI LAKSANA"/>
    <s v="PT. TRITAMA AJI LAKSANA"/>
    <d v="2022-06-14T16:35:19"/>
    <x v="65"/>
    <x v="0"/>
    <x v="45"/>
    <x v="0"/>
    <d v="2022-06-30T22:16:57"/>
    <n v="63"/>
    <s v="OVERDUE"/>
    <x v="0"/>
  </r>
  <r>
    <x v="92"/>
    <s v="1139271003"/>
    <s v="JAW-JK-KYB-0308"/>
    <s v="CINIRU_KEB_BARU"/>
    <s v="CINIRU_KEB_BARU"/>
    <s v="NEW MCP NON FO"/>
    <s v="STIP 1"/>
    <s v="XL"/>
    <s v="TB"/>
    <s v="059785/TBG-TB/XL/MKT/07/2022"/>
    <d v="2022-07-19T00:00:00"/>
    <s v="-6.23672            "/>
    <s v="106.81419           "/>
    <s v="Jalan Suryo ,Kelurahan. Rawa Barat Kecamatan. Kebayoran Baru, Jakarta Selatan, DKI Jakarta_x0009__x0009__x0009__x0009__x000a__x000a_"/>
    <s v="JABODETABEK (INNER)"/>
    <s v="JAKARTA SELATAN"/>
    <s v="DKI JAKARTA"/>
    <s v="25"/>
    <s v="BAPS"/>
    <s v="BAPS"/>
    <s v="RFI"/>
    <s v=""/>
    <s v=""/>
    <d v="2022-09-27T13:03:07"/>
    <x v="66"/>
    <x v="0"/>
    <x v="16"/>
    <x v="0"/>
    <d v="2022-09-30T11:03:50"/>
    <n v="73"/>
    <s v="OVERDUE"/>
    <x v="0"/>
  </r>
  <r>
    <x v="93"/>
    <s v="1324381003"/>
    <s v="JAW-BT-RKB-0755"/>
    <s v="TEGAL_LUMBU"/>
    <s v="TEGAL_LUMBU"/>
    <s v="NEW BUILD"/>
    <s v="STIP 1"/>
    <s v="XL"/>
    <s v="TB"/>
    <s v="061885/TBG-TB/XL/MKT/09/2022"/>
    <d v="2022-09-13T00:00:00"/>
    <s v="-6.81967            "/>
    <s v="106.38351           "/>
    <s v="Kp.Tegal lumbu RT.01 RW.01 Desa Wanasari Kecamatan Cibeber Kabupaten Lebak Provinsi Banten"/>
    <s v="JABODETABEK (OUTER)"/>
    <s v="LEBAK"/>
    <s v="BANTEN"/>
    <s v="62"/>
    <s v="RFI"/>
    <s v="CME"/>
    <s v="RFI"/>
    <s v="PT. TUNAS CAHAYA MANDIRI WIDYATAMA"/>
    <s v="PT. TUNAS CAHAYA MANDIRI WIDYATAMA"/>
    <d v="2022-10-24T14:27:30"/>
    <x v="58"/>
    <x v="0"/>
    <x v="26"/>
    <x v="0"/>
    <d v="2022-10-29T17:43:44"/>
    <n v="46"/>
    <s v="ONTIME"/>
    <x v="0"/>
  </r>
  <r>
    <x v="94"/>
    <s v="1300661004"/>
    <s v="11TGN0636"/>
    <s v="METRO CIBOGO"/>
    <s v="DESA_CIBOGO_PK"/>
    <s v="NEW BUILD"/>
    <s v="STIP 1"/>
    <s v="ISAT"/>
    <s v="PKP"/>
    <s v="02480/TBG-PKP/ISAT/MKT/11/2022"/>
    <d v="2022-11-09T00:00:00"/>
    <s v="-6.329076"/>
    <s v="106.64483"/>
    <s v="Jl. Desa Cibogo Kp. Cibelut RT 004/RW 001 Desa Cibogo Kecamatan Cisauk Kabupaten Tangerang Provinsi Banten"/>
    <s v="JABODETABEK (OUTER)"/>
    <s v="TANGERANG"/>
    <s v="BANTEN"/>
    <s v="42"/>
    <s v="CIP"/>
    <s v="CME"/>
    <s v="TOWER FOUNDATION"/>
    <s v=""/>
    <s v=""/>
    <d v="2022-12-22T14:08:36"/>
    <x v="55"/>
    <x v="0"/>
    <x v="22"/>
    <x v="0"/>
    <d v="2022-12-28T20:32:38"/>
    <n v="49"/>
    <s v="ONTIME"/>
    <x v="0"/>
  </r>
  <r>
    <x v="95"/>
    <s v="1322991003"/>
    <s v="JAW-BT-RKB-0770"/>
    <s v="KERSARATU_MALINGPING"/>
    <s v="KERSARATU_MALINGPING"/>
    <s v="NEW BUILD"/>
    <s v="STIP 1"/>
    <s v="XL"/>
    <s v="TB"/>
    <s v="051526/TBG-TB/XL/MKT/01/2022"/>
    <d v="2022-01-31T00:00:00"/>
    <s v="-6.77738            "/>
    <s v="106.04057           "/>
    <s v="Kp. CIPENDEUY LEBAK RT.010 RW.001 Desa KERSARATU Kec. MALINGPING KAB.LEBAK"/>
    <s v="JABODETABEK (OUTER)"/>
    <s v="LEBAK"/>
    <s v="BANTEN"/>
    <s v="72"/>
    <s v="BAPS"/>
    <s v="BAPS"/>
    <s v="RFI"/>
    <s v="PT. CIPTAJAYA SEJAHTERA ABADI"/>
    <s v="PT. CIPTAJAYA SEJAHTERA ABADI"/>
    <d v="2022-02-21T18:25:59"/>
    <x v="32"/>
    <x v="0"/>
    <x v="46"/>
    <x v="1"/>
    <d v="2022-04-30T16:24:14"/>
    <n v="89"/>
    <s v="OVERDUE"/>
    <x v="0"/>
  </r>
  <r>
    <x v="96"/>
    <s v="1323011003"/>
    <s v="JAW-BT-SRG-0057"/>
    <s v="CIKANDE_CEMPLANG"/>
    <s v="CIKANDE_CEMPLANG"/>
    <s v="NEW BUILD"/>
    <s v="STIP 1"/>
    <s v="XL"/>
    <s v="TB"/>
    <s v="051529/TBG-TB/XL/MKT/01/2022"/>
    <d v="2022-01-31T00:00:00"/>
    <s v="-6.32905            "/>
    <s v="106.33749           "/>
    <s v="Kp. Tegal Sari RT 007 RW 002 Desa Cemplang Kecamatan Jawilan Kabupaten Serang Provinsi Banten"/>
    <s v="JABODETABEK (OUTER)"/>
    <s v="SERANG"/>
    <s v="BANTEN"/>
    <s v="52"/>
    <s v="BAPS"/>
    <s v="BAPS"/>
    <s v="RFI"/>
    <s v="PT. TRITAMA AJI LAKSANA"/>
    <s v="PT. TRITAMA AJI LAKSANA"/>
    <d v="2022-02-24T08:47:09"/>
    <x v="23"/>
    <x v="0"/>
    <x v="23"/>
    <x v="0"/>
    <d v="2022-03-18T17:16:18"/>
    <n v="46"/>
    <s v="ONTIME"/>
    <x v="0"/>
  </r>
  <r>
    <x v="97"/>
    <s v="1136941003"/>
    <s v="JAW-JK-GGP-0453"/>
    <s v="RAWA BELONG BANGO RELOCATION"/>
    <s v="RAWA BELONG BANGO RELOCATION"/>
    <s v="NEW MCP NON FO"/>
    <s v="STIP 1"/>
    <s v="XL"/>
    <s v="PKP"/>
    <s v="051673/TBG-PKP/XL/MKT/02/2022"/>
    <d v="2022-02-03T00:00:00"/>
    <s v="-6.206976           "/>
    <s v="106.782471          "/>
    <s v="Jl. Yusuf no.59. Rt.002 RW. 003 Sukabumi Utara, Kebon Jeruk, Jakarta Barat DKI Jakarta"/>
    <s v="JABODETABEK (INNER)"/>
    <s v="JAKARTA BARAT"/>
    <s v="DKI JAKARTA"/>
    <s v="20"/>
    <s v="BAPS"/>
    <s v="BAPS"/>
    <s v="RFI"/>
    <s v=""/>
    <s v="PT. ORLIE INDONESIA"/>
    <d v="2022-03-29T19:51:37"/>
    <x v="67"/>
    <x v="0"/>
    <x v="29"/>
    <x v="0"/>
    <d v="2022-04-26T09:13:20"/>
    <n v="82"/>
    <s v="OVERDUE"/>
    <x v="0"/>
  </r>
  <r>
    <x v="98"/>
    <s v="1323241003"/>
    <s v="JAW-BT-PDG-0629"/>
    <s v="SIKULAN_JIPUT"/>
    <s v="SIKULAN_JIPUT"/>
    <s v="NEW BUILD"/>
    <s v="STIP 1"/>
    <s v="XL"/>
    <s v="TB"/>
    <s v="052950/TBG-TB/XL/MKT/03/2022"/>
    <d v="2022-03-09T00:00:00"/>
    <s v="-6.31968            "/>
    <s v="105.89998           "/>
    <s v="Kp. Kadu Bangban RT 001 RW 009 Desa Sikulan, Kec. Jiput Kab Pandeglang Prov. Banten"/>
    <s v="JABODETABEK (OUTER)"/>
    <s v="PANDEGLANG"/>
    <s v="BANTEN"/>
    <s v="72"/>
    <s v="BAPS"/>
    <s v="BAPS"/>
    <s v="RFI"/>
    <s v="PT. AULIA DANARDANA"/>
    <s v="PT. AULIA DANARDANA"/>
    <d v="2022-04-01T14:55:06"/>
    <x v="63"/>
    <x v="0"/>
    <x v="19"/>
    <x v="1"/>
    <d v="2022-05-19T18:59:58"/>
    <n v="71"/>
    <s v="OVERDUE"/>
    <x v="0"/>
  </r>
  <r>
    <x v="99"/>
    <s v="1280551003"/>
    <s v="JAW-JB-SBM-2457"/>
    <s v="CIKEMBANG_CARINGIN"/>
    <s v="CIKEMBANG_CARINGIN"/>
    <s v="NEW BUILD"/>
    <s v="STIP 1"/>
    <s v="XL"/>
    <s v="TB"/>
    <s v="061887/TBG-TB/XL/MKT/09/2022"/>
    <d v="2022-09-13T00:00:00"/>
    <s v="-6.86295            "/>
    <s v="106.86849           "/>
    <s v="Kp. Cicurug RT 008 RW 003 Desa Cikembang Kecamatan Caringin Kabupaten Sukabumi"/>
    <s v="JABODETABEK (OUTER)"/>
    <s v="SUKABUMI"/>
    <s v="JAWA BARAT"/>
    <s v="52"/>
    <s v="RFI"/>
    <s v="CME"/>
    <s v="RFI"/>
    <s v="PT. BANJARPASIR NUSA PRATAMA"/>
    <s v="PT. BANJARPASIR NUSA PRATAMA"/>
    <d v="2022-09-27T13:49:46"/>
    <x v="12"/>
    <x v="1"/>
    <x v="1"/>
    <x v="0"/>
    <d v="2022-10-07T08:26:37"/>
    <n v="24"/>
    <s v="ONTIME"/>
    <x v="0"/>
  </r>
  <r>
    <x v="100"/>
    <s v="1280581003"/>
    <s v="JAW-JB-KWG-1094"/>
    <s v="CIBOGO_KARAWANG"/>
    <s v="CIBOGO_KARAWANG"/>
    <s v="NEW BUILD"/>
    <s v="STIP 1"/>
    <s v="XL"/>
    <s v="TB"/>
    <s v="061894/TBG-TB/XL/MKT/09/2022"/>
    <d v="2022-09-13T00:00:00"/>
    <s v="-6.42171"/>
    <s v="107.36471"/>
    <s v="Dusun Kaum Kp. Cibogo RT 005 RW 002 Desa Mulyasari Kecamatan Ciampel Kabupaten Karawang Provinsi Jawa Barat"/>
    <s v="JABODETABEK (INNER)"/>
    <s v="KARAWANG"/>
    <s v="JAWA BARAT"/>
    <s v="52"/>
    <s v="RFI"/>
    <s v="CME"/>
    <s v="RFI"/>
    <s v="PT. SUMBERSOLUSINDO HITECH"/>
    <s v="PT. SUMBERSOLUSINDO HITECH"/>
    <d v="2022-10-28T11:16:22"/>
    <x v="68"/>
    <x v="0"/>
    <x v="37"/>
    <x v="0"/>
    <d v="2022-11-06T13:00:24"/>
    <n v="54"/>
    <s v="ONTIME"/>
    <x v="0"/>
  </r>
  <r>
    <x v="101"/>
    <s v="1137651003"/>
    <s v="JAW-JK-GGP-0438"/>
    <s v="WARU_KALI_DERES"/>
    <s v="WARU_KALI_DERES"/>
    <s v="NEW MCP NON FO"/>
    <s v="STIP 1"/>
    <s v="XL"/>
    <s v="TB"/>
    <s v="052963/TBG-TB/XL/MKT/03/2022"/>
    <d v="2022-03-09T00:00:00"/>
    <s v="-6.146775           "/>
    <s v="106.698808          "/>
    <s v=" Jl. Mawar IV RT.010 RW.011 Kel.Kalideres, Kec.Kalideres, Jakarta Barat"/>
    <s v="JABODETABEK (INNER)"/>
    <s v="JAKARTA BARAT"/>
    <s v="DKI JAKARTA"/>
    <s v="20"/>
    <s v="BAPS"/>
    <s v="BAPS"/>
    <s v="RFI"/>
    <s v=""/>
    <s v=""/>
    <d v="2022-04-19T09:06:03"/>
    <x v="58"/>
    <x v="0"/>
    <x v="6"/>
    <x v="0"/>
    <d v="2022-05-20T14:39:12"/>
    <n v="72"/>
    <s v="OVERDUE"/>
    <x v="0"/>
  </r>
  <r>
    <x v="102"/>
    <s v="1276851003"/>
    <s v="JAW-JB-CBI-0148"/>
    <s v="BOGOR_LEUWISADENG"/>
    <s v="BOGOR_LEUWISADENG"/>
    <s v="NEW BUILD"/>
    <s v="STIP 1"/>
    <s v="XL"/>
    <s v="TB"/>
    <s v="052970/TBG-TB/XL/MKT/03/2022"/>
    <d v="2022-03-09T00:00:00"/>
    <s v="-6.57797            "/>
    <s v="106.60124           "/>
    <s v="Kp. Sindangsari RT 009 RW 002 Desa Leuwisadeng Kecamatan Leuwisadeng Kabupaten Bogor"/>
    <s v="JABODETABEK (OUTER)"/>
    <s v="BOGOR"/>
    <s v="JAWA BARAT"/>
    <s v="72"/>
    <s v="RFI"/>
    <s v="CME"/>
    <s v="RFI"/>
    <s v="PT. BANJARPASIR NUSA PRATAMA"/>
    <s v="PT. BANJARPASIR NUSA PRATAMA"/>
    <d v="2022-06-08T19:05:27"/>
    <x v="69"/>
    <x v="0"/>
    <x v="47"/>
    <x v="0"/>
    <d v="2022-07-11T09:11:33"/>
    <n v="124"/>
    <s v="OVERDUE"/>
    <x v="0"/>
  </r>
  <r>
    <x v="103"/>
    <s v="1323741003"/>
    <s v="JAW-BT-RKB-0786"/>
    <s v="MEKARJAYA_CILELES"/>
    <s v="MEKARJAYA_CILELES"/>
    <s v="NEW BUILD"/>
    <s v="STIP 1"/>
    <s v="XL"/>
    <s v="TB"/>
    <s v="055546/TBG-TB/XL/MKT/04/2022"/>
    <d v="2022-04-28T00:00:00"/>
    <s v="-6.50726            "/>
    <s v="106.00503           "/>
    <s v="Kp. Sarisi RT. 002 RW. 004, Desa Mekarjaya, Kecamatan Cileles, Kabupaten Lebak, Banten"/>
    <s v="JABODETABEK (OUTER)"/>
    <s v="LEBAK"/>
    <s v="BANTEN"/>
    <s v="72"/>
    <s v="BAPS"/>
    <s v="BAPS"/>
    <s v="RFI"/>
    <s v="PT. BANJARPASIR NUSA PRATAMA"/>
    <s v="PT. BANJARPASIR NUSA PRATAMA"/>
    <d v="2022-06-15T15:26:55"/>
    <x v="38"/>
    <x v="0"/>
    <x v="48"/>
    <x v="0"/>
    <d v="2022-06-28T15:18:40"/>
    <n v="61"/>
    <s v="OVERDUE"/>
    <x v="0"/>
  </r>
  <r>
    <x v="104"/>
    <s v="1280571003"/>
    <s v="JAW-JB-CKR-0106"/>
    <s v="CIJAMBE_BEKASI"/>
    <s v="CIJAMBE_BEKASI"/>
    <s v="NEW BUILD"/>
    <s v="STIP 1"/>
    <s v="XL"/>
    <s v="TB"/>
    <s v="061893/TBG-TB/XL/MKT/09/2022"/>
    <d v="2022-09-13T00:00:00"/>
    <s v="-6.36116"/>
    <s v="107.11146"/>
    <s v="Kp. Cijambe RT 10 RW 05 Desa Sukadami, Kec. Cikarang Selatan, Kabupaten Bekasi, Jawa Barat"/>
    <s v="JABODETABEK (INNER)"/>
    <s v="BEKASI"/>
    <s v="JAWA BARAT"/>
    <s v="42"/>
    <s v="RFI"/>
    <s v="CME"/>
    <s v="RFI"/>
    <s v="PT. AULIA DANARDANA"/>
    <s v="PT. AULIA DANARDANA"/>
    <d v="2022-10-28T11:34:55"/>
    <x v="68"/>
    <x v="0"/>
    <x v="4"/>
    <x v="0"/>
    <d v="2022-11-11T09:03:29"/>
    <n v="59"/>
    <s v="ONTIME"/>
    <x v="0"/>
  </r>
  <r>
    <x v="105"/>
    <s v="1201241004"/>
    <s v="13KRW0621"/>
    <s v="CINTALANGGENG"/>
    <s v="SUBUR_FAULAN_PK"/>
    <s v="NEW BUILD"/>
    <s v="STIP 1"/>
    <s v="ISAT"/>
    <s v="PKP"/>
    <s v="02471/TBG-PKP/ISAT/MKT/11/2022"/>
    <d v="2022-11-09T00:00:00"/>
    <s v="-6.50724"/>
    <s v="107.2344"/>
    <s v="Kampung Tegalmalang Rt 005 Rw 002 Desa Cintalanggeng Kecamatan Tegalwaru Kabupaten Karawang Prov Jawa Barat"/>
    <s v="JABODETABEK (INNER)"/>
    <s v="KARAWANG"/>
    <s v="JAWA BARAT"/>
    <s v="42"/>
    <s v="CIP"/>
    <s v="CME"/>
    <s v="PREPARE &amp; ERECTION"/>
    <s v=""/>
    <s v=""/>
    <d v="2022-12-20T09:48:31"/>
    <x v="58"/>
    <x v="0"/>
    <x v="30"/>
    <x v="0"/>
    <d v="2022-12-21T15:54:08"/>
    <n v="42"/>
    <s v="ONTIME"/>
    <x v="0"/>
  </r>
  <r>
    <x v="106"/>
    <s v="1201261004"/>
    <s v="13CKR0737"/>
    <s v="SETIALAKSANA"/>
    <s v="CABANGBUNGIN_PK"/>
    <s v="NEW BUILD"/>
    <s v="STIP 1"/>
    <s v="ISAT"/>
    <s v="PKP"/>
    <s v="02474/TBG-PKP/ISAT/MKT/11/2022"/>
    <d v="2022-11-09T00:00:00"/>
    <s v="-6.08318"/>
    <s v="107.17249"/>
    <s v="Kp. Garon Tengah RT. 06 RW. 06 Desa Setialaksana Kec. Cabangbungin Kab. Bekasi"/>
    <s v="JABODETABEK (INNER)"/>
    <s v="BEKASI"/>
    <s v="JAWA BARAT"/>
    <s v="42"/>
    <s v="CIP"/>
    <s v="CME"/>
    <s v="PREPARE &amp; ERECTION"/>
    <s v=""/>
    <s v=""/>
    <d v="2022-12-19T10:04:03"/>
    <x v="51"/>
    <x v="0"/>
    <x v="49"/>
    <x v="0"/>
    <d v="2022-12-21T15:51:40"/>
    <n v="42"/>
    <s v="ONTIME"/>
    <x v="0"/>
  </r>
  <r>
    <x v="107"/>
    <s v="1323001003"/>
    <s v="JAW-BT-RKB-0773"/>
    <s v="SUKAMANAH_RANGKASBITUNG"/>
    <s v="SUKAMANAH_RANGKASBITUNG"/>
    <s v="NEW BUILD"/>
    <s v="STIP 1"/>
    <s v="XL"/>
    <s v="TB"/>
    <s v="051528/TBG-TB/XL/MKT/01/2022"/>
    <d v="2022-01-31T00:00:00"/>
    <s v="-6.315833           "/>
    <s v="106.277417          "/>
    <s v="Kp. Pasir Ranji RT. 03/05 Desa. Sukamanah Kec. Rangkasbitung Kab.Lebak"/>
    <s v="JABODETABEK (OUTER)"/>
    <s v="LEBAK"/>
    <s v="BANTEN"/>
    <s v="72"/>
    <s v="BAPS"/>
    <s v="BAPS"/>
    <s v="RFI"/>
    <s v="PT. CIPTAJAYA SEJAHTERA ABADI"/>
    <s v="PT. CIPTAJAYA SEJAHTERA ABADI"/>
    <d v="2022-02-21T18:23:44"/>
    <x v="32"/>
    <x v="0"/>
    <x v="9"/>
    <x v="0"/>
    <d v="2022-03-31T22:04:13"/>
    <n v="59"/>
    <s v="ONTIME"/>
    <x v="0"/>
  </r>
  <r>
    <x v="108"/>
    <s v="1323031003"/>
    <s v="JAW-BT-RKB-0767"/>
    <s v="PARAGE_CIKULUR"/>
    <s v="PARAGE_CIKULUR"/>
    <s v="NEW BUILD"/>
    <s v="STIP 1"/>
    <s v="XL"/>
    <s v="TB"/>
    <s v="051532/TBG-TB/XL/MKT/01/2022"/>
    <d v="2022-01-31T00:00:00"/>
    <s v="-6.35189            "/>
    <s v="106.14070           "/>
    <s v="Kp. Parage Lembur RT.010/002 Desa Parage_x000a__x000a_Kecamatan Cikulur Kab. Lebak Banten_x0009__x0009__x0009__x0009__x000a__x000a_"/>
    <s v="JABODETABEK (OUTER)"/>
    <s v="LEBAK"/>
    <s v="BANTEN"/>
    <s v="52"/>
    <s v="BAPS"/>
    <s v="BAPS"/>
    <s v="RFI"/>
    <s v="PT. BAHYUTAMA KERTA MUKTI"/>
    <s v="PT. BAHYUTAMA KERTA MUKTI"/>
    <d v="2022-02-21T15:28:43"/>
    <x v="32"/>
    <x v="0"/>
    <x v="50"/>
    <x v="1"/>
    <d v="2022-04-25T10:41:00"/>
    <n v="84"/>
    <s v="OVERDUE"/>
    <x v="0"/>
  </r>
  <r>
    <x v="109"/>
    <s v="1136861003"/>
    <s v="JAW-JK-KYB-0467"/>
    <s v="CEMPAKA_HARAPAN_MULIA"/>
    <s v="CEMPAKA_HARAPAN_MULIA"/>
    <s v="NEW MCP NON FO"/>
    <s v="STIP 1"/>
    <s v="XL"/>
    <s v="TB"/>
    <s v="051540/TBG-TB/XL/MKT/01/2022"/>
    <d v="2022-01-31T00:00:00"/>
    <s v="-6.16536            "/>
    <s v="106.85603           "/>
    <s v="Jl. Haji Ung RT.007 RW.004 Kelurahan Utan Panjang, Kecamatan Kemayoran, Jakarta Pusat, DKI JAKARTA"/>
    <s v="JABODETABEK (INNER)"/>
    <s v="JAKARTA PUSAT"/>
    <s v="DKI JAKARTA"/>
    <s v="20"/>
    <s v="RFI"/>
    <s v="CME"/>
    <s v="RFI"/>
    <s v=""/>
    <s v=""/>
    <d v="2022-07-15T18:54:26"/>
    <x v="48"/>
    <x v="0"/>
    <x v="3"/>
    <x v="0"/>
    <d v="2022-07-23T20:06:56"/>
    <n v="173"/>
    <s v="OVERDUE"/>
    <x v="0"/>
  </r>
  <r>
    <x v="110"/>
    <s v="1323091003"/>
    <s v="JAW-BT-RKB-0774"/>
    <s v="BANJARSARI_WARUNGGUNUNG"/>
    <s v="BANJARSARI_WARUNGGUNUNG"/>
    <s v="NEW BUILD"/>
    <s v="STIP 1"/>
    <s v="XL"/>
    <s v="TB"/>
    <s v="051545/TBG-TB/XL/MKT/01/2022"/>
    <d v="2022-01-31T00:00:00"/>
    <s v="-6.32275            "/>
    <s v="106.17801           "/>
    <s v="Kp. Citundun Lor RT 008 RW 002 Desa Banjarsari Kec.Warunggunung Kab. Lebak"/>
    <s v="JABODETABEK (OUTER)"/>
    <s v="LEBAK"/>
    <s v="BANTEN"/>
    <s v="52"/>
    <s v="BAPS"/>
    <s v="BAPS"/>
    <s v="RFI"/>
    <s v="PT. CIPTAJAYA SEJAHTERA ABADI"/>
    <s v="PT. CIPTAJAYA SEJAHTERA ABADI"/>
    <d v="2022-02-19T13:40:42"/>
    <x v="43"/>
    <x v="0"/>
    <x v="21"/>
    <x v="0"/>
    <d v="2022-03-17T14:59:38"/>
    <n v="45"/>
    <s v="ONTIME"/>
    <x v="0"/>
  </r>
  <r>
    <x v="111"/>
    <s v="1323221003"/>
    <s v="JAW-BT-PDG-0628"/>
    <s v="RANCABUGEL_MEKARJAYA"/>
    <s v="RANCABUGEL_MEKARJAYA"/>
    <s v="NEW BUILD"/>
    <s v="STIP 1"/>
    <s v="XL"/>
    <s v="TB"/>
    <s v="052948/TBG-TB/XL/MKT/03/2022"/>
    <d v="2022-03-09T00:00:00"/>
    <s v="-6.39464            "/>
    <s v="106.03449           "/>
    <s v="Kp.Pasir Pogor RT.09 RW.05 Desa Rancabugel Kecamatan Mekarjaya Pandegelang"/>
    <s v="JABODETABEK (OUTER)"/>
    <s v="PANDEGLANG"/>
    <s v="BANTEN"/>
    <s v="62"/>
    <s v="BAPS"/>
    <s v="BAPS"/>
    <s v="RFI"/>
    <s v="PT. CIPTAJAYA SEJAHTERA ABADI"/>
    <s v="PT. BANJARPASIR NUSA PRATAMA"/>
    <d v="2022-04-08T10:59:39"/>
    <x v="21"/>
    <x v="0"/>
    <x v="42"/>
    <x v="1"/>
    <d v="2022-05-31T22:57:01"/>
    <n v="83"/>
    <s v="OVERDUE"/>
    <x v="0"/>
  </r>
  <r>
    <x v="112"/>
    <s v="1137611003"/>
    <s v="JAW-JK-GGP-0446"/>
    <s v="PETERNAKAN_KAPUK_CENGKARENG"/>
    <s v="PETERNAKAN_KAPUK_CENGKARENG"/>
    <s v="NEW MCP NON FO"/>
    <s v="STIP 1"/>
    <s v="XL"/>
    <s v="TB"/>
    <s v="052957/TBG-TB/XL/MKT/03/2022"/>
    <d v="2022-03-09T00:00:00"/>
    <s v="-6.14307            "/>
    <s v="106.76759           "/>
    <s v="Jl. Berdikari 1 RT004 RW001, Kelurahan. Kapuk, Kecammatan. Cengkareng, Jakarta Barat, DKI JAKARTA"/>
    <s v="JABODETABEK (INNER)"/>
    <s v="JAKARTA BARAT"/>
    <s v="DKI JAKARTA"/>
    <s v="20"/>
    <s v="BAPS"/>
    <s v="BAPS"/>
    <s v="RFI"/>
    <s v=""/>
    <s v="PT. BANGKIT SELARAS UTAMA"/>
    <d v="2022-07-15T18:34:45"/>
    <x v="70"/>
    <x v="0"/>
    <x v="4"/>
    <x v="0"/>
    <d v="2022-07-29T14:47:05"/>
    <n v="142"/>
    <s v="OVERDUE"/>
    <x v="0"/>
  </r>
  <r>
    <x v="113"/>
    <s v="1137631003"/>
    <s v="JAW-JK-GGP-0443"/>
    <s v="WIJAYA_KUSUMA_GROGOL"/>
    <s v="WIJAYA_KUSUMA_GROGOL"/>
    <s v="NEW MCP NON FO"/>
    <s v="STIP 1"/>
    <s v="XL"/>
    <s v="TB"/>
    <s v="052960/TBG-TB/XL/MKT/03/2022"/>
    <d v="2022-03-09T00:00:00"/>
    <s v="-6.149764           "/>
    <s v="106.775904          "/>
    <s v="Kp Baru RT 013 RW 05, Kelurahan Wijaya Kesuma, Kecamatan Grogol Petamburan, Kota Jakarta Barat, DKI Jakarta"/>
    <s v="JABODETABEK (INNER)"/>
    <s v="JAKARTA BARAT"/>
    <s v="DKI JAKARTA"/>
    <s v="20"/>
    <s v="BAPS"/>
    <s v="BAPS"/>
    <s v="RFI"/>
    <s v=""/>
    <s v=""/>
    <d v="2022-04-19T08:31:46"/>
    <x v="58"/>
    <x v="0"/>
    <x v="1"/>
    <x v="0"/>
    <d v="2022-04-29T17:20:19"/>
    <n v="51"/>
    <s v="ONTIME"/>
    <x v="0"/>
  </r>
  <r>
    <x v="114"/>
    <s v="1323291003"/>
    <s v="JAW-BT-SRG-0062"/>
    <s v="OTONOMI_CIKANDE_SERANG"/>
    <s v="OTONOMI_CIKANDE_SERANG"/>
    <s v="NEW BUILD"/>
    <s v="STIP 1"/>
    <s v="XL"/>
    <s v="TB"/>
    <s v="052962/TBG-TB/XL/MKT/03/2022"/>
    <d v="2022-03-09T00:00:00"/>
    <s v="-6.21496            "/>
    <s v="106.35292           "/>
    <s v="JL.Raya Patikus RT.003/RW.005 Desa Cikande, Kecamatan Cikande, Kabupaten Serang, Provinsi Banten"/>
    <s v="JABODETABEK (OUTER)"/>
    <s v="SERANG"/>
    <s v="BANTEN"/>
    <s v="42"/>
    <s v="BAPS"/>
    <s v="BAPS"/>
    <s v="RFI"/>
    <s v="PT. TRITAMA AJI LAKSANA"/>
    <s v="PT. TRITAMA AJI LAKSANA"/>
    <d v="2022-03-25T10:38:24"/>
    <x v="49"/>
    <x v="0"/>
    <x v="25"/>
    <x v="0"/>
    <d v="2022-04-11T17:49:21"/>
    <n v="33"/>
    <s v="ONTIME"/>
    <x v="0"/>
  </r>
  <r>
    <x v="115"/>
    <s v="1139261003"/>
    <s v="JAW-JK-KYB-0307"/>
    <s v="GUNAWARMAN_KEB_BARU"/>
    <s v="GUNAWARMAN_KEB_BARU"/>
    <s v="NEW MCP NON FO"/>
    <s v="STIP 1"/>
    <s v="XL"/>
    <s v="TB"/>
    <s v="059784/TBG-TB/XL/MKT/07/2022"/>
    <d v="2022-07-19T00:00:00"/>
    <s v="-6.23718            "/>
    <s v="106.80757           "/>
    <s v="Jalan Gunawarman, Kelurahan. Rawa Barat Kecamatan. Kebayoran Baru, Jakarta Selatan, DKI Jakarta"/>
    <s v="JABODETABEK (INNER)"/>
    <s v="JAKARTA SELATAN"/>
    <s v="DKI JAKARTA"/>
    <s v="20"/>
    <s v="BAPS"/>
    <s v="BAPS"/>
    <s v="RFI"/>
    <s v=""/>
    <s v=""/>
    <d v="2022-09-20T08:44:39"/>
    <x v="8"/>
    <x v="0"/>
    <x v="22"/>
    <x v="0"/>
    <d v="2022-09-26T21:33:58"/>
    <n v="69"/>
    <s v="OVERDUE"/>
    <x v="0"/>
  </r>
  <r>
    <x v="116"/>
    <s v="1139621003"/>
    <s v="JAW-JK-KYB-0238"/>
    <s v="SEKOLAH KENCANA RELOCATION"/>
    <s v="SEKOLAH KENCANA RELOCATION"/>
    <s v="NEW MCP NON FO"/>
    <s v="STIP 1"/>
    <s v="XL"/>
    <s v="TB"/>
    <s v="060852/TBG-TB/XL/MKT/08/2022"/>
    <d v="2022-08-12T00:00:00"/>
    <s v="-6.27759"/>
    <s v="106.78804"/>
    <s v="Jalan kencana Indah 4 ( Taman segitiga ), RT. 04 / RW. 015 Kel.Pondok Pinang Kec.Kebayoran Lama Jakarta selatan"/>
    <s v="JABODETABEK (INNER)"/>
    <s v="JAKARTA SELATAN"/>
    <s v="DKI JAKARTA"/>
    <s v="20"/>
    <s v="RFI"/>
    <s v="CME"/>
    <s v="RFI"/>
    <s v=""/>
    <s v=""/>
    <d v="2022-11-28T12:22:03"/>
    <x v="71"/>
    <x v="0"/>
    <x v="45"/>
    <x v="0"/>
    <d v="2022-12-14T09:07:38"/>
    <n v="124"/>
    <s v="OVERDUE"/>
    <x v="0"/>
  </r>
  <r>
    <x v="117"/>
    <s v="1324421003"/>
    <s v="JAW-BT-PDG-0613"/>
    <s v="PADAHERANG_PANDEGLANG"/>
    <s v="PADAHERANG_PANDEGLANG"/>
    <s v="NEW BUILD"/>
    <s v="STIP 1"/>
    <s v="XL"/>
    <s v="TB"/>
    <s v="061891/TBG-TB/XL/MKT/09/2022"/>
    <d v="2022-09-13T00:00:00"/>
    <s v="-6.584861           "/>
    <s v="105.829583          "/>
    <s v="Jl. Angsana-Sobang KM.05, Kp. Kihara, RT.002/RW.001 Desa Padaherang, Kecamatan Angsana, Kabupaten Pandeglang, Provinsi Banten_x0009__x0009__x0009__x0009__x0009__x0009__x0009__x0009__x0009__x0009__x0009__x0009__x000a_"/>
    <s v="JABODETABEK (OUTER)"/>
    <s v="PANDEGLANG"/>
    <s v="BANTEN"/>
    <s v="72"/>
    <s v="RFI"/>
    <s v="CME"/>
    <s v="RFI"/>
    <s v="PT. TRITAMA AJI LAKSANA"/>
    <s v="PT. TRITAMA AJI LAKSANA"/>
    <d v="2022-09-28T11:51:09"/>
    <x v="11"/>
    <x v="0"/>
    <x v="4"/>
    <x v="0"/>
    <d v="2022-10-12T17:36:56"/>
    <n v="29"/>
    <s v="ONTIME"/>
    <x v="0"/>
  </r>
  <r>
    <x v="118"/>
    <s v="1324461003"/>
    <s v="JAW-BT-PDG-0616"/>
    <s v="SURAKARTA_PAGELARAN"/>
    <s v="SURAKARTA_PAGELARAN"/>
    <s v="NEW BUILD"/>
    <s v="STIP 1"/>
    <s v="XL"/>
    <s v="TB"/>
    <s v="061899/TBG-TB/XL/MKT/09/2022"/>
    <d v="2022-09-13T00:00:00"/>
    <s v="-6.420139           "/>
    <s v="105.879194          "/>
    <s v="Jl.Desa Surakarta, Kp.Walang, RT.004/RW.001 Desa Surakarta, Kec.Pagelaran Kabupaten Pandeglang, Provinsi Banten"/>
    <s v="JABODETABEK (OUTER)"/>
    <s v="PANDEGLANG"/>
    <s v="BANTEN"/>
    <s v="72"/>
    <s v="RFI"/>
    <s v="CME"/>
    <s v="RFI"/>
    <s v="PT. TRITAMA AJI LAKSANA"/>
    <s v="PT. TRITAMA AJI LAKSANA"/>
    <d v="2022-10-06T11:39:30"/>
    <x v="63"/>
    <x v="0"/>
    <x v="28"/>
    <x v="0"/>
    <d v="2022-10-18T18:03:21"/>
    <n v="35"/>
    <s v="ONTIME"/>
    <x v="0"/>
  </r>
  <r>
    <x v="119"/>
    <s v="1139991003"/>
    <s v="JA54"/>
    <s v="SUMUR BATU KEMAYORAN"/>
    <s v="SUMUR BATU KEMAYORAN"/>
    <s v="NEW MCP NON FO"/>
    <s v="STIP 1"/>
    <s v="XL"/>
    <s v="PKP"/>
    <s v="062077/TBG-PKP/XL/MKT/09/2022"/>
    <d v="2022-09-16T00:00:00"/>
    <s v="-6.15814            "/>
    <s v="106.86816           "/>
    <s v="Jl. Sunter Kemayoran RT 05 RW 07 Kel. Sunter Jaya Kec. Tanjung Priok Kota Jakarta Utara DKI Jakarta"/>
    <s v="JABODETABEK (INNER)"/>
    <s v="JAKARTA UTARA"/>
    <s v="DKI JAKARTA"/>
    <s v="20"/>
    <s v="RFI"/>
    <s v="CME"/>
    <s v="RFI"/>
    <s v=""/>
    <s v=""/>
    <d v="2022-11-05T09:26:10"/>
    <x v="72"/>
    <x v="0"/>
    <x v="30"/>
    <x v="0"/>
    <d v="2022-11-06T13:05:16"/>
    <n v="51"/>
    <s v="ONTIME"/>
    <x v="0"/>
  </r>
  <r>
    <x v="120"/>
    <s v="1323071003"/>
    <s v="JAW-BT-RKB-0768"/>
    <s v="LEBAK_CIMARGA"/>
    <s v="LEBAK_CIMARGA"/>
    <s v="NEW BUILD"/>
    <s v="STIP 1"/>
    <s v="XL"/>
    <s v="TB"/>
    <s v="051541/TBG-TB/XL/MKT/01/2022"/>
    <d v="2022-01-31T00:00:00"/>
    <s v="-6.40887            "/>
    <s v="106.20864           "/>
    <s v="Kp. Ilham Jaya RT 011 RW 004 Desa Mekarjaya Kec. Cimarga Kab.Lebak"/>
    <s v="JABODETABEK (OUTER)"/>
    <s v="LEBAK"/>
    <s v="BANTEN"/>
    <s v="72"/>
    <s v="BAPS"/>
    <s v="BAPS"/>
    <s v="RFI"/>
    <s v="PT. CIPTAJAYA SEJAHTERA ABADI"/>
    <s v="PT. CIPTAJAYA SEJAHTERA ABADI"/>
    <d v="2022-02-19T22:25:16"/>
    <x v="43"/>
    <x v="0"/>
    <x v="34"/>
    <x v="1"/>
    <d v="2022-04-18T13:44:04"/>
    <n v="77"/>
    <s v="OVERDUE"/>
    <x v="0"/>
  </r>
  <r>
    <x v="121"/>
    <s v="1276271003"/>
    <s v="JAW-JB-CKR-0127"/>
    <s v="KEBON_KOPI_SUKADAMI"/>
    <s v="KEBON_KOPI_SUKADAMI"/>
    <s v="NEW BUILD"/>
    <s v="STIP 1"/>
    <s v="XL"/>
    <s v="PKP"/>
    <s v="051659/TBG-PKP/XL/MKT/02/2022"/>
    <d v="2022-02-03T00:00:00"/>
    <s v="-6.36259            "/>
    <s v="107.12354           "/>
    <s v="Kp Kebon Kopi RT.001 RW. 001 Desa Sukadami   Kecamatan.Cikarang Selatan Kab Bekasi Prov. Jawa Barat"/>
    <s v="JABODETABEK (INNER)"/>
    <s v="BEKASI"/>
    <s v="JAWA BARAT"/>
    <s v="42"/>
    <s v="BAPS"/>
    <s v="BAPS"/>
    <s v="RFI"/>
    <s v="PT. ORLIE INDONESIA"/>
    <s v="PT. ORLIE INDONESIA"/>
    <d v="2022-02-22T12:01:31"/>
    <x v="43"/>
    <x v="0"/>
    <x v="50"/>
    <x v="1"/>
    <d v="2022-04-26T11:13:10"/>
    <n v="82"/>
    <s v="OVERDUE"/>
    <x v="0"/>
  </r>
  <r>
    <x v="122"/>
    <s v="1323261003"/>
    <s v="JAW-BT-SRG-0060"/>
    <s v="TAKTAKAN_CILOWONG_SERANG"/>
    <s v="TAKTAKAN_CILOWONG_SERANG"/>
    <s v="NEW BUILD"/>
    <s v="STIP 1"/>
    <s v="XL"/>
    <s v="TB"/>
    <s v="052952/TBG-TB/XL/MKT/03/2022"/>
    <d v="2022-03-09T00:00:00"/>
    <s v="-6.15022            "/>
    <s v="106.08022           "/>
    <s v="JL.Takari Lingk.Cilowong Mesjid RT.001/RW.002 Kel.Cibendung, Kec.Taktakan, Kota Serang, Provinsi Banten"/>
    <s v="JABODETABEK (OUTER)"/>
    <s v="KOTA SERANG"/>
    <s v="BANTEN"/>
    <s v="72"/>
    <s v="BAPS"/>
    <s v="BAPS"/>
    <s v="RFI"/>
    <s v="PT. TRITAMA AJI LAKSANA"/>
    <s v="PT. TRITAMA AJI LAKSANA"/>
    <d v="2022-03-25T10:51:45"/>
    <x v="49"/>
    <x v="0"/>
    <x v="39"/>
    <x v="0"/>
    <d v="2022-04-30T23:08:47"/>
    <n v="52"/>
    <s v="ONTIME"/>
    <x v="0"/>
  </r>
  <r>
    <x v="123"/>
    <s v="1276861003"/>
    <s v="JAW-JB-SBM-2466"/>
    <s v="WANGUNREJA_NYALINDUNG"/>
    <s v="WANGUNREJA_NYALINDUNG"/>
    <s v="NEW BUILD"/>
    <s v="STIP 1"/>
    <s v="XL"/>
    <s v="TB"/>
    <s v="052971/TBG-TB/XL/MKT/03/2022"/>
    <d v="2022-03-09T00:00:00"/>
    <s v="-6.98070            "/>
    <s v="106.88720           "/>
    <s v="Kp. Wangunreja RT.002 RW.005 Desa Wangunreja Kec. Nyalindung Kab. Sukabumi"/>
    <s v="JABODETABEK (OUTER)"/>
    <s v="SUKABUMI"/>
    <s v="JAWA BARAT"/>
    <s v="72"/>
    <s v="BAPS"/>
    <s v="BAPS"/>
    <s v="RFI"/>
    <s v="PT. BANJARPASIR NUSA PRATAMA"/>
    <s v="PT. BANJARPASIR NUSA PRATAMA"/>
    <d v="2022-04-27T08:49:38"/>
    <x v="46"/>
    <x v="0"/>
    <x v="51"/>
    <x v="0"/>
    <d v="2022-05-24T13:45:15"/>
    <n v="76"/>
    <s v="OVERDUE"/>
    <x v="0"/>
  </r>
  <r>
    <x v="124"/>
    <s v="1323311003"/>
    <s v="JAW-BT-TGR-0115"/>
    <s v="TANJUNG_ANOM_BONISARI"/>
    <s v="TANJUNG_ANOM_BONISARI"/>
    <s v="NEW BUILD"/>
    <s v="STIP 1"/>
    <s v="XL"/>
    <s v="TB"/>
    <s v="052974/TBG-TB/XL/MKT/03/2022"/>
    <d v="2022-03-09T00:00:00"/>
    <s v="-6.02876            "/>
    <s v="106.54737           "/>
    <s v="Kp.Buaran Asem RT.006/RW.005 Desa Tanjung Anom, Kecamatan Mauk, Kabupaten Tangerang, Provinsi Banten"/>
    <s v="JABODETABEK (OUTER)"/>
    <s v="TANGERANG"/>
    <s v="BANTEN"/>
    <s v="62"/>
    <s v="BAPS"/>
    <s v="BAPS"/>
    <s v="RFI"/>
    <s v="PT. TRITAMA AJI LAKSANA"/>
    <s v="PT. TRITAMA AJI LAKSANA"/>
    <d v="2022-03-25T10:45:38"/>
    <x v="49"/>
    <x v="0"/>
    <x v="52"/>
    <x v="1"/>
    <d v="2022-06-14T17:14:14"/>
    <n v="97"/>
    <s v="OVERDUE"/>
    <x v="0"/>
  </r>
  <r>
    <x v="125"/>
    <s v="1277231003"/>
    <s v="JAW-JB-BGR-0239"/>
    <s v="HARJASARI BOGOR"/>
    <s v="HARJASARI BOGOR"/>
    <s v="NEW BUILD"/>
    <s v="STIP 1"/>
    <s v="XL"/>
    <s v="TB"/>
    <s v="054088/TBG-TB/XL/MKT/04/2022"/>
    <d v="2022-04-13T00:00:00"/>
    <s v="-6.65279            "/>
    <s v="106.84154           "/>
    <s v="Jl. Rulita RT.03/RW.03 Kel. Harjasari Kec. Bogor Selatan Kota Bogor"/>
    <s v="JABODETABEK (OUTER)"/>
    <s v="KOTA BOGOR"/>
    <s v="JAWA BARAT"/>
    <s v="42"/>
    <s v="BAPS"/>
    <s v="BAPS"/>
    <s v="RFI"/>
    <s v="PT. BANJARPASIR NUSA PRATAMA"/>
    <s v="PT. BANJARPASIR NUSA PRATAMA"/>
    <d v="2022-06-08T18:55:15"/>
    <x v="73"/>
    <x v="0"/>
    <x v="53"/>
    <x v="0"/>
    <d v="2022-07-13T23:38:52"/>
    <n v="91"/>
    <s v="OVERDUE"/>
    <x v="0"/>
  </r>
  <r>
    <x v="126"/>
    <s v="1279631003"/>
    <s v="JAW-JB-CBI-0177"/>
    <s v="CIKEAS SUKARAJA PANARAGAN"/>
    <s v="CIKEAS SUKARAJA PANARAGAN"/>
    <s v="NEW BUILD"/>
    <s v="STIP 1"/>
    <s v="XL"/>
    <s v="TB"/>
    <s v="059769/TBG-TB/XL/MKT/07/2022"/>
    <d v="2022-07-18T00:00:00"/>
    <s v="-6.59024            "/>
    <s v="106.83981           "/>
    <s v="Kp. Sukaraja RT 01 RW 05 Desa Cikeas Kecamatan Sukaraja Kabupaten Bogor"/>
    <s v="JABODETABEK (OUTER)"/>
    <s v="BOGOR"/>
    <s v="JAWA BARAT"/>
    <s v="42"/>
    <s v="RFI"/>
    <s v="CME"/>
    <s v="RFI"/>
    <s v="PT. BANJARPASIR NUSA PRATAMA"/>
    <s v="PT. BANJARPASIR NUSA PRATAMA"/>
    <d v="2022-10-25T16:21:37"/>
    <x v="74"/>
    <x v="0"/>
    <x v="26"/>
    <x v="0"/>
    <d v="2022-10-30T19:43:48"/>
    <n v="104"/>
    <s v="OVERDUE"/>
    <x v="0"/>
  </r>
  <r>
    <x v="127"/>
    <s v="1324481003"/>
    <s v="JAW-BT-TGR-0103"/>
    <s v="CIRUMPAK_KRONJO"/>
    <s v="CIRUMPAK_KRONJO"/>
    <s v="NEW BUILD"/>
    <s v="STIP 1"/>
    <s v="XL"/>
    <s v="TB"/>
    <s v="061904/TBG-TB/XL/MKT/09/2022"/>
    <d v="2022-09-13T00:00:00"/>
    <s v="-6.126618"/>
    <s v="106.442528"/>
    <s v="Kp. Buniayu RT 001 RW.001 Ds. Buniayu, Kec. Sukamulya"/>
    <s v="JABODETABEK (OUTER)"/>
    <s v="TANGERANG"/>
    <s v="BANTEN"/>
    <s v="52"/>
    <s v="RFI"/>
    <s v="CME"/>
    <s v="RFI"/>
    <s v="PT. MAJAA GILI LUMINTU"/>
    <s v=""/>
    <d v="2022-11-10T14:31:41"/>
    <x v="47"/>
    <x v="0"/>
    <x v="30"/>
    <x v="0"/>
    <d v="2022-11-11T09:02:39"/>
    <n v="59"/>
    <s v="ONTIME"/>
    <x v="0"/>
  </r>
  <r>
    <x v="128"/>
    <s v="1139971003"/>
    <s v="JAW-JK-GGP-0462"/>
    <s v="HARAPAN_KITA"/>
    <s v="HARAPAN_KITA"/>
    <s v="NEW MCP NON FO"/>
    <s v="STIP 1"/>
    <s v="XL"/>
    <s v="TB"/>
    <s v="062049/TBG-TB/XL/MKT/09/2022"/>
    <d v="2022-09-15T00:00:00"/>
    <s v="-6.18085            "/>
    <s v="106.80114           "/>
    <s v="Jl Aster no 52 RT 15 RW 01, Kelurahan Jati Pulo, Kecamatan Palmerah, Kota Jakarta Barat, DKI Jakarta"/>
    <s v="JABODETABEK (INNER)"/>
    <s v="JAKARTA BARAT"/>
    <s v="DKI JAKARTA"/>
    <s v="20"/>
    <s v="RFI"/>
    <s v="CME"/>
    <s v="RFI"/>
    <s v=""/>
    <s v=""/>
    <d v="2022-10-27T15:30:56"/>
    <x v="75"/>
    <x v="0"/>
    <x v="28"/>
    <x v="0"/>
    <d v="2022-11-08T16:35:04"/>
    <n v="54"/>
    <s v="ONTIME"/>
    <x v="0"/>
  </r>
  <r>
    <x v="129"/>
    <s v="1201291004"/>
    <s v="13CBN1241"/>
    <s v="PONDOK BITUNG F"/>
    <s v="PONDOK_BITUG_PK"/>
    <s v="NEW BUILD"/>
    <s v="STIP 1"/>
    <s v="ISAT"/>
    <s v="PKP"/>
    <s v="02540/TBG-PKP/ISAT/MKT/11/2022"/>
    <d v="2022-11-09T00:00:00"/>
    <s v="-6.6525"/>
    <s v="106.77303"/>
    <s v="Kp. Sukamaju RT 001 RW 010 Desa Sukamantri Kecamatan Tamansari Kabupaten Bogor"/>
    <s v="JABODETABEK (OUTER)"/>
    <s v="BOGOR"/>
    <s v="JAWA BARAT"/>
    <s v="42"/>
    <s v="CIP"/>
    <s v="CME"/>
    <s v="TOWER FOUNDATION"/>
    <s v=""/>
    <s v=""/>
    <d v="2022-12-26T13:42:08"/>
    <x v="65"/>
    <x v="0"/>
    <x v="10"/>
    <x v="0"/>
    <d v="2022-12-30T10:40:01"/>
    <n v="51"/>
    <s v="ONTIME"/>
    <x v="0"/>
  </r>
  <r>
    <x v="130"/>
    <s v="1324441003"/>
    <s v="JAW-BT-TGR-0100"/>
    <s v="DESA_CITUIS"/>
    <s v="DESA_CITUIS"/>
    <s v="NEW BUILD"/>
    <s v="STIP 1"/>
    <s v="XL"/>
    <s v="TB"/>
    <s v="061895/TBG-TB/XL/MKT/09/2022"/>
    <d v="2022-09-13T00:00:00"/>
    <s v="-6.07168"/>
    <s v="106.56272"/>
    <s v="Kp. Rawa Kidang RT.004 RW.001 Desa Rawa Kidang Kecamatan Sukadiri Kabupaten Tangerang Banten"/>
    <s v="JABODETABEK (OUTER)"/>
    <s v="TANGERANG"/>
    <s v="BANTEN"/>
    <s v="72"/>
    <s v="RFI"/>
    <s v="CME"/>
    <s v="RFI"/>
    <s v="PT. MAJAA GILI LUMINTU"/>
    <s v=""/>
    <d v="2022-11-22T16:18:32"/>
    <x v="66"/>
    <x v="0"/>
    <x v="0"/>
    <x v="0"/>
    <d v="2022-11-29T09:31:04"/>
    <n v="77"/>
    <s v="OVERDUE"/>
    <x v="0"/>
  </r>
  <r>
    <x v="131"/>
    <s v="1201271004"/>
    <s v="13CBN1240"/>
    <s v="SIRNAJAYA SUKAMAKMUR"/>
    <s v="ALFA_MAKMUR_PK"/>
    <s v="NEW BUILD"/>
    <s v="STIP 1"/>
    <s v="ISAT"/>
    <s v="PKP"/>
    <s v="02478/TBG-PKP/ISAT/MKT/11/2022"/>
    <d v="2022-11-09T00:00:00"/>
    <s v="-6.594365"/>
    <s v="107.0235"/>
    <s v="Kp. Kebon Danas RT 02 RW 01 Desa Sirnajaya Kecamatan Sukamakmur Kabupaten Bogor"/>
    <s v="JABODETABEK (OUTER)"/>
    <s v="BOGOR"/>
    <s v="JAWA BARAT"/>
    <s v="42"/>
    <s v="RFI"/>
    <s v="CME"/>
    <s v="RFI"/>
    <s v=""/>
    <s v=""/>
    <d v="2022-12-19T10:34:06"/>
    <x v="51"/>
    <x v="0"/>
    <x v="10"/>
    <x v="0"/>
    <d v="2022-12-23T09:20:46"/>
    <n v="44"/>
    <s v="ONTIME"/>
    <x v="0"/>
  </r>
  <r>
    <x v="132"/>
    <s v="1135421004"/>
    <s v="01JKU809"/>
    <s v="GABUS_TELUKGONG_JKU"/>
    <s v="GABUS_TELUKGONG_JKU"/>
    <s v="NEW MCP NON FO"/>
    <s v="STIP 1"/>
    <s v="ISAT"/>
    <s v="PKP"/>
    <s v="049327/TBG-PKP/ISAT/MKT/11/2021"/>
    <d v="2021-11-22T00:00:00"/>
    <s v="-6.133546           "/>
    <s v="106.779516          "/>
    <s v="Jl. Boncel No.1 RT.008 RW.012, Kel. Pejagalan, Kec. Penjaringan, Jakarta Utara, DKI Jakarta"/>
    <s v="JABODETABEK (INNER)"/>
    <s v="JAKARTA UTARA"/>
    <s v="DKI JAKARTA"/>
    <s v="20"/>
    <s v="BAPS"/>
    <s v="BAPS"/>
    <s v="RFI"/>
    <s v=""/>
    <s v=""/>
    <d v="2022-02-21T00:08:13"/>
    <x v="69"/>
    <x v="0"/>
    <x v="2"/>
    <x v="0"/>
    <d v="2022-02-21T00:17:21"/>
    <n v="91"/>
    <s v="OVERDUE"/>
    <x v="0"/>
  </r>
  <r>
    <x v="133"/>
    <s v="1275521023"/>
    <s v="INBDG4152-3"/>
    <s v="SUKABUMI CARINGIN"/>
    <s v="SUKABUMI CARINGIN"/>
    <s v="NEW BUILD"/>
    <s v="STIP 1"/>
    <s v="SMART8"/>
    <s v="TB"/>
    <s v="050288/TBG-TB/SMART8/MKT/12/2021"/>
    <d v="2021-12-16T00:00:00"/>
    <s v="-6.85074            "/>
    <s v="106.88474           "/>
    <s v="Kp. Ciheulang Girang RT. 007 RW. 003 Desa Sukamulya Kecamatan Caringin Kabupaten Sukabumi Prov. Jawa Barat"/>
    <s v="JABODETABEK (OUTER)"/>
    <s v="SUKABUMI"/>
    <s v="JAWA BARAT"/>
    <s v="62"/>
    <s v="RFI"/>
    <s v="CME"/>
    <s v="RFI"/>
    <s v="PT. ORLIE INDONESIA"/>
    <s v="PT. ORLIE INDONESIA"/>
    <d v="2021-12-31T17:51:33"/>
    <x v="11"/>
    <x v="0"/>
    <x v="1"/>
    <x v="0"/>
    <d v="2022-01-10T15:44:33"/>
    <n v="25"/>
    <s v="ONTIME"/>
    <x v="0"/>
  </r>
  <r>
    <x v="134"/>
    <s v="1276171023"/>
    <s v="INJB060_22_4568-1"/>
    <s v="CISEENG BOGOR"/>
    <s v="CISEENG BOGOR"/>
    <s v="NEW BUILD"/>
    <s v="STIP 1"/>
    <s v="SMART8"/>
    <s v="TB"/>
    <s v="051379/TBG-TB/SMART8/MKT/01/2022"/>
    <d v="2022-01-31T00:00:00"/>
    <s v="-6.43492            "/>
    <s v="106.68255           "/>
    <s v="Kp. Cibentang RT.002 RW.002 Desa Cihowe Kec. Ciseeng Kab. Bogor"/>
    <s v="JABODETABEK (OUTER)"/>
    <s v="BOGOR"/>
    <s v="JAWA BARAT"/>
    <s v="42"/>
    <s v="RFI"/>
    <s v="CME"/>
    <s v="RFI"/>
    <s v="PT. BANJARPASIR NUSA PRATAMA"/>
    <s v="PT. BANJARPASIR NUSA PRATAMA"/>
    <d v="2022-02-21T09:31:27"/>
    <x v="32"/>
    <x v="0"/>
    <x v="4"/>
    <x v="0"/>
    <d v="2022-03-07T19:34:14"/>
    <n v="35"/>
    <s v="ONTIME"/>
    <x v="0"/>
  </r>
  <r>
    <x v="135"/>
    <s v="1135891007"/>
    <s v="91488"/>
    <s v="PKP JAKARTA UTARA 91488"/>
    <s v="PKP JAKARTA UTARA 91488"/>
    <s v="NEW MCP NON FO"/>
    <s v="STIP 1"/>
    <s v="HCPT"/>
    <s v="PKP"/>
    <s v="050633/TBG-PKP/HCPT/MKT/12/2021"/>
    <d v="2021-12-28T00:00:00"/>
    <s v="-6.13439            "/>
    <s v="106.83535           "/>
    <s v="Jl. Budi Mulia 19B RT 05 RW 07 Kel. Pademangan Barat Kec. Pademangan Kota Jakarta Utara Provinsi DKI JAKARTA"/>
    <s v="JABODETABEK (INNER)"/>
    <s v="JAKARTA UTARA"/>
    <s v="DKI JAKARTA"/>
    <s v="20"/>
    <s v="RFI"/>
    <s v="CME"/>
    <s v="RFI"/>
    <s v=""/>
    <s v="PT. ORLIE INDONESIA"/>
    <d v="2022-06-17T16:28:12"/>
    <x v="76"/>
    <x v="0"/>
    <x v="54"/>
    <x v="0"/>
    <d v="2022-07-30T19:06:43"/>
    <n v="214"/>
    <s v="OVERDUE"/>
    <x v="0"/>
  </r>
  <r>
    <x v="136"/>
    <s v="1276121023"/>
    <s v="INJB21_0584"/>
    <s v="DRAMAGA BOGOR"/>
    <s v="DRAMAGA BOGOR"/>
    <s v="NEW BUILD"/>
    <s v="STIP 1"/>
    <s v="SMART8"/>
    <s v="TB"/>
    <s v="051361/TBG-TB/SMART8/MKT/01/2022"/>
    <d v="2022-01-31T00:00:00"/>
    <s v="-6.57708            "/>
    <s v="106.73295           "/>
    <s v="Jl. R. Soewandana RT.007 RW.003 Desa Sinarsari Kec. Dramaga Kab. Bogor"/>
    <s v="JABODETABEK (OUTER)"/>
    <s v="BOGOR"/>
    <s v="JAWA BARAT"/>
    <s v="42"/>
    <s v="RFI"/>
    <s v="CME"/>
    <s v="RFI"/>
    <s v="PT. BANJARPASIR NUSA PRATAMA"/>
    <s v="PT. BANJARPASIR NUSA PRATAMA"/>
    <d v="2022-02-21T19:02:28"/>
    <x v="32"/>
    <x v="0"/>
    <x v="9"/>
    <x v="0"/>
    <d v="2022-03-31T15:09:59"/>
    <n v="59"/>
    <s v="ONTIME"/>
    <x v="0"/>
  </r>
  <r>
    <x v="137"/>
    <s v="1280041023"/>
    <s v="IN20_JB_1451"/>
    <s v="CIAMPEL KARAWANG"/>
    <s v="CIAMPEL KARAWANG"/>
    <s v="NEW BUILD"/>
    <s v="STIP 1"/>
    <s v="SMART8"/>
    <s v="TB"/>
    <s v="061255/TBG-TB/SMART8/MKT/08/2022"/>
    <d v="2022-08-29T00:00:00"/>
    <s v="-6.40119            "/>
    <s v="107.3585            "/>
    <s v="Dusun I Kp Parakan Terus Rt 003 Rw 002 Desa Kutapohaci Kec Ciampel Kab.Karawang, Jawa Barat"/>
    <s v="JABODETABEK (INNER)"/>
    <s v="KARAWANG"/>
    <s v="JAWA BARAT"/>
    <s v="52"/>
    <s v="RFI"/>
    <s v="CME"/>
    <s v="RFI"/>
    <s v="PT. ORLIE INDONESIA"/>
    <s v="PT. ORLIE INDONESIA"/>
    <d v="2022-09-21T16:30:21"/>
    <x v="63"/>
    <x v="0"/>
    <x v="51"/>
    <x v="0"/>
    <d v="2022-10-18T09:07:02"/>
    <n v="50"/>
    <s v="ONTIME"/>
    <x v="0"/>
  </r>
  <r>
    <x v="138"/>
    <s v="1136321023"/>
    <s v="ZJKT2_5978"/>
    <s v="TAMBORA JAKARTA BARAT"/>
    <s v="TAMBORA JAKARTA BARAT"/>
    <s v="NEW MCP NON FO"/>
    <s v="STIP 1"/>
    <s v="SMART8"/>
    <s v="TB"/>
    <s v="050850/TBG-TB/SMART8/MKT/01/2022"/>
    <d v="2022-01-14T00:00:00"/>
    <s v="-6.15587            "/>
    <s v="106.80164           "/>
    <s v="Jln. Duri Utara Rt. 02 Rw. 06, Kelurahan Duri Utara, Kecamatan Tambora, Kota Administrasi Jakarta Barat"/>
    <s v="JABODETABEK (INNER)"/>
    <s v="JAKARTA BARAT"/>
    <s v="DKI JAKARTA"/>
    <s v="25"/>
    <s v="RFI"/>
    <s v="CME"/>
    <s v="RFI"/>
    <s v=""/>
    <s v=""/>
    <d v="2022-07-15T19:29:50"/>
    <x v="77"/>
    <x v="0"/>
    <x v="30"/>
    <x v="0"/>
    <d v="2022-07-16T20:57:07"/>
    <n v="183"/>
    <s v="OVERDUE"/>
    <x v="0"/>
  </r>
  <r>
    <x v="139"/>
    <s v="1322021023"/>
    <s v="ZJKT2_6089"/>
    <s v="TANGERANG CIPONDOH"/>
    <s v="TANGERANG CIPONDOH"/>
    <s v="NEW BUILD"/>
    <s v="STIP 1"/>
    <s v="SMART8"/>
    <s v="TB"/>
    <s v="039833/TBG-TB/SMART8/MKT/07/2021"/>
    <d v="2021-07-06T00:00:00"/>
    <s v="-6.19714            "/>
    <s v="106.68597           "/>
    <s v="Kav. DPR RT.003 RW.01 Kel.Kenanga, Kec.Cipondoh, Kota Tangerang "/>
    <s v="JABODETABEK (OUTER)"/>
    <s v="KOTA TANGERANG"/>
    <s v="BANTEN"/>
    <s v="42"/>
    <s v="RFI"/>
    <s v="CME"/>
    <s v="RFI"/>
    <s v="PT. PAMENGKANG JAGAT ABADI"/>
    <s v="PT. PAMENGKANG JAGAT ABADI"/>
    <d v="2021-12-01T10:05:35"/>
    <x v="78"/>
    <x v="0"/>
    <x v="55"/>
    <x v="1"/>
    <d v="2022-08-10T21:52:25"/>
    <n v="400"/>
    <s v="OVERDUE"/>
    <x v="0"/>
  </r>
  <r>
    <x v="140"/>
    <s v="1276181023"/>
    <s v="INJB060_22_4870-1"/>
    <s v="CIAMPEA BOGOR"/>
    <s v="CIAMPEA BOGOR"/>
    <s v="NEW BUILD"/>
    <s v="STIP 1"/>
    <s v="SMART8"/>
    <s v="TB"/>
    <s v="051380/TBG-TB/SMART8/MKT/01/2022"/>
    <d v="2022-01-31T00:00:00"/>
    <s v="-6.597065           "/>
    <s v="106.715544          "/>
    <s v="Kp. Cihideung Udik RT. 002 RW. 011 Desa Cihideung Udik Kec. Ciampea Kab. Bogor"/>
    <s v="JABODETABEK (OUTER)"/>
    <s v="BOGOR"/>
    <s v="JAWA BARAT"/>
    <s v="52"/>
    <s v="RFI"/>
    <s v="CME"/>
    <s v="RFI"/>
    <s v="PT. BANJARPASIR NUSA PRATAMA"/>
    <s v="PT. BANJARPASIR NUSA PRATAMA"/>
    <d v="2022-02-22T00:23:36"/>
    <x v="35"/>
    <x v="0"/>
    <x v="12"/>
    <x v="0"/>
    <d v="2022-03-17T11:13:46"/>
    <n v="45"/>
    <s v="ONTIME"/>
    <x v="0"/>
  </r>
  <r>
    <x v="141"/>
    <s v="1322801023"/>
    <s v="INJB21_0246"/>
    <s v="TANGERANG PAGEDANGAN"/>
    <s v="TANGERANG PAGEDANGAN"/>
    <s v="NEW BUILD"/>
    <s v="STIP 1"/>
    <s v="SMART8"/>
    <s v="TB"/>
    <s v="051113/TBG-TB/SMART8/MKT/01/2022"/>
    <d v="2022-01-25T00:00:00"/>
    <s v="-6.32728            "/>
    <s v="106.60287           "/>
    <s v="Kp. Kadusirung RT.003 RW.001 Desa Kadusirung Kec. Pagedangan Kab. Tangerang"/>
    <s v="JABODETABEK (OUTER)"/>
    <s v="TANGERANG"/>
    <s v="BANTEN"/>
    <s v="32"/>
    <s v="RFI"/>
    <s v="CME"/>
    <s v="RFI"/>
    <s v="PT. BANJARPASIR NUSA PRATAMA"/>
    <s v="PT. BANJARPASIR NUSA PRATAMA"/>
    <d v="2022-02-21T20:35:07"/>
    <x v="79"/>
    <x v="0"/>
    <x v="56"/>
    <x v="1"/>
    <d v="2022-05-24T13:43:41"/>
    <n v="119"/>
    <s v="OVERDUE"/>
    <x v="0"/>
  </r>
  <r>
    <x v="142"/>
    <s v="1275871023"/>
    <s v="ZBGR_4260"/>
    <s v="LEUWILIANG BOGOR 2"/>
    <s v="LEUWILIANG BOGOR 2"/>
    <s v="NEW BUILD"/>
    <s v="STIP 1"/>
    <s v="SMART8"/>
    <s v="TB"/>
    <s v="050848/TBG-TB/SMART8/MKT/01/2022"/>
    <d v="2022-01-14T00:00:00"/>
    <s v="-6.63615            "/>
    <s v="106.64292           "/>
    <s v="Kp. Kroncong 3 RT.003 RW.007 Desa Pamijahan Kec. Pamijahan Kab. Bogor"/>
    <s v="JABODETABEK (OUTER)"/>
    <s v="BOGOR"/>
    <s v="JAWA BARAT"/>
    <s v="72"/>
    <s v="RFI"/>
    <s v="CME"/>
    <s v="RFI"/>
    <s v="PT. BANJARPASIR NUSA PRATAMA"/>
    <s v="PT. BANJARPASIR NUSA PRATAMA"/>
    <d v="2022-04-18T22:05:07"/>
    <x v="4"/>
    <x v="0"/>
    <x v="39"/>
    <x v="0"/>
    <d v="2022-05-24T13:43:11"/>
    <n v="130"/>
    <s v="OVERDUE"/>
    <x v="0"/>
  </r>
  <r>
    <x v="143"/>
    <s v="1324191023"/>
    <s v="IN20_JB_0287"/>
    <s v="PKP LEBAK WARUNGGUNG"/>
    <s v="PKP LEBAK WARUNGGUNG"/>
    <s v="NEW BUILD"/>
    <s v="STIP 1"/>
    <s v="SMART8"/>
    <s v="PKP"/>
    <s v="059820/TBG-PKP/SMART8/MKT/07/2022"/>
    <d v="2022-07-27T00:00:00"/>
    <s v="-6.30117            "/>
    <s v="106.19481           "/>
    <s v="Jl Raya Warung Gunung - Petir, RT 009/RW 003 Desa Jagabaya, Kecamatan Warunggunung, Kabupaten Lebak, Provinsi Banten"/>
    <s v="JABODETABEK (OUTER)"/>
    <s v="LEBAK"/>
    <s v="BANTEN"/>
    <s v="62"/>
    <s v="RFI"/>
    <s v="CME"/>
    <s v="RFI"/>
    <s v="PT. TRITAMA AJI LAKSANA"/>
    <s v="PT. TRITAMA AJI LAKSANA"/>
    <d v="2022-08-10T10:29:13"/>
    <x v="12"/>
    <x v="1"/>
    <x v="38"/>
    <x v="0"/>
    <d v="2022-08-30T19:50:44"/>
    <n v="34"/>
    <s v="ONTIME"/>
    <x v="0"/>
  </r>
  <r>
    <x v="144"/>
    <s v="1139791023"/>
    <s v="IN22_JKT_4969-3"/>
    <s v="CENGKARENG JAKBAR"/>
    <s v="CENGKARENG JAKBAR"/>
    <s v="NEW MCP NON FO"/>
    <s v="STIP 1"/>
    <s v="SMART8"/>
    <s v="TB"/>
    <s v="061249/TBG-TB/SMART8/MKT/08/2022"/>
    <d v="2022-08-29T00:00:00"/>
    <s v="-6.14203            "/>
    <s v="106.74521           "/>
    <s v="JL. Timbul II Rt. 018 Rw. 016 Kelurahan Kapuk Kecamatan Cengkareng Kota Jakarta Barat DKI JAKARTA"/>
    <s v="JABODETABEK (INNER)"/>
    <s v="JAKARTA BARAT"/>
    <s v="DKI JAKARTA"/>
    <s v="20"/>
    <s v="RFI"/>
    <s v="CME"/>
    <s v="RFI"/>
    <s v=""/>
    <s v=""/>
    <d v="2022-10-10T20:21:00"/>
    <x v="75"/>
    <x v="0"/>
    <x v="31"/>
    <x v="0"/>
    <d v="2022-10-28T12:47:34"/>
    <n v="60"/>
    <s v="ONTIME"/>
    <x v="0"/>
  </r>
  <r>
    <x v="145"/>
    <s v="1138721026"/>
    <s v="JBX305"/>
    <s v="RELOCSTADISKOTIK"/>
    <s v="RELOCSTADISKOTIK"/>
    <s v="NEW BUILD"/>
    <s v="STIP 1"/>
    <s v="TBG"/>
    <s v="TB"/>
    <s v="058957/TBG-TB/TBG/MKT/06/2022"/>
    <d v="2022-06-15T00:00:00"/>
    <s v="-6.15104            "/>
    <s v="106.81797           "/>
    <s v="Jalan Hayam Wuruk III RT. 03 RW. 09 Kel. Maphar Kec. Tamansari Jakarta Barat"/>
    <s v="JABODETABEK (INNER)"/>
    <s v="JAKARTA BARAT"/>
    <s v="DKI JAKARTA"/>
    <s v="20"/>
    <s v="RFI"/>
    <s v="CME"/>
    <s v="RFI"/>
    <s v="PT. ORLIE INDONESIA"/>
    <s v="PT. ORLIE INDONESIA"/>
    <d v="2022-07-04T18:00:12"/>
    <x v="43"/>
    <x v="0"/>
    <x v="24"/>
    <x v="0"/>
    <d v="2022-07-28T20:46:34"/>
    <n v="43"/>
    <s v="ONTIME"/>
    <x v="1"/>
  </r>
  <r>
    <x v="146"/>
    <s v="1275561023"/>
    <s v="INBGR4075-2"/>
    <s v="BOGOR CIBUNGBULANG"/>
    <s v="BOGOR CIBUNGBULANG"/>
    <s v="NEW BUILD"/>
    <s v="STIP 1"/>
    <s v="SMART8"/>
    <s v="TB"/>
    <s v="050327/TBG-TB/SMART8/MKT/12/2021"/>
    <d v="2021-12-16T00:00:00"/>
    <s v="-6.580482           "/>
    <s v="106.671684          "/>
    <s v="Kp. Kalurahan RT. 003 RW. 005 Desa Cibatok 1 Kecamatan Cibungbulang Kab. Bogor"/>
    <s v="JABODETABEK (OUTER)"/>
    <s v="BOGOR"/>
    <s v="JAWA BARAT"/>
    <s v="62"/>
    <s v="RFI"/>
    <s v="CME"/>
    <s v="RFI"/>
    <s v="PT. BANJARPASIR NUSA PRATAMA"/>
    <s v="PT. BANJARPASIR NUSA PRATAMA"/>
    <d v="2022-01-26T09:14:12"/>
    <x v="58"/>
    <x v="0"/>
    <x v="1"/>
    <x v="0"/>
    <d v="2022-02-05T17:00:10"/>
    <n v="51"/>
    <s v="ONTIME"/>
    <x v="0"/>
  </r>
  <r>
    <x v="147"/>
    <s v="1322631023"/>
    <s v="INJB21_0327"/>
    <s v="SERANG CARENANG"/>
    <s v="SERANG CARENANG"/>
    <s v="NEW BUILD"/>
    <s v="STIP 1"/>
    <s v="SMART8"/>
    <s v="TB"/>
    <s v="050330/TBG-TB/SMART8/MKT/12/2021"/>
    <d v="2021-12-16T00:00:00"/>
    <s v="-6.09745            "/>
    <s v="106.30465           "/>
    <s v="Kp. Tegalsere RT 26 RW 04 Desa. Walikukun Kec. Carenang  Kab. Serang banten"/>
    <s v="JABODETABEK (OUTER)"/>
    <s v="SERANG"/>
    <s v="BANTEN"/>
    <s v="52"/>
    <s v="RFI"/>
    <s v="CME"/>
    <s v="RFI"/>
    <s v="PT. KARYA LINTAS SEJAHTERA"/>
    <s v="PT. KARYA LINTAS SEJAHTERA"/>
    <d v="2022-01-10T17:50:17"/>
    <x v="39"/>
    <x v="0"/>
    <x v="0"/>
    <x v="0"/>
    <d v="2022-01-17T16:34:17"/>
    <n v="32"/>
    <s v="ONTIME"/>
    <x v="0"/>
  </r>
  <r>
    <x v="148"/>
    <s v="1101081026"/>
    <s v="JAW-JK-CKG-0756"/>
    <s v="PONDOK KOPI II"/>
    <s v="PONDOK KOPI II"/>
    <s v="NEW MCP NON FO"/>
    <s v="STIP 1"/>
    <s v="TBG"/>
    <s v="TB"/>
    <s v="06380/TBG-TB/TBG/MKT/12/2022"/>
    <d v="2022-12-08T00:00:00"/>
    <s v="-6.21798"/>
    <s v="106.94055"/>
    <s v="Jl. Pondok Kopi,  Pondok Kopi, Kec. Duren Sawit, Kota Jakarta Timur, Daerah Khusus Ibukota Jakarta"/>
    <s v="JABODETABEK (INNER)"/>
    <s v="JAKARTA TIMUR"/>
    <s v="DKI JAKARTA"/>
    <s v="20"/>
    <s v="RFI"/>
    <s v="CME"/>
    <s v="RFI"/>
    <s v=""/>
    <s v=""/>
    <d v="2022-12-12T11:52:45"/>
    <x v="18"/>
    <x v="1"/>
    <x v="49"/>
    <x v="0"/>
    <d v="2022-12-14T09:05:28"/>
    <n v="6"/>
    <s v="ONTIME"/>
    <x v="0"/>
  </r>
  <r>
    <x v="149"/>
    <s v="1274311023"/>
    <s v="IN20_JB_0117"/>
    <s v="BOGOR RUMPIN"/>
    <s v="BOGOR RUMPIN"/>
    <s v="NEW MCP NON FO"/>
    <s v="STIP 1"/>
    <s v="SMART8"/>
    <s v="TB"/>
    <s v="045936/TBG-TB/SMART8/MKT/09/2021"/>
    <d v="2021-09-14T00:00:00"/>
    <s v="-6.389608           "/>
    <s v="106.633167          "/>
    <s v="Kp Sukamanah RT 003 RW 005, Desa Taman Sari, Kecamatan Rumpin, Kabupaten Bogor"/>
    <s v="JABODETABEK (OUTER)"/>
    <s v="BOGOR"/>
    <s v="JAWA BARAT"/>
    <s v="20"/>
    <s v="RFI"/>
    <s v="CME"/>
    <s v="RFI"/>
    <s v=""/>
    <s v="PT. CATRA MEDIA INDONESIA"/>
    <d v="2022-02-09T11:09:54"/>
    <x v="78"/>
    <x v="0"/>
    <x v="3"/>
    <x v="0"/>
    <d v="2022-02-17T09:11:02"/>
    <n v="156"/>
    <s v="OVERDUE"/>
    <x v="0"/>
  </r>
  <r>
    <x v="150"/>
    <s v="1322571023"/>
    <s v="INJB21_0244"/>
    <s v="TANGERANG LEGOK"/>
    <s v="TANGERANG LEGOK"/>
    <s v="NEW BUILD"/>
    <s v="STIP 1"/>
    <s v="SMART8"/>
    <s v="TB"/>
    <s v="046144/TBG-TB/SMART8/MKT/09/2021"/>
    <d v="2021-09-20T00:00:00"/>
    <s v="-6.30524            "/>
    <s v="106.58112           "/>
    <s v="Kp. Bojong RT. 003 RW. 002 Desa Kemuning Kecamatan Legok Kabupaten Tangerang"/>
    <s v="JABODETABEK (OUTER)"/>
    <s v="TANGERANG"/>
    <s v="BANTEN"/>
    <s v="32"/>
    <s v="RFI"/>
    <s v="CME"/>
    <s v="RFI"/>
    <s v="PT. BANJARPASIR NUSA PRATAMA"/>
    <s v="PT. BANJARPASIR NUSA PRATAMA"/>
    <d v="2022-01-06T08:23:46"/>
    <x v="71"/>
    <x v="0"/>
    <x v="37"/>
    <x v="0"/>
    <d v="2022-01-15T18:47:41"/>
    <n v="117"/>
    <s v="OVERDUE"/>
    <x v="0"/>
  </r>
  <r>
    <x v="151"/>
    <s v="1322881023"/>
    <s v="INJKT6883-3"/>
    <s v="GUNUNG KALER"/>
    <s v="GUNUNG KALER"/>
    <s v="NEW BUILD"/>
    <s v="STIP 1"/>
    <s v="SMART8"/>
    <s v="TB"/>
    <s v="051362/TBG-TB/SMART8/MKT/01/2022"/>
    <d v="2022-01-31T00:00:00"/>
    <s v="-6.10158            "/>
    <s v="106.39489           "/>
    <s v="Kp. Sakem RT. 12 RW 03 Desa. Tamiang Kec. Gunung Kaler Kab. Tangerang "/>
    <s v="JABODETABEK (OUTER)"/>
    <s v="TANGERANG"/>
    <s v="BANTEN"/>
    <s v="52"/>
    <s v="RFI"/>
    <s v="CME"/>
    <s v="RFI"/>
    <s v="PT. RAKA MITRA BERSAMA"/>
    <s v="PT. RAKA MITRA BERSAMA"/>
    <d v="2022-02-18T10:32:36"/>
    <x v="80"/>
    <x v="0"/>
    <x v="21"/>
    <x v="0"/>
    <d v="2022-03-16T16:43:02"/>
    <n v="44"/>
    <s v="ONTIME"/>
    <x v="0"/>
  </r>
  <r>
    <x v="152"/>
    <s v="1276161023"/>
    <s v="INBGR4975-3"/>
    <s v="GUNUNG SINDUR BOGOR 2"/>
    <s v="GUNUNG SINDUR BOGOR 2"/>
    <s v="NEW BUILD"/>
    <s v="STIP 1"/>
    <s v="SMART8"/>
    <s v="TB"/>
    <s v="051378/TBG-TB/SMART8/MKT/01/2022"/>
    <d v="2022-01-31T00:00:00"/>
    <s v="-6.36917            "/>
    <s v="106.65787           "/>
    <s v="Kp. Kalurahan RT.002 RW.001 Desa Pabuaran Kec. Gunung Sindur Kab. Bogor"/>
    <s v="JABODETABEK (OUTER)"/>
    <s v="BOGOR"/>
    <s v="JAWA BARAT"/>
    <s v="42"/>
    <s v="RFI"/>
    <s v="CME"/>
    <s v="RFI"/>
    <s v="PT. BANJARPASIR NUSA PRATAMA"/>
    <s v="PT. BANJARPASIR NUSA PRATAMA"/>
    <d v="2022-02-17T22:08:48"/>
    <x v="22"/>
    <x v="0"/>
    <x v="13"/>
    <x v="0"/>
    <d v="2022-02-28T22:02:56"/>
    <n v="28"/>
    <s v="ONTIME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3">
  <r>
    <s v="0010709070011"/>
    <s v="1274521001"/>
    <s v="CBN614"/>
    <s v="PERMANENLEBAKWANGI2"/>
    <s v="PERMANENLEBAKWANGI2"/>
    <s v="NEW BUILD"/>
    <s v="STIP 1"/>
    <s v="TSEL"/>
    <s v="TB"/>
    <s v="046398/TBG-TB/TSEL/MKT/09/2021"/>
    <d v="2021-09-22T00:00:00"/>
    <s v="-6.42884            "/>
    <s v="106.54552           "/>
    <s v="Kp. Nanggung RT.003 RW.005 Desa Bangunjaya Kec. Cigudeg Kab. Bogor"/>
    <s v="JABODETABEK (OUTER)"/>
    <s v="BOGOR"/>
    <s v="JAWA BARAT"/>
    <s v="42"/>
    <s v="BAPS"/>
    <s v="BAPS"/>
    <s v="RFI"/>
    <s v="PT. BANJARPASIR NUSA PRATAMA"/>
    <s v="PT. BANJARPASIR NUSA PRATAMA"/>
    <d v="2022-01-31T09:24:11"/>
    <n v="131"/>
    <d v="2022-02-07T17:32:45"/>
    <n v="138"/>
    <x v="0"/>
  </r>
  <r>
    <s v="0010709120011"/>
    <s v="1274551001"/>
    <s v="CBN623"/>
    <s v="PERMANENCOMBATTIRTAWARNARUMPIN"/>
    <s v="PERMANENCOMBATTIRTAWARNARUMPIN"/>
    <s v="NEW BUILD"/>
    <s v="STIP 1"/>
    <s v="TSEL"/>
    <s v="TB"/>
    <s v="046404/TBG-TB/TSEL/MKT/09/2021"/>
    <d v="2021-09-22T00:00:00"/>
    <s v="-6.37793            "/>
    <s v="106.63681           "/>
    <s v="Kp. Legok Nyenang RT. 01 RW. 07 Desa Sukamulya, Kecamatan Rumpin, Kabupaten Bogor, Provinsi Jawa Barat"/>
    <s v="JABODETABEK (OUTER)"/>
    <s v="BOGOR"/>
    <s v="JAWA BARAT"/>
    <s v="42"/>
    <s v="BAPS"/>
    <s v="BAPS"/>
    <s v="RFI"/>
    <s v="PT. TRITAMA AJI LAKSANA"/>
    <s v="PT. TRITAMA AJI LAKSANA"/>
    <d v="2021-12-31T09:21:46"/>
    <n v="100"/>
    <d v="2022-01-10T15:44:49"/>
    <n v="110"/>
    <x v="0"/>
  </r>
  <r>
    <s v="0010709080011"/>
    <s v="1274531001"/>
    <s v="BOX049"/>
    <s v="PERMANENCOMBATRAYASEMPLAK"/>
    <s v="PERMANENCOMBATRAYASEMPLAK"/>
    <s v="NEW MCP NON FO"/>
    <s v="STIP 1"/>
    <s v="TSEL"/>
    <s v="TB"/>
    <s v="046400/TBG-TB/TSEL/MKT/09/2021"/>
    <d v="2021-09-22T00:00:00"/>
    <s v="-6.55961            "/>
    <s v="106.76434           "/>
    <s v="JL Fajar Baru RT 04/RW 01, Kelurahan Semplak, Kecamatan Bogor Barat, Kota Bogor, Jawa Barat"/>
    <s v="JABODETABEK (OUTER)"/>
    <s v="KOTA BOGOR"/>
    <s v="JAWA BARAT"/>
    <s v="28"/>
    <s v="BAPS"/>
    <s v="BAPS"/>
    <s v="RFI"/>
    <s v=""/>
    <s v="PT. TRITAMA AJI LAKSANA"/>
    <d v="2022-06-30T13:53:43"/>
    <n v="281"/>
    <d v="2022-06-30T15:23:20"/>
    <n v="281"/>
    <x v="0"/>
  </r>
  <r>
    <s v="0010725660011"/>
    <s v="1136521001"/>
    <s v="JSZ048"/>
    <s v="RAGUNANPASARMINGGU"/>
    <s v="RAGUNANPASARMINGGU"/>
    <s v="NEW MCP NON FO"/>
    <s v="STIP 1"/>
    <s v="TSEL"/>
    <s v="PKP"/>
    <s v="051142/TBG-PKP/TSEL/MKT/01/2022"/>
    <d v="2022-01-26T00:00:00"/>
    <s v="-6.281949           "/>
    <s v="106.819301          "/>
    <s v="Jl Ampera Raya No 63 RT 01 RW 04 Kel. Cilandak Timur Kec. Pasar Minggu, Jakarta Selatan DKI Jakarta"/>
    <s v="JABODETABEK (INNER)"/>
    <s v="JAKARTA SELATAN"/>
    <s v="DKI JAKARTA"/>
    <s v="25"/>
    <s v="RFI"/>
    <s v="CME"/>
    <s v="RFI"/>
    <s v=""/>
    <s v=""/>
    <d v="2022-04-18T13:52:52"/>
    <n v="82"/>
    <d v="2022-04-26T09:12:32"/>
    <n v="90"/>
    <x v="0"/>
  </r>
  <r>
    <s v="0010714710011"/>
    <s v="1275311001"/>
    <s v="CKR346"/>
    <s v="KARANGSETIAKARANGBAHAGIA"/>
    <s v="KARANGSETIAKARANGBAHAGIA"/>
    <s v="NEW BUILD"/>
    <s v="STIP 1"/>
    <s v="TSEL"/>
    <s v="TB"/>
    <s v="047730/TBG-TB/TSEL/MKT/10/2021"/>
    <d v="2021-10-25T00:00:00"/>
    <s v="-6.21866            "/>
    <s v="107.18211           "/>
    <s v="Kp Pule RT.003 RW. 002 Desa. Karang Setia  Kecamatan. Karang Bahagia Kab Bekasi Prop. Jawa Barat"/>
    <s v="JABODETABEK (INNER)"/>
    <s v="BEKASI"/>
    <s v="JAWA BARAT"/>
    <s v="52"/>
    <s v="BAPS"/>
    <s v="BAPS"/>
    <s v="RFI"/>
    <s v="PT. ORLIE INDONESIA"/>
    <s v=""/>
    <d v="2022-01-27T09:07:06"/>
    <n v="94"/>
    <d v="2022-02-10T18:24:23"/>
    <n v="108"/>
    <x v="0"/>
  </r>
  <r>
    <s v="0010722500011"/>
    <s v="1322641001"/>
    <s v="CPT250"/>
    <s v="PERMANENCOMBATLIVINGWORLD"/>
    <s v="PERMANENCOMBATLIVINGWORLD"/>
    <s v="NEW MCP NON FO"/>
    <s v="STIP 1"/>
    <s v="TSEL"/>
    <s v="TB"/>
    <s v="050560/TBG-TB/TSEL/MKT/12/2021"/>
    <d v="2021-12-23T00:00:00"/>
    <s v="-6.241926           "/>
    <s v="106.652395          "/>
    <s v="Jl. Alam Utama, Kelurahan Pakulonan, Kecamatan. Serpong Utara, Kota Tangerang Selatan, Provinsi Banten"/>
    <s v="JABODETABEK (OUTER)"/>
    <s v="TANGERANG SELATAN"/>
    <s v="BANTEN"/>
    <s v="25"/>
    <s v="RFI"/>
    <s v="CME"/>
    <s v="RFI"/>
    <s v=""/>
    <s v=""/>
    <d v="2022-06-08T17:29:58"/>
    <n v="167"/>
    <d v="2022-10-29T15:06:07"/>
    <n v="310"/>
    <x v="0"/>
  </r>
  <r>
    <s v="0010733690011"/>
    <s v="1323111001"/>
    <s v="SRG996"/>
    <s v="CIKANDECIKANDE2"/>
    <s v="CIKANDECIKANDE2"/>
    <s v="NEW BUILD"/>
    <s v="STIP 1"/>
    <s v="TSEL"/>
    <s v="TB"/>
    <s v="051961/TBG-TB/TSEL/MKT/02/2022"/>
    <d v="2022-02-07T00:00:00"/>
    <s v="-6.22040            "/>
    <s v="106.35860           "/>
    <s v="KP. PABUARAN RT.001 RW.004 DESA CIKANDE, KEC.CIKANDE. KAB.SERANG. PROV.BANTEN"/>
    <s v="JABODETABEK (OUTER)"/>
    <s v="SERANG"/>
    <s v="BANTEN"/>
    <s v="42"/>
    <s v="BAPS"/>
    <s v="BAPS"/>
    <s v="RFI"/>
    <s v="PT. TRITAMA AJI LAKSANA"/>
    <s v="PT. TRITAMA AJI LAKSANA"/>
    <d v="2022-02-19T22:54:03"/>
    <n v="12"/>
    <d v="2022-03-22T16:30:40"/>
    <n v="43"/>
    <x v="1"/>
  </r>
  <r>
    <s v="0010736700011"/>
    <s v="1323171001"/>
    <s v="TGR558"/>
    <s v="LAVON"/>
    <s v="LAVON"/>
    <s v="NEW BUILD"/>
    <s v="STIP 1"/>
    <s v="TSEL"/>
    <s v="TB"/>
    <s v="052481/TBG-TB/TSEL/MKT/02/2022"/>
    <d v="2022-02-18T00:00:00"/>
    <s v="-6.19629            "/>
    <s v="106.50789           "/>
    <s v="Kawaron Girang RT.01 RW.04 Desa. Wanakerta Kec. Sindang Jaya Kab. Tangerang, Banten"/>
    <s v="JABODETABEK (OUTER)"/>
    <s v="TANGERANG"/>
    <s v="BANTEN"/>
    <s v="42.00"/>
    <s v="BAPS"/>
    <s v="BAPS"/>
    <s v="RFI"/>
    <s v="PT. RAKA MITRA BERSAMA"/>
    <s v="PT. RAKA MITRA BERSAMA"/>
    <d v="2022-02-21T23:17:25"/>
    <n v="3"/>
    <d v="2022-06-30T22:17:09"/>
    <n v="132"/>
    <x v="0"/>
  </r>
  <r>
    <s v="0010737610011"/>
    <s v="1137191001"/>
    <s v="JBX443"/>
    <s v="KOSAMBIRANDU"/>
    <s v="KOSAMBIRANDU"/>
    <s v="NEW MCP NON FO"/>
    <s v="STIP 1"/>
    <s v="TSEL"/>
    <s v="TB"/>
    <s v="052576/TBG-TB/TSEL/MKT/02/2022"/>
    <d v="2022-02-18T00:00:00"/>
    <s v="-6.181665           "/>
    <s v="106.718284          "/>
    <s v="Jl. Cemara Raya No.10 RT. 008 RW. 008 Kelurahan Duri Kosambi, Kecamatan Cengkareng, Kota Jakarta Barat "/>
    <s v="JABODETABEK (INNER)"/>
    <s v="JAKARTA BARAT"/>
    <s v="DKI JAKARTA"/>
    <s v="25"/>
    <s v="BAPS"/>
    <s v="BAPS"/>
    <s v="RFI"/>
    <s v=""/>
    <s v="PT. ORLIE INDONESIA"/>
    <d v="2022-04-22T14:13:52"/>
    <n v="63"/>
    <d v="2022-06-16T08:21:43"/>
    <n v="118"/>
    <x v="0"/>
  </r>
  <r>
    <s v="0010737650011"/>
    <s v="1137231001"/>
    <s v="JTX649"/>
    <s v="BALAIRAKYAT"/>
    <s v="BALAIRAKYAT"/>
    <s v="NEW MCP NON FO"/>
    <s v="STIP 1"/>
    <s v="TSEL"/>
    <s v="TB"/>
    <s v="052580/TBG-TB/TSEL/MKT/02/2022"/>
    <d v="2022-02-18T00:00:00"/>
    <s v="-6.225205           "/>
    <s v="106.90113           "/>
    <s v="Jalan Balai Rakyat II No.2, RT 012 RW 001, Kelurahan Pondok Bambu, Kecamatan Duren Sawit, Kota Jakarta Timur, DKI Jakarta"/>
    <s v="JABODETABEK (INNER)"/>
    <s v="JAKARTA TIMUR"/>
    <s v="DKI JAKARTA"/>
    <s v="25"/>
    <s v="BAPS"/>
    <s v="BAPS"/>
    <s v="RFI"/>
    <s v=""/>
    <s v=""/>
    <d v="2022-02-21T19:32:26"/>
    <n v="3"/>
    <d v="2022-03-31T20:02:59"/>
    <n v="41"/>
    <x v="1"/>
  </r>
  <r>
    <s v="0010774390011"/>
    <s v="1138791001"/>
    <s v="JUX594"/>
    <s v="KAMALMUARAPENJARINGAN"/>
    <s v="KAMALMUARAPENJARINGAN"/>
    <s v="NEW MCP NON FO"/>
    <s v="STIP 1"/>
    <s v="TSEL"/>
    <s v="TB"/>
    <s v="059233/TBG-TB/TSEL/MKT/06/2022"/>
    <d v="2022-06-17T00:00:00"/>
    <s v="-6.12413            "/>
    <s v="106.73499           "/>
    <s v="Jl. Kapuk Kayu Besar 44, RT.1/RW.2, Kamal Muara, Kec. Penjaringan, Kota Jkt Utara, Daerah Khusus Ibukota Jakarta"/>
    <s v="JABODETABEK (INNER)"/>
    <s v="JAKARTA UTARA"/>
    <s v="DKI JAKARTA"/>
    <s v="20"/>
    <s v="RFI"/>
    <s v="CME"/>
    <s v="RFI"/>
    <s v=""/>
    <s v=""/>
    <d v="2022-06-24T14:12:26"/>
    <n v="7"/>
    <d v="2022-06-28T15:21:05"/>
    <n v="11"/>
    <x v="1"/>
  </r>
  <r>
    <s v="0010680090011"/>
    <s v="1271391001"/>
    <s v="CKR338"/>
    <s v="PERUMAHAN KSB"/>
    <s v="PERUMAHAN KSB"/>
    <s v="NEW BUILD"/>
    <s v="STIP 1"/>
    <s v="TSEL"/>
    <s v="TB"/>
    <s v="036987/TBG-TB/TSEL/MKT/04/2021"/>
    <d v="2021-04-14T00:00:00"/>
    <s v="-6.4022             "/>
    <s v="107.11443           "/>
    <s v="Jl. Agus Salim IV RT 003 RW 008 Desa Wibawamulya, Kec. Cibarusah, Kab, Bekasi, Jawa Barat"/>
    <s v="JABODETABEK (INNER)"/>
    <s v="BEKASI"/>
    <s v="JAWA BARAT"/>
    <s v="32"/>
    <s v="BAPS"/>
    <s v="BAPS"/>
    <s v="RFI"/>
    <s v="PT. AULIA DANARDANA"/>
    <s v=""/>
    <d v="2021-11-01T09:54:38"/>
    <n v="201"/>
    <d v="2022-09-09T09:23:54"/>
    <n v="513"/>
    <x v="0"/>
  </r>
  <r>
    <s v="0010733660011"/>
    <s v="1276351001"/>
    <s v="CBN633"/>
    <s v="CIMANGGU1CIBUNGBULANG"/>
    <s v="CIMANGGU1CIBUNGBULANG"/>
    <s v="NEW BUILD"/>
    <s v="STIP 1"/>
    <s v="TSEL"/>
    <s v="TB"/>
    <s v="051958/TBG-TB/TSEL/MKT/02/2022"/>
    <d v="2022-02-07T00:00:00"/>
    <s v="-6.56256            "/>
    <s v="106.66660           "/>
    <s v="Kp. Ciaruteun RT.04/08, Desa Cimanggu 1, Kec. Cibungbulang, Kab. Bogor"/>
    <s v="JABODETABEK (OUTER)"/>
    <s v="BOGOR"/>
    <s v="JAWA BARAT"/>
    <s v="52"/>
    <s v="BAPS"/>
    <s v="BAPS"/>
    <s v="RFI"/>
    <s v="PT. BANJARPASIR NUSA PRATAMA"/>
    <s v="PT. BANJARPASIR NUSA PRATAMA"/>
    <d v="2022-02-22T00:25:17"/>
    <n v="15"/>
    <d v="2022-03-17T10:59:13"/>
    <n v="38"/>
    <x v="1"/>
  </r>
  <r>
    <s v="0010733700011"/>
    <s v="1276371001"/>
    <s v="CBN632"/>
    <s v="GUNUNGMULYATENJOBOGOR"/>
    <s v="GUNUNGMULYATENJOBOGOR"/>
    <s v="NEW BUILD"/>
    <s v="STIP 1"/>
    <s v="TSEL"/>
    <s v="TB"/>
    <s v="051962/TBG-TB/TSEL/MKT/02/2022"/>
    <d v="2022-02-07T00:00:00"/>
    <s v="-6.63218            "/>
    <s v="106.70652           "/>
    <s v="Kp. Pasir RT 003 RW 005 Desa Gunung Mulya Kecamatan Tenjolaya Kabupaten Bogor"/>
    <s v="JABODETABEK (OUTER)"/>
    <s v="BOGOR"/>
    <s v="JAWA BARAT"/>
    <s v="52"/>
    <s v="BAPS"/>
    <s v="BAPS"/>
    <s v="RFI"/>
    <s v="PT. BANJARPASIR NUSA PRATAMA"/>
    <s v="PT. BANJARPASIR NUSA PRATAMA"/>
    <d v="2022-02-21T18:13:53"/>
    <n v="14"/>
    <d v="2022-03-04T09:27:58"/>
    <n v="25"/>
    <x v="1"/>
  </r>
  <r>
    <s v="0010737620011"/>
    <s v="1137201001"/>
    <s v="JBX446"/>
    <s v="SLTPN"/>
    <s v="SLTPN"/>
    <s v="NEW MCP NON FO"/>
    <s v="STIP 1"/>
    <s v="TSEL"/>
    <s v="TB"/>
    <s v="052577/TBG-TB/TSEL/MKT/02/2022"/>
    <d v="2022-02-18T00:00:00"/>
    <s v="-6.15197            "/>
    <s v="106.69095           "/>
    <s v="Kp. Kojan  RT.013 RW.006 Kel. Kalideres Kec. Kalideres Kota Jakarta Barat"/>
    <s v="JABODETABEK (INNER)"/>
    <s v="JAKARTA BARAT"/>
    <s v="DKI JAKARTA"/>
    <s v="25"/>
    <s v="BAPS"/>
    <s v="BAPS"/>
    <s v="RFI"/>
    <s v=""/>
    <s v=""/>
    <d v="2022-02-21T22:38:00"/>
    <n v="3"/>
    <d v="2022-03-31T15:11:08"/>
    <n v="41"/>
    <x v="1"/>
  </r>
  <r>
    <s v="0010737660011"/>
    <s v="1137241001"/>
    <s v="JUX587"/>
    <s v="PERJUANGANRAYA"/>
    <s v="PERJUANGANRAYA"/>
    <s v="NEW MCP NON FO"/>
    <s v="STIP 1"/>
    <s v="TSEL"/>
    <s v="TB"/>
    <s v="052581/TBG-TB/TSEL/MKT/02/2022"/>
    <d v="2022-02-18T00:00:00"/>
    <s v="-6.13619            "/>
    <s v="106.905605          "/>
    <s v="Jalan Perjuangan Raya RT 017 RW 007, Kelurahan Tugu Selatan, Kecamatan Koja, Kota Jakarta Utara, DKI Jakarta"/>
    <s v="JABODETABEK (INNER)"/>
    <s v="JAKARTA UTARA"/>
    <s v="DKI JAKARTA"/>
    <s v="25"/>
    <s v="BAPS"/>
    <s v="BAPS"/>
    <s v="RFI"/>
    <s v=""/>
    <s v=""/>
    <d v="2022-02-21T19:55:47"/>
    <n v="3"/>
    <d v="2022-04-29T17:20:25"/>
    <n v="70"/>
    <x v="0"/>
  </r>
  <r>
    <s v="0010741890011"/>
    <s v="1323421001"/>
    <s v="  TNX333"/>
    <s v="BMTOPPO"/>
    <s v="BMTOPPO"/>
    <s v="NEW BUILD"/>
    <s v="STIP 1"/>
    <s v="TSEL"/>
    <s v="TB"/>
    <s v="053409/TBG-TB/TSEL/MKT/03/2022"/>
    <d v="2022-03-24T00:00:00"/>
    <s v="-6.15164            "/>
    <s v="106.60574           "/>
    <s v="Kp Periuk Jaya RT 001 RW 004, Kelurahan Periuk Jaya, Kecamatan Periuk, Kota Tangerang, Provinsi Banten"/>
    <s v="JABODETABEK (OUTER)"/>
    <s v="KOTA TANGERANG"/>
    <s v="BANTEN"/>
    <s v="9"/>
    <s v="RFI"/>
    <s v="CME"/>
    <s v="RFI"/>
    <s v="PT. MAJAA GILI LUMINTU"/>
    <s v=""/>
    <d v="2022-06-15T16:39:58"/>
    <n v="83"/>
    <d v="2022-10-27T08:56:54"/>
    <n v="217"/>
    <x v="0"/>
  </r>
  <r>
    <s v="0010774400011"/>
    <s v="1138801001"/>
    <s v="JSX717"/>
    <s v="PEPAYAJAGAKARSA"/>
    <s v="PEPAYAJAGAKARSA"/>
    <s v="NEW MCP NON FO"/>
    <s v="STIP 1"/>
    <s v="TSEL"/>
    <s v="TB"/>
    <s v="059234/TBG-TB/TSEL/MKT/06/2022"/>
    <d v="2022-06-17T00:00:00"/>
    <s v="-6.32337            "/>
    <s v="106.82021           "/>
    <s v="Jl. Kecapi VI No.27 RT.001 RW.005 Kel.jagakarsa Kec.Jagakarsa , Jakarta Selatan , DKI Jakarta"/>
    <s v="JABODETABEK (INNER)"/>
    <s v="JAKARTA SELATAN"/>
    <s v="DKI JAKARTA"/>
    <s v="25"/>
    <s v="RFI"/>
    <s v="CME"/>
    <s v="RFI"/>
    <s v=""/>
    <s v=""/>
    <d v="2022-06-24T14:48:52"/>
    <n v="7"/>
    <d v="2022-07-05T21:51:08"/>
    <n v="18"/>
    <x v="1"/>
  </r>
  <r>
    <s v="0010802280011"/>
    <s v="1282171001"/>
    <s v="PLR023"/>
    <s v="GUNUNGWALATHEGARMANAH"/>
    <s v="GUNUNGWALATHEGARMANAH"/>
    <s v="NEW BUILD"/>
    <s v="STIP 1"/>
    <s v="TSEL"/>
    <s v="TB"/>
    <s v="062995/TBG-TB/TSEL/MKT/10/2022"/>
    <d v="2022-10-04T00:00:00"/>
    <s v="-6.93451            "/>
    <s v="106.80189           "/>
    <s v="Kp. Manggis RT 03 RW 01 Desa Cimanggis Kecamatan Cicantayan Kabupaten Sukabumi Provinsi Jawa Barat"/>
    <s v="JABODETABEK (OUTER)"/>
    <s v="SUKABUMI"/>
    <s v="JAWA BARAT"/>
    <s v="62"/>
    <s v="RFI"/>
    <s v="CME"/>
    <s v="RFI"/>
    <s v="PT. DATATEL INDONESIA"/>
    <s v="PT. DATATEL INDONESIA"/>
    <d v="2022-10-30T07:00:47"/>
    <n v="26"/>
    <d v="2022-11-06T13:04:06"/>
    <n v="33"/>
    <x v="1"/>
  </r>
  <r>
    <s v="0010708680011"/>
    <s v="1134881001"/>
    <s v="JTX539"/>
    <s v="PERMANENASRAMAHAJI"/>
    <s v="PERMANENASRAMAHAJI"/>
    <s v="NEW MCP NON FO"/>
    <s v="STIP 1"/>
    <s v="TSEL"/>
    <s v="TB"/>
    <s v="046308/TBG-TB/TSEL/MKT/09/2021"/>
    <d v="2021-09-21T00:00:00"/>
    <s v="-6.28453            "/>
    <s v="106.88489           "/>
    <s v="Markas KOOPS AU I, Kel. Pinang Ranti, Kec. Makassar, Kota Jakarta Timur"/>
    <s v="JABODETABEK (INNER)"/>
    <s v="JAKARTA TIMUR"/>
    <s v="DKI JAKARTA"/>
    <s v="25"/>
    <s v="RFI"/>
    <s v="CME"/>
    <s v="RFI"/>
    <s v=""/>
    <s v=""/>
    <d v="2022-01-15T15:05:47"/>
    <n v="116"/>
    <d v="2022-01-18T14:47:53"/>
    <n v="119"/>
    <x v="0"/>
  </r>
  <r>
    <s v="0010708720011"/>
    <s v="1274471001"/>
    <s v="CKR360"/>
    <s v="TELAGAMURNICIKARANGBARAT"/>
    <s v="TELAGAMURNICIKARANGBARAT"/>
    <s v="NEW BUILD"/>
    <s v="STIP 1"/>
    <s v="TSEL"/>
    <s v="TB"/>
    <s v="046312/TBG-TB/TSEL/MKT/09/2021"/>
    <d v="2021-09-21T00:00:00"/>
    <s v="-6.24874            "/>
    <s v="107.12624           "/>
    <s v="Kp. Sri Bodas RT.003 RW.009 Desa Telagamurni, Kecamatan Cikarang Barat, Kabupaten Bekasi"/>
    <s v="JABODETABEK (INNER)"/>
    <s v="BEKASI"/>
    <s v="JAWA BARAT"/>
    <s v="52"/>
    <s v="BAPS"/>
    <s v="BAPS"/>
    <s v="RFI"/>
    <s v="PT. ABBASY CIPTA MANDIRI"/>
    <s v="PT. ORLIE INDONESIA"/>
    <d v="2021-11-29T15:35:04"/>
    <n v="69"/>
    <d v="2022-04-22T13:39:16"/>
    <n v="213"/>
    <x v="0"/>
  </r>
  <r>
    <s v="0010736650011"/>
    <s v="1276481001"/>
    <s v="BOO843"/>
    <s v="PROFM"/>
    <s v="PROFM"/>
    <s v="NEW BUILD"/>
    <s v="STIP 1"/>
    <s v="TSEL"/>
    <s v="TB"/>
    <s v="052476/TBG-TB/TSEL/MKT/02/2022"/>
    <d v="2022-02-18T00:00:00"/>
    <s v="-6.61020            "/>
    <s v="106.81448           "/>
    <s v="Jl. Pajajaran Indah V,  RT.01 RW.011 Kel. Baranangsiang, Kec. Bogor Timur, Kota Bogor, Jawa Barat 16143"/>
    <s v="JABODETABEK (OUTER)"/>
    <s v="KOTA BOGOR"/>
    <s v="JAWA BARAT"/>
    <s v="6"/>
    <s v="RFI"/>
    <s v="CME"/>
    <s v="RFI"/>
    <s v=""/>
    <s v="PT. BANJARPASIR NUSA PRATAMA"/>
    <d v="2022-06-08T15:13:35"/>
    <n v="110"/>
    <d v="2022-08-09T19:58:13"/>
    <n v="172"/>
    <x v="0"/>
  </r>
  <r>
    <s v="0010736690011"/>
    <s v="1276501001"/>
    <s v="CBN631"/>
    <s v="PERUMAHAN CITEUREP"/>
    <s v="PERUMAHAN CITEUREP"/>
    <s v="NEW BUILD"/>
    <s v="STIP 1"/>
    <s v="TSEL"/>
    <s v="TB"/>
    <s v="052480/TBG-TB/TSEL/MKT/02/2022"/>
    <d v="2022-02-18T00:00:00"/>
    <s v="-6.50204            "/>
    <s v="106.90335           "/>
    <s v="Kp. Tonggoh RT 002 RW 002 Desa Gunungsari Kecamatan Citeureup Kabupaten Bogor"/>
    <s v="JABODETABEK (OUTER)"/>
    <s v="BOGOR"/>
    <s v="JAWA BARAT"/>
    <s v="42"/>
    <s v="BAPS"/>
    <s v="BAPS"/>
    <s v="RFI"/>
    <s v="PT. BANJARPASIR NUSA PRATAMA"/>
    <s v="PT. BANJARPASIR NUSA PRATAMA"/>
    <d v="2022-02-22T00:26:16"/>
    <n v="4"/>
    <d v="2022-04-11T17:49:08"/>
    <n v="52"/>
    <x v="1"/>
  </r>
  <r>
    <s v="0010754460011"/>
    <s v="1138401001"/>
    <s v="PPR010"/>
    <s v="RELOCPLTONGKENG"/>
    <s v="RELOCPLTONGKENG"/>
    <s v="NEW BUILD"/>
    <s v="STIP 1"/>
    <s v="TSEL"/>
    <s v="TB"/>
    <s v="056190/TBG-TB/TSEL/MKT/05/2022"/>
    <d v="2022-05-18T00:00:00"/>
    <s v="-5.595852           "/>
    <s v="106.55716           "/>
    <s v="Pulau Putri Barat RT.001 RW.003 Kelurahan Pulau Kelapa Kecamatan Kepulauan Seribu Utara, Kabupaten Kepulauan Seribu"/>
    <s v="JABODETABEK (INNER)"/>
    <s v="ADMINISTRASI KEPULAUAN SERIBU"/>
    <s v="DKI JAKARTA"/>
    <s v="72"/>
    <s v="RFI"/>
    <s v="CME"/>
    <s v="RFI"/>
    <s v="PT. BANJARPASIR NUSA PRATAMA"/>
    <s v="PT. BANJARPASIR NUSA PRATAMA"/>
    <d v="2022-09-01T15:28:13"/>
    <n v="106"/>
    <d v="2022-09-26T15:39:56"/>
    <n v="131"/>
    <x v="0"/>
  </r>
  <r>
    <s v="0010802270011"/>
    <s v="1324781001"/>
    <s v="RKB084"/>
    <s v="SUKAMANAHRANGKASBITUNG"/>
    <s v="SUKAMANAHRANGKASBITUNG"/>
    <s v="NEW BUILD"/>
    <s v="STIP 1"/>
    <s v="TSEL"/>
    <s v="TB"/>
    <s v="062994/TBG-TB/TSEL/MKT/10/2022"/>
    <d v="2022-10-04T00:00:00"/>
    <s v="-6.32511"/>
    <s v="106.27897"/>
    <s v="Lingkungan Kali Cikambuy Blok 6 Rt.1 Rw.3 Desa Sukamanah Kec. Rangkasbitung, Lebak"/>
    <s v="JABODETABEK (OUTER)"/>
    <s v="LEBAK"/>
    <s v="BANTEN"/>
    <s v="62"/>
    <s v="RFI"/>
    <s v="CME"/>
    <s v="RFI"/>
    <s v="PT. KARYA LINTAS SEJAHTERA"/>
    <s v="PT. KARYA LINTAS SEJAHTERA"/>
    <d v="2022-11-01T13:54:42"/>
    <n v="28"/>
    <d v="2022-11-11T09:01:49"/>
    <n v="38"/>
    <x v="1"/>
  </r>
  <r>
    <s v="0010802360011"/>
    <s v="1282221001"/>
    <s v="CKR388"/>
    <s v="VILLA SETU WANGI"/>
    <s v="VILLA SETU WANGI"/>
    <s v="NEW BUILD"/>
    <s v="STIP 1"/>
    <s v="TSEL"/>
    <s v="TB"/>
    <s v="063003/TBG-TB/TSEL/MKT/10/2022"/>
    <d v="2022-10-04T00:00:00"/>
    <s v="-6.34436"/>
    <s v="107.04703"/>
    <s v="Kp. Ciledug RT 01 RW 01 Desa Ciledug, Kec. Setu, Kabupaten Bekasi, Provinsi Jawa Barat"/>
    <s v="JABODETABEK (INNER)"/>
    <s v="BEKASI"/>
    <s v="JAWA BARAT"/>
    <s v="42"/>
    <s v="RFI"/>
    <s v="CME"/>
    <s v="RFI"/>
    <s v="PT. AULIA DANARDANA"/>
    <s v=""/>
    <d v="2022-11-03T09:04:13"/>
    <n v="30"/>
    <d v="2022-11-29T09:26:47"/>
    <n v="56"/>
    <x v="1"/>
  </r>
  <r>
    <s v="0010802490011"/>
    <s v="1282261001"/>
    <s v="PLR015"/>
    <s v="BUNIWANGIGEGERBITUNG"/>
    <s v="BUNIWANGIGEGERBITUNG"/>
    <s v="NEW BUILD"/>
    <s v="STIP 1"/>
    <s v="TSEL"/>
    <s v="TB"/>
    <s v="063016/TBG-TB/TSEL/MKT/10/2022"/>
    <d v="2022-10-04T00:00:00"/>
    <s v="-6.95657            "/>
    <s v="107.01478           "/>
    <s v="Kp Tanjungsirna RT.25B RW 007, Desa Caringin, Kec. Gegerbitung, Kab.Sukabumi"/>
    <s v="JABODETABEK (OUTER)"/>
    <s v="SUKABUMI"/>
    <s v="JAWA BARAT"/>
    <s v="62"/>
    <s v="RFI"/>
    <s v="CME"/>
    <s v="RFI"/>
    <s v="PT. BANJARPASIR NUSA PRATAMA"/>
    <s v="PT. BANJARPASIR NUSA PRATAMA"/>
    <d v="2022-10-21T16:34:09"/>
    <n v="17"/>
    <d v="2022-10-27T08:57:38"/>
    <n v="23"/>
    <x v="1"/>
  </r>
  <r>
    <s v="0010802530011"/>
    <s v="1282301001"/>
    <s v="PLR036"/>
    <s v="CIRACAPUJUNGGENTENG"/>
    <s v="CIRACAPUJUNGGENTENG"/>
    <s v="NEW BUILD"/>
    <s v="STIP 1"/>
    <s v="TSEL"/>
    <s v="TB"/>
    <s v="063020/TBG-TB/TSEL/MKT/10/2022"/>
    <d v="2022-10-04T00:00:00"/>
    <s v="-7.33106"/>
    <s v="106.43339"/>
    <s v="Kp. Kebon Waru RT 05 RW 03 Desa Gunung Batu  Kecamatan Ciracap Kabupaten Sukabumi Provinsi Jawa Barat"/>
    <s v="JABODETABEK (OUTER)"/>
    <s v="SUKABUMI"/>
    <s v="JAWA BARAT"/>
    <s v="62"/>
    <s v="RFI"/>
    <s v="CME"/>
    <s v="RFI"/>
    <s v="PT. DATATEL INDONESIA"/>
    <s v="PT. DATATEL INDONESIA"/>
    <d v="2022-10-30T06:52:29"/>
    <n v="26"/>
    <d v="2022-11-21T14:21:46"/>
    <n v="48"/>
    <x v="1"/>
  </r>
  <r>
    <s v="0010802590011"/>
    <s v="1282341001"/>
    <s v="CKR383"/>
    <s v="HARVESTCITYCLUSTERBARAT"/>
    <s v="HARVESTCITYCLUSTERBARAT"/>
    <s v="NEW BUILD"/>
    <s v="STIP 1"/>
    <s v="TSEL"/>
    <s v="TB"/>
    <s v="063026/TBG-TB/TSEL/MKT/10/2022"/>
    <d v="2022-10-04T00:00:00"/>
    <s v="-6.37986"/>
    <s v="107.02071"/>
    <s v="Kp. Sadang RT 02 RW 02 Desa Cikarageman, Kec. Setu, Kabupaten Bekasi Jawa Barat"/>
    <s v="JABODETABEK (INNER)"/>
    <s v="BEKASI"/>
    <s v="JAWA BARAT"/>
    <s v="42"/>
    <s v="RFI"/>
    <s v="CME"/>
    <s v="RFI"/>
    <s v="PT. AULIA DANARDANA"/>
    <s v=""/>
    <d v="2022-10-28T11:39:52"/>
    <n v="24"/>
    <d v="2022-11-11T09:04:30"/>
    <n v="38"/>
    <x v="1"/>
  </r>
  <r>
    <s v="0010733710011"/>
    <s v="1323121001"/>
    <s v="SRG998"/>
    <s v="CISARNOLDIT"/>
    <s v="CISARNOLDIT"/>
    <s v="NEW BUILD"/>
    <s v="STIP 1"/>
    <s v="TSEL"/>
    <s v="TB"/>
    <s v="051963/TBG-TB/TSEL/MKT/02/2022"/>
    <d v="2022-02-07T00:00:00"/>
    <s v="-6.15628            "/>
    <s v="106.25615           "/>
    <s v="Jl.Cisait – Karang Jetak, Kp Karang Jetak RT 004 RW 03 Desa Cisait, Kecamatan Kragilan, Kabupaten Serang Provinsi Banten"/>
    <s v="JABODETABEK (OUTER)"/>
    <s v="SERANG"/>
    <s v="BANTEN"/>
    <s v="52"/>
    <s v="BAPS"/>
    <s v="BAPS"/>
    <s v="RFI"/>
    <s v="PT. TRITAMA AJI LAKSANA"/>
    <s v="PT. TRITAMA AJI LAKSANA"/>
    <d v="2022-02-18T15:42:51"/>
    <n v="11"/>
    <d v="2022-03-14T16:58:25"/>
    <n v="35"/>
    <x v="1"/>
  </r>
  <r>
    <s v="0010736670011"/>
    <s v="1137161001"/>
    <s v="JSZ047"/>
    <s v="BRIGIFCIPEDAK"/>
    <s v="BRIGIFCIPEDAK"/>
    <s v="NEW MCP NON FO"/>
    <s v="STIP 1"/>
    <s v="TSEL"/>
    <s v="TB"/>
    <s v="052478/TBG-TB/TSEL/MKT/02/2022"/>
    <d v="2022-02-18T00:00:00"/>
    <s v="-6.344922           "/>
    <s v="106.799052          "/>
    <s v="Jl. Brigif E RT 001 RW 001, Kelurahan Cipedak, Kecamatan Jagakarsa, Kota Jakarta Selatan, DKI Jakarta"/>
    <s v="JABODETABEK (INNER)"/>
    <s v="JAKARTA SELATAN"/>
    <s v="DKI JAKARTA"/>
    <s v="25"/>
    <s v="BAPS"/>
    <s v="BAPS"/>
    <s v="RFI"/>
    <s v=""/>
    <s v=""/>
    <d v="2022-05-09T16:56:54"/>
    <n v="80"/>
    <d v="2022-05-17T23:17:15"/>
    <n v="88"/>
    <x v="0"/>
  </r>
  <r>
    <s v="0010736710011"/>
    <s v="1323181001"/>
    <s v="TGR562"/>
    <s v="PURIPERMAI3RAKSA"/>
    <s v="PURIPERMAI3RAKSA"/>
    <s v="NEW BUILD"/>
    <s v="STIP 1"/>
    <s v="TSEL"/>
    <s v="TB"/>
    <s v="052482/TBG-TB/TSEL/MKT/02/2022"/>
    <d v="2022-02-18T00:00:00"/>
    <s v="-6.24722            "/>
    <s v="106.46616           "/>
    <s v="Kp. Babakan Kandang RT. 07/03 Desa. Pematang, Kec. Tigarakasa, Kab. Tangerang, Banten"/>
    <s v="JABODETABEK (OUTER)"/>
    <s v="TANGERANG"/>
    <s v="BANTEN"/>
    <s v="42"/>
    <s v="BAPS"/>
    <s v="BAPS"/>
    <s v="RFI"/>
    <s v="PT. RAKA MITRA BERSAMA"/>
    <s v="PT. RAKA MITRA BERSAMA"/>
    <d v="2022-02-21T23:24:07"/>
    <n v="3"/>
    <d v="2022-03-31T22:04:31"/>
    <n v="41"/>
    <x v="1"/>
  </r>
  <r>
    <s v="0010754570011"/>
    <s v="1278961001"/>
    <s v="BOX050"/>
    <s v="RELOCPANGKALANRAYA3PTEL"/>
    <s v="RELOCPANGKALANRAYA3PTEL"/>
    <s v="NEW MCP NON FO"/>
    <s v="STIP 1"/>
    <s v="TSEL"/>
    <s v="TB"/>
    <s v="056816/TBG-TB/TSEL/MKT/05/2022"/>
    <d v="2022-05-20T00:00:00"/>
    <s v="-6.56213            "/>
    <s v="106.80695           "/>
    <s v="Kedung Badak RT.009 RW.001 Kel.Kedungbadak Kec. Tanah Sareal Kota Bogor Provinsi Jawa Barat"/>
    <s v="JABODETABEK (OUTER)"/>
    <s v="KOTA BOGOR"/>
    <s v="JAWA BARAT"/>
    <s v="28"/>
    <s v="RFI"/>
    <s v="CME"/>
    <s v="RFI"/>
    <s v=""/>
    <s v="PT. TURANGGA EMPAT TIGA"/>
    <d v="2022-09-30T09:43:29"/>
    <n v="133"/>
    <d v="2022-10-17T10:05:05"/>
    <n v="150"/>
    <x v="0"/>
  </r>
  <r>
    <s v="0010802350011"/>
    <s v="1282211001"/>
    <s v="PLR049"/>
    <s v="PARUNGCIAMBAR"/>
    <s v="PARUNGCIAMBAR"/>
    <s v="NEW BUILD"/>
    <s v="STIP 1"/>
    <s v="TSEL"/>
    <s v="TB"/>
    <s v="063002/TBG-TB/TSEL/MKT/10/2022"/>
    <d v="2022-10-04T00:00:00"/>
    <s v="-6.86302            "/>
    <s v="106.75457           "/>
    <s v="Jl. Palasari km 2 RT. 03 RW. 01 Desa Palasari Hilir Kec. Parungkuda Kab. Sukabumi Jawa Barat"/>
    <s v="JABODETABEK (OUTER)"/>
    <s v="SUKABUMI"/>
    <s v="JAWA BARAT"/>
    <s v="62"/>
    <s v="RFI"/>
    <s v="CME"/>
    <s v="RFI"/>
    <s v="PT. ORLIE INDONESIA"/>
    <s v="PT. ORLIE INDONESIA"/>
    <d v="2022-10-24T14:34:19"/>
    <n v="20"/>
    <d v="2022-10-29T17:49:23"/>
    <n v="25"/>
    <x v="1"/>
  </r>
  <r>
    <s v="0010802580011"/>
    <s v="1282331001"/>
    <s v="CBN658"/>
    <s v="PERMANENCIARUTENILIRCIBUNGBULANG"/>
    <s v="PERMANENCIARUTENILIRCIBUNGBULANG"/>
    <s v="NEW BUILD"/>
    <s v="STIP 1"/>
    <s v="TSEL"/>
    <s v="TB"/>
    <s v="063025/TBG-TB/TSEL/MKT/10/2022"/>
    <d v="2022-10-04T00:00:00"/>
    <s v="-6.53697"/>
    <s v="106.67283"/>
    <s v="Kp. Ciaruteun Ilir RT 04 RW 03 Desa Ciaruteun Ilir Kecamatan Cibungbulang Kabupaten Bogor"/>
    <s v="JABODETABEK (OUTER)"/>
    <s v="BOGOR"/>
    <s v="JAWA BARAT"/>
    <s v="62"/>
    <s v="RFI"/>
    <s v="CME"/>
    <s v="RFI"/>
    <s v="PT. BANJARPASIR NUSA PRATAMA"/>
    <s v="PT. BANJARPASIR NUSA PRATAMA"/>
    <d v="2022-11-17T08:44:14"/>
    <n v="44"/>
    <d v="2022-11-22T14:29:36"/>
    <n v="49"/>
    <x v="1"/>
  </r>
  <r>
    <s v="0010733670011"/>
    <s v="1276361001"/>
    <s v="KRW923"/>
    <s v="PALAWAD"/>
    <s v="PALAWAD"/>
    <s v="NEW BUILD"/>
    <s v="STIP 1"/>
    <s v="TSEL"/>
    <s v="TB"/>
    <s v="051959/TBG-TB/TSEL/MKT/02/2022"/>
    <d v="2022-02-07T00:00:00"/>
    <s v="-6.28138            "/>
    <s v="107.34812           "/>
    <s v="Kp Tanjung RT.021 RW. 005 Kelurahan. Plawad  Kecamatan Karawang Timur Kab Karawang Prop. Jawa Barat"/>
    <s v="JABODETABEK (INNER)"/>
    <s v="KARAWANG"/>
    <s v="JAWA BARAT"/>
    <s v="52"/>
    <s v="BAPS"/>
    <s v="BAPS"/>
    <s v="RFI"/>
    <s v="PT. ORLIE INDONESIA"/>
    <s v="PT. ORLIE INDONESIA"/>
    <d v="2022-02-21T10:41:43"/>
    <n v="14"/>
    <d v="2022-03-14T15:08:10"/>
    <n v="35"/>
    <x v="1"/>
  </r>
  <r>
    <s v="0010736680011"/>
    <s v="1276491001"/>
    <s v="BKX896"/>
    <s v="PONDOKMELATI BEKASI"/>
    <s v="PONDOKMELATI BEKASI"/>
    <s v="NEW BUILD"/>
    <s v="STIP 1"/>
    <s v="TSEL"/>
    <s v="TB"/>
    <s v="052479/TBG-TB/TSEL/MKT/02/2022"/>
    <d v="2022-02-18T00:00:00"/>
    <s v="-6.33206            "/>
    <s v="106.93848           "/>
    <s v="Kp. Pabuaran No. 45 RT. 008 RW. 001 Kelurahan Jatimurni, Kecamatan Pondok Melati, Kota Bekasi, Provinsi Jawa Barat"/>
    <s v="JABODETABEK (INNER)"/>
    <s v="KOTA BEKASI"/>
    <s v="JAWA BARAT"/>
    <s v="42"/>
    <s v="RFI"/>
    <s v="CME"/>
    <s v="RFI"/>
    <s v="PT. ROTUA ABADI JAYA"/>
    <s v="PT. ROTUA ABADI JAYA"/>
    <d v="2022-08-04T11:20:53"/>
    <n v="167"/>
    <d v="2022-08-16T16:27:27"/>
    <n v="179"/>
    <x v="0"/>
  </r>
  <r>
    <s v="0010737630011"/>
    <s v="1137211001"/>
    <s v="JBX447"/>
    <s v="BOJONGINDAHRWBUAYA"/>
    <s v="BOJONGINDAHRWBUAYA"/>
    <s v="NEW MCP NON FO"/>
    <s v="STIP 1"/>
    <s v="TSEL"/>
    <s v="TB"/>
    <s v="052578/TBG-TB/TSEL/MKT/02/2022"/>
    <d v="2022-02-18T00:00:00"/>
    <s v="-6.15983            "/>
    <s v="106.74510           "/>
    <s v="Jl. Rawa Buaya No.88B RT.008 RW.011 Kelurahan Rawa Buaya Kecamatan Cengkareng Jakarta Barat"/>
    <s v="JABODETABEK (INNER)"/>
    <s v="JAKARTA BARAT"/>
    <s v="DKI JAKARTA"/>
    <s v="25"/>
    <s v="BAPS"/>
    <s v="BAPS"/>
    <s v="RFI"/>
    <s v=""/>
    <s v="PT. ORLIE INDONESIA"/>
    <d v="2022-05-19T11:28:29"/>
    <n v="90"/>
    <d v="2022-06-16T13:49:32"/>
    <n v="118"/>
    <x v="0"/>
  </r>
  <r>
    <s v="0010802380011"/>
    <s v="1324811001"/>
    <s v="TGR579"/>
    <s v="TANAHMERAHSEPATANTIMUR"/>
    <s v="TANAHMERAHSEPATANTIMUR"/>
    <s v="NEW BUILD"/>
    <s v="STIP 1"/>
    <s v="TSEL"/>
    <s v="TB"/>
    <s v="063005/TBG-TB/TSEL/MKT/10/2022"/>
    <d v="2022-10-04T00:00:00"/>
    <s v="-6.11182"/>
    <s v="106.59419"/>
    <s v="Kp, Pisangan Pangsor RT.05 RW.03 Desa.Sangiang Kec.Sepatan Timur Kab Tangerang Prov Banten"/>
    <s v="JABODETABEK (OUTER)"/>
    <s v="TANGERANG"/>
    <s v="BANTEN"/>
    <s v="42"/>
    <s v="RFI"/>
    <s v="CME"/>
    <s v="RFI"/>
    <s v="PT. MAJAA GILI LUMINTU"/>
    <s v=""/>
    <d v="2022-11-05T10:01:53"/>
    <n v="32"/>
    <d v="2022-11-11T09:05:12"/>
    <n v="38"/>
    <x v="1"/>
  </r>
  <r>
    <s v="0010802570011"/>
    <s v="1282321001"/>
    <s v="SKB914"/>
    <s v="JMBATANMERAHSKB"/>
    <s v="JMBATANMERAHSKB"/>
    <s v="NEW BUILD"/>
    <s v="STIP 1"/>
    <s v="TSEL"/>
    <s v="TB"/>
    <s v="063024/TBG-TB/TSEL/MKT/10/2022"/>
    <d v="2022-10-04T00:00:00"/>
    <s v="-6.957412"/>
    <s v="106.934337"/>
    <s v="Kp. Baru Legok Bitung RT. 04 RW. 13 Kel. Limusnunggal Kec. Cibeureum, Kota Sukabumi"/>
    <s v="JABODETABEK (OUTER)"/>
    <s v="KOTA SUKABUMI"/>
    <s v="JAWA BARAT"/>
    <s v="42"/>
    <s v="CIP"/>
    <s v="CME"/>
    <s v="PREPARE &amp; ERECTION"/>
    <s v=""/>
    <s v=""/>
    <d v="2022-12-16T17:51:36"/>
    <n v="73"/>
    <d v="2022-12-17T19:44:40"/>
    <n v="74"/>
    <x v="0"/>
  </r>
  <r>
    <s v="0010802290011"/>
    <s v="1282181001"/>
    <s v="CBN647"/>
    <s v="CILAMEPABAMBONG"/>
    <s v="CILAMEPABAMBONG"/>
    <s v="NEW BUILD"/>
    <s v="STIP 1"/>
    <s v="TSEL"/>
    <s v="TB"/>
    <s v="062996/TBG-TB/TSEL/MKT/10/2022"/>
    <d v="2022-10-04T00:00:00"/>
    <s v="-6.62993            "/>
    <s v="106.58717           "/>
    <s v="Kp. Cilame II RT 002 RW 007 Desa Pabangbon Kecamatan Leuwiliang Kabupaten Bogor"/>
    <s v="JABODETABEK (OUTER)"/>
    <s v="BOGOR"/>
    <s v="JAWA BARAT"/>
    <s v="62"/>
    <s v="RFI"/>
    <s v="CME"/>
    <s v="RFI"/>
    <s v="PT. BANJARPASIR NUSA PRATAMA"/>
    <s v="PT. BANJARPASIR NUSA PRATAMA"/>
    <d v="2022-10-25T16:19:20"/>
    <n v="21"/>
    <d v="2022-11-02T08:25:38"/>
    <n v="29"/>
    <x v="1"/>
  </r>
  <r>
    <s v="0010802300011"/>
    <s v="1282191001"/>
    <s v="PLR047"/>
    <s v="PERMANENBUKITALGORITMA"/>
    <s v="PERMANENBUKITALGORITMA"/>
    <s v="NEW BUILD"/>
    <s v="STIP 1"/>
    <s v="TSEL"/>
    <s v="TB"/>
    <s v="062997/TBG-TB/TSEL/MKT/10/2022"/>
    <d v="2022-10-04T00:00:00"/>
    <s v="-6.90816"/>
    <s v="106.70435"/>
    <s v="Bongkok,  RT 013 RW 004 Desa Tamansari Kecamatan Cikidang Kabupaten Sukabumi Provinsi Jawa Barat"/>
    <s v="JABODETABEK (OUTER)"/>
    <s v="SUKABUMI"/>
    <s v="JAWA BARAT"/>
    <s v="62"/>
    <s v="RFI"/>
    <s v="CME"/>
    <s v="RFI"/>
    <s v="PT. TRITAMA AJI LAKSANA"/>
    <s v=""/>
    <d v="2022-11-04T16:05:19"/>
    <n v="31"/>
    <d v="2022-11-22T14:31:15"/>
    <n v="49"/>
    <x v="1"/>
  </r>
  <r>
    <s v="0010802600011"/>
    <s v="1282351001"/>
    <s v="PLR026"/>
    <s v="GIRIJAYADAMARRAJA"/>
    <s v="GIRIJAYADAMARRAJA"/>
    <s v="NEW BUILD"/>
    <s v="STIP 1"/>
    <s v="TSEL"/>
    <s v="TB"/>
    <s v="063027/TBG-TB/TSEL/MKT/10/2022"/>
    <d v="2022-10-04T00:00:00"/>
    <s v="-6.95272"/>
    <s v="106.72431"/>
    <s v="Kp. Ciawitali RT 05 RW 05 Desa Damarraja Kecamatan Warung Kiara Kabupaten Sukabumi Provinsi Jawa Barat"/>
    <s v="JABODETABEK (OUTER)"/>
    <s v="SUKABUMI"/>
    <s v="JAWA BARAT"/>
    <s v="62"/>
    <s v="RFI"/>
    <s v="CME"/>
    <s v="RFI"/>
    <s v="PT. DATATEL INDONESIA"/>
    <s v="PT. DATATEL INDONESIA"/>
    <d v="2022-11-08T11:53:45"/>
    <n v="35"/>
    <d v="2022-11-16T18:50:16"/>
    <n v="43"/>
    <x v="1"/>
  </r>
  <r>
    <s v="0010802610011"/>
    <s v="1282361001"/>
    <s v="PLR028"/>
    <s v="SMAN1LENGKONGSUKABUMI"/>
    <s v="SMAN1LENGKONGSUKABUMI"/>
    <s v="NEW BUILD"/>
    <s v="STIP 1"/>
    <s v="TSEL"/>
    <s v="TB"/>
    <s v="063028/TBG-TB/TSEL/MKT/10/2022"/>
    <d v="2022-10-04T00:00:00"/>
    <s v="-7.13339"/>
    <s v="106.70747"/>
    <s v="Kp. Ciganggeng RT 008 RW 005 Desa Tegallega Kec Lengkong Kab. Sukabumi Prov. Jawa Barat"/>
    <s v="JABODETABEK (OUTER)"/>
    <s v="SUKABUMI"/>
    <s v="JAWA BARAT"/>
    <s v="62"/>
    <s v="RFI"/>
    <s v="CME"/>
    <s v="RFI"/>
    <s v="PT. ORLIE INDONESIA"/>
    <s v="PT. ORLIE INDONESIA"/>
    <d v="2022-10-24T14:32:20"/>
    <n v="20"/>
    <d v="2022-10-29T17:48:46"/>
    <n v="25"/>
    <x v="1"/>
  </r>
  <r>
    <s v="0030729250031"/>
    <s v="1322911003"/>
    <s v="JAW-BT-PDG-0622"/>
    <s v="MAKUI_BANYUMEKAR"/>
    <s v="MAKUI_BANYUMEKAR"/>
    <s v="NEW BUILD"/>
    <s v="STIP 1"/>
    <s v="XL"/>
    <s v="TB"/>
    <s v="051509/TBG-TB/XL/MKT/01/2022"/>
    <d v="2022-01-31T00:00:00"/>
    <s v="-6.36772            "/>
    <s v="105.84146           "/>
    <s v="Kp. Sepen RT002/001 Desa Banyumekar Kecamatan Labuan Kabupaten Pandeglang Provinsi Banten"/>
    <s v="JABODETABEK (OUTER)"/>
    <s v="PANDEGLANG"/>
    <s v="BANTEN"/>
    <s v="52"/>
    <s v="BAPS"/>
    <s v="BAPS"/>
    <s v="RFI"/>
    <s v="PT. AULIA DANARDANA"/>
    <s v="PT. AULIA DANARDANA"/>
    <d v="2022-02-22T12:21:21"/>
    <n v="22"/>
    <d v="2022-03-31T20:13:13"/>
    <n v="59"/>
    <x v="1"/>
  </r>
  <r>
    <s v="0010741910011"/>
    <s v="1137941001"/>
    <s v="JBX453"/>
    <s v="ADHIKARYAKEDOYA"/>
    <s v="ADHIKARYAKEDOYA"/>
    <s v="NEW MCP NON FO"/>
    <s v="STIP 1"/>
    <s v="TSEL"/>
    <s v="TB"/>
    <s v="053411/TBG-TB/TSEL/MKT/03/2022"/>
    <d v="2022-03-24T00:00:00"/>
    <s v="-6.177892           "/>
    <s v="106.758365          "/>
    <s v="Jalan Kedoya Gang H. Maruf Rt.009 Rw.002 Kel. Kedoya Selatan Kec. Kebon jeruk Jakarta barat"/>
    <s v="JABODETABEK (INNER)"/>
    <s v="JAKARTA BARAT"/>
    <s v="DKI JAKARTA"/>
    <s v="25"/>
    <s v="RFI"/>
    <s v="CME"/>
    <s v="RFI"/>
    <s v=""/>
    <s v=""/>
    <d v="2022-03-30T08:28:46"/>
    <n v="6"/>
    <d v="2022-03-31T15:11:17"/>
    <n v="7"/>
    <x v="1"/>
  </r>
  <r>
    <s v="0010754590011"/>
    <s v="1138411001"/>
    <s v="JSX711"/>
    <s v="RELOCKEMANG"/>
    <s v="RELOCKEMANG"/>
    <s v="NEW MCP NON FO"/>
    <s v="STIP 1"/>
    <s v="TSEL"/>
    <s v="TB"/>
    <s v="056820/TBG-TB/TSEL/MKT/05/2022"/>
    <d v="2022-05-20T00:00:00"/>
    <s v="-6.26537            "/>
    <s v="106.81974           "/>
    <s v="Jl. Kemang Selatan I No. 30, RT.9 RW.5, Kel. Bangka, Kec. Mampang Prapatan, Kota Administrasi Jakarta Selatan"/>
    <s v="JABODETABEK (INNER)"/>
    <s v="JAKARTA SELATAN"/>
    <s v="DKI JAKARTA"/>
    <s v="25"/>
    <s v="RFI"/>
    <s v="CME"/>
    <s v="RFI"/>
    <s v=""/>
    <s v=""/>
    <d v="2022-07-05T09:55:13"/>
    <n v="46"/>
    <d v="2022-07-13T23:39:27"/>
    <n v="54"/>
    <x v="1"/>
  </r>
  <r>
    <s v="0010754610011"/>
    <s v="1138431001"/>
    <s v="JTX650"/>
    <s v="RELOCCIPINANGTIMUR"/>
    <s v="RELOCCIPINANGTIMUR"/>
    <s v="NEW MCP NON FO"/>
    <s v="STIP 1"/>
    <s v="TSEL"/>
    <s v="TB"/>
    <s v="056822/TBG-TB/TSEL/MKT/05/2022"/>
    <d v="2022-05-20T00:00:00"/>
    <s v="-6.20580            "/>
    <s v="106.89174           "/>
    <s v="Jl Cipinang Timur No.41 RT.004. RW.002 Kelurahan. Cipinang Kecamatan. Pulo Gadung, Jakarta Timur"/>
    <s v="JABODETABEK (INNER)"/>
    <s v="JAKARTA TIMUR"/>
    <s v="DKI JAKARTA"/>
    <s v="25"/>
    <s v="RFI"/>
    <s v="CME"/>
    <s v="RFI"/>
    <s v=""/>
    <s v=""/>
    <d v="2022-07-07T08:36:24"/>
    <n v="48"/>
    <d v="2022-07-07T14:16:17"/>
    <n v="48"/>
    <x v="1"/>
  </r>
  <r>
    <s v="0010802330011"/>
    <s v="1324791001"/>
    <s v="RKB086"/>
    <s v="JATIMULYARANGKASBITUNG"/>
    <s v="JATIMULYARANGKASBITUNG"/>
    <s v="NEW BUILD"/>
    <s v="STIP 1"/>
    <s v="TSEL"/>
    <s v="TB"/>
    <s v="063000/TBG-TB/TSEL/MKT/10/2022"/>
    <d v="2022-10-04T00:00:00"/>
    <s v="-6.3557             "/>
    <s v="106.26912           "/>
    <s v="Kp Babakan Lurah RT 01 RW 03, Desa Jatimulya, Kecamatan Rangkasbitung, Kabuapten Lebak, Banten"/>
    <s v="JABODETABEK (OUTER)"/>
    <s v="LEBAK"/>
    <s v="BANTEN"/>
    <s v="42"/>
    <s v="RFI"/>
    <s v="CME"/>
    <s v="RFI"/>
    <s v="PT. BAHYUTAMA KERTA MUKTI"/>
    <s v=""/>
    <d v="2022-11-05T19:15:13"/>
    <n v="32"/>
    <d v="2022-11-16T18:52:42"/>
    <n v="43"/>
    <x v="1"/>
  </r>
  <r>
    <s v="0010802370011"/>
    <s v="1282231001"/>
    <s v="CBN646"/>
    <s v="SMAN1TENJOBOGOR"/>
    <s v="SMAN1TENJOBOGOR"/>
    <s v="NEW BUILD"/>
    <s v="STIP 1"/>
    <s v="TSEL"/>
    <s v="TB"/>
    <s v="063004/TBG-TB/TSEL/MKT/10/2022"/>
    <d v="2022-10-04T00:00:00"/>
    <s v="-6.35002"/>
    <s v="106.46513"/>
    <s v="Kp. Dukuhmalang RT 003 RW 01 Desa Cilaku Kecamatan Tenjo Kabupaten Bogor"/>
    <s v="JABODETABEK (OUTER)"/>
    <s v="BOGOR"/>
    <s v="JAWA BARAT"/>
    <s v="62"/>
    <s v="RFI"/>
    <s v="CME"/>
    <s v="RFI"/>
    <s v="PT. BANJARPASIR NUSA PRATAMA"/>
    <s v="PT. BANJARPASIR NUSA PRATAMA"/>
    <d v="2022-10-29T19:51:02"/>
    <n v="25"/>
    <d v="2022-11-16T18:49:47"/>
    <n v="43"/>
    <x v="1"/>
  </r>
  <r>
    <s v="0010802480011"/>
    <s v="1282251001"/>
    <s v="PLR035"/>
    <s v="TANGKOLOCIRACAP"/>
    <s v="TANGKOLOCIRACAP"/>
    <s v="NEW BUILD"/>
    <s v="STIP 1"/>
    <s v="TSEL"/>
    <s v="TB"/>
    <s v="063015/TBG-TB/TSEL/MKT/10/2022"/>
    <d v="2022-10-04T00:00:00"/>
    <s v="-7.345476"/>
    <s v="106.517836"/>
    <s v="Kp. Panggilingan RT 002 RW 001 Desa Purwasedar Kecamatan Ciracap Kabupaten Sukabumi Provinsi Jawa Barat"/>
    <s v="JABODETABEK (OUTER)"/>
    <s v="SUKABUMI"/>
    <s v="JAWA BARAT"/>
    <s v="72"/>
    <s v="RFI"/>
    <s v="CME"/>
    <s v="RFI"/>
    <s v=""/>
    <s v=""/>
    <d v="2022-12-15T12:32:19"/>
    <n v="72"/>
    <d v="2022-12-20T11:01:25"/>
    <n v="77"/>
    <x v="0"/>
  </r>
  <r>
    <s v="0010802500011"/>
    <s v="1282271001"/>
    <s v="PLR038"/>
    <s v="PUNCAKBULUH"/>
    <s v="PUNCAKBULUH"/>
    <s v="NEW BUILD"/>
    <s v="STIP 1"/>
    <s v="TSEL"/>
    <s v="TB"/>
    <s v="063017/TBG-TB/TSEL/MKT/10/2022"/>
    <d v="2022-10-04T00:00:00"/>
    <s v="-7.2238"/>
    <s v="106.645"/>
    <s v="Jl. Lengkong, Kp.Babakan Empang, RT 001 RW 001 Desa Karanganyar, Kecamatan Jampangkulon, Kabupaten Sukabumi, Provinsi Jawa Barat"/>
    <s v="JABODETABEK (OUTER)"/>
    <s v="SUKABUMI"/>
    <s v="JAWA BARAT"/>
    <s v="62"/>
    <s v="RFI"/>
    <s v="CME"/>
    <s v="RFI"/>
    <s v="PT. TRITAMA AJI LAKSANA"/>
    <s v="PT. TRITAMA AJI LAKSANA"/>
    <d v="2022-11-07T16:46:27"/>
    <n v="34"/>
    <d v="2022-11-11T09:02:18"/>
    <n v="38"/>
    <x v="1"/>
  </r>
  <r>
    <s v="0010802540011"/>
    <s v="1324821001"/>
    <s v="TGR571"/>
    <s v="RANCAKALAPAPANONGAN"/>
    <s v="RANCAKALAPAPANONGAN"/>
    <s v="NEW BUILD"/>
    <s v="STIP 1"/>
    <s v="TSEL"/>
    <s v="TB"/>
    <s v="063021/TBG-TB/TSEL/MKT/10/2022"/>
    <d v="2022-10-04T00:00:00"/>
    <s v="-6.28876"/>
    <s v="106.513793"/>
    <s v="Kp, Ranca Kalapa RT.001 RW.002 Desa Ranca Kalapa Kecamatan Panongan Kabupaten Tangerang"/>
    <s v="JABODETABEK (OUTER)"/>
    <s v="TANGERANG"/>
    <s v="BANTEN"/>
    <s v="52"/>
    <s v="RFI"/>
    <s v="CME"/>
    <s v="RFI"/>
    <s v=""/>
    <s v=""/>
    <d v="2022-11-30T12:30:50"/>
    <n v="57"/>
    <d v="2022-11-30T20:08:59"/>
    <n v="57"/>
    <x v="1"/>
  </r>
  <r>
    <s v="0030729210031"/>
    <s v="1322891003"/>
    <s v="JAW-BT-PDG-0618"/>
    <s v="BANYUBIRU_TEMBONG"/>
    <s v="BANYUBIRU_TEMBONG"/>
    <s v="NEW BUILD"/>
    <s v="STIP 1"/>
    <s v="XL"/>
    <s v="TB"/>
    <s v="051505/TBG-TB/XL/MKT/01/2022"/>
    <d v="2022-01-31T00:00:00"/>
    <s v="-6.33436            "/>
    <s v="105.84777           "/>
    <s v="Kp. Galaya RT 005 RW 003 Desa Tembong, Kec. Carita Kab Pandeglang, Provinsi Banten"/>
    <s v="JABODETABEK (OUTER)"/>
    <s v="PANDEGLANG"/>
    <s v="BANTEN"/>
    <s v="72"/>
    <s v="BAPS"/>
    <s v="BAPS"/>
    <s v="RFI"/>
    <s v="PT. AULIA DANARDANA"/>
    <s v="PT. AULIA DANARDANA"/>
    <d v="2022-03-18T15:05:49"/>
    <n v="46"/>
    <d v="2022-04-19T09:25:04"/>
    <n v="78"/>
    <x v="0"/>
  </r>
  <r>
    <s v="0030729310031"/>
    <s v="1322931003"/>
    <s v="JAW-BT-RKB-0775"/>
    <s v="CIGOONG_UTARA_CIKULUR"/>
    <s v="CIGOONG_UTARA_CIKULUR"/>
    <s v="NEW BUILD"/>
    <s v="STIP 1"/>
    <s v="XL"/>
    <s v="TB"/>
    <s v="051515/TBG-TB/XL/MKT/01/2022"/>
    <d v="2022-01-31T00:00:00"/>
    <s v="-6.38836            "/>
    <s v="106.16532           "/>
    <s v="Kp. Kayu Dampit RT.010 RW.03 Desa Cigoong Utara Kec. Cikulur Kab. Lebak"/>
    <s v="JABODETABEK (OUTER)"/>
    <s v="LEBAK"/>
    <s v="BANTEN"/>
    <s v="52"/>
    <s v="BAPS"/>
    <s v="BAPS"/>
    <s v="RFI"/>
    <s v="PT. BANJARPASIR NUSA PRATAMA"/>
    <s v="PT. BANJARPASIR NUSA PRATAMA"/>
    <d v="2022-02-21T11:03:42"/>
    <n v="21"/>
    <d v="2022-03-14T09:24:10"/>
    <n v="42"/>
    <x v="1"/>
  </r>
  <r>
    <s v="0030729380031"/>
    <s v="1322981003"/>
    <s v="JAW-BT-RKB-0766"/>
    <s v="CIGOONG_SELATAN_CIKULUR"/>
    <s v="CIGOONG_SELATAN_CIKULUR"/>
    <s v="NEW BUILD"/>
    <s v="STIP 1"/>
    <s v="XL"/>
    <s v="TB"/>
    <s v="051522/TBG-TB/XL/MKT/01/2022"/>
    <d v="2022-01-31T00:00:00"/>
    <s v="-6.39004            "/>
    <s v="106.19051           "/>
    <s v="Kp. Selapajang RT 09 RW 03 Desa Cigoong Selatan Kec. Cikulur Kabupaten Lebak"/>
    <s v="JABODETABEK (OUTER)"/>
    <s v="LEBAK"/>
    <s v="BANTEN"/>
    <s v="72"/>
    <s v="BAPS"/>
    <s v="BAPS"/>
    <s v="RFI"/>
    <s v="PT. CIPTAJAYA SEJAHTERA ABADI"/>
    <s v="PT. BANJARPASIR NUSA PRATAMA"/>
    <d v="2022-02-19T23:06:58"/>
    <n v="19"/>
    <d v="2022-04-18T13:45:04"/>
    <n v="77"/>
    <x v="0"/>
  </r>
  <r>
    <s v="0030729470031"/>
    <s v="1323021003"/>
    <s v="JAW-BT-TGR-0108"/>
    <s v="ABAS_KEMIRI"/>
    <s v="ABAS_KEMIRI"/>
    <s v="NEW BUILD"/>
    <s v="STIP 1"/>
    <s v="XL"/>
    <s v="TB"/>
    <s v="051531/TBG-TB/XL/MKT/01/2022"/>
    <d v="2022-01-31T00:00:00"/>
    <s v="-6.11147            "/>
    <s v="106.46674           "/>
    <s v="Kp. Santri RT.017 RW.004 Desa Kemiri Kecamatan Kemiri Kab. Tangerang Prov. Banten"/>
    <s v="JABODETABEK (OUTER)"/>
    <s v="TANGERANG"/>
    <s v="BANTEN"/>
    <s v="52"/>
    <s v="BAPS"/>
    <s v="BAPS"/>
    <s v="RFI"/>
    <s v="PT. ORLIE INDONESIA"/>
    <s v="PT. ORLIE INDONESIA"/>
    <d v="2022-02-21T10:33:03"/>
    <n v="21"/>
    <d v="2022-03-24T15:17:48"/>
    <n v="52"/>
    <x v="1"/>
  </r>
  <r>
    <s v="0010722760011"/>
    <s v="1275671001"/>
    <s v="CKR366"/>
    <s v="PERMANENPERUMPERMATAINDAH"/>
    <s v="PERMANENPERUMPERMATAINDAH"/>
    <s v="NEW BUILD"/>
    <s v="STIP 1"/>
    <s v="TSEL"/>
    <s v="TB"/>
    <s v="050586/TBG-TB/TSEL/MKT/12/2021"/>
    <d v="2021-12-23T00:00:00"/>
    <s v="-6.25166            "/>
    <s v="107.24263           "/>
    <s v="KP. BALEKER RT. 004 RW. 004 DESA WARINGINJAYA KECAMATAN KEDUNG WARINGIN, KABUPATEN BEKASI, PROVINSI JAWA BARAT"/>
    <s v="JABODETABEK (INNER)"/>
    <s v="BEKASI"/>
    <s v="JAWA BARAT"/>
    <s v="42"/>
    <s v="BAPS"/>
    <s v="BAPS"/>
    <s v="RFI"/>
    <s v="PT. ROTUA ABADI JAYA"/>
    <s v="PT. ROTUA ABADI JAYA"/>
    <d v="2021-12-28T12:20:10"/>
    <n v="5"/>
    <d v="2022-01-18T13:07:11"/>
    <n v="26"/>
    <x v="1"/>
  </r>
  <r>
    <s v="0010733680011"/>
    <s v="1323101001"/>
    <s v="TGR561"/>
    <s v="CURUG KULONCURUG"/>
    <s v="CURUG KULONCURUG"/>
    <s v="NEW BUILD"/>
    <s v="STIP 1"/>
    <s v="TSEL"/>
    <s v="TB"/>
    <s v="051960/TBG-TB/TSEL/MKT/02/2022"/>
    <d v="2022-02-07T00:00:00"/>
    <s v="-6.25802            "/>
    <s v="106.55283           "/>
    <s v="Kp. Pabuaran RT. 02 RW. 06 Kel. Curug Kulon Kec. Curug Kab. Tangerang Banten_x000a__x000a_"/>
    <s v="JABODETABEK (OUTER)"/>
    <s v="TANGERANG"/>
    <s v="BANTEN"/>
    <s v="42"/>
    <s v="BAPS"/>
    <s v="BAPS"/>
    <s v="RFI"/>
    <s v="PT. RAKA MITRA BERSAMA"/>
    <s v="PT. RAKA MITRA BERSAMA"/>
    <d v="2022-02-21T23:28:52"/>
    <n v="14"/>
    <d v="2022-03-31T20:12:59"/>
    <n v="52"/>
    <x v="1"/>
  </r>
  <r>
    <s v="0010733720011"/>
    <s v="1323131001"/>
    <s v="SRG997"/>
    <s v="PENGAMPELANWALANTAKA"/>
    <s v="PENGAMPELANWALANTAKA"/>
    <s v="NEW BUILD"/>
    <s v="STIP 1"/>
    <s v="TSEL"/>
    <s v="TB"/>
    <s v="051964/TBG-TB/TSEL/MKT/02/2022"/>
    <d v="2022-02-07T00:00:00"/>
    <s v="-6.14946            "/>
    <s v="106.23319           "/>
    <s v="Jalan Graha Walantaka Kp Ampel RT 02 RW 01 Kelurahan Pengampelan Kecamatan Walantaka Kota Serang Provinsi Banten"/>
    <s v="JABODETABEK (OUTER)"/>
    <s v="KOTA SERANG"/>
    <s v="BANTEN"/>
    <s v="42"/>
    <s v="BAPS"/>
    <s v="BAPS"/>
    <s v="RFI"/>
    <s v="PT. TRITAMA AJI LAKSANA"/>
    <s v="PT. TRITAMA AJI LAKSANA"/>
    <d v="2022-02-21T15:41:29"/>
    <n v="14"/>
    <d v="2022-03-22T16:29:38"/>
    <n v="43"/>
    <x v="1"/>
  </r>
  <r>
    <s v="0010737600011"/>
    <s v="1137181001"/>
    <s v="JTX647"/>
    <s v="RAYAJENGKI"/>
    <s v="RAYAJENGKI"/>
    <s v="NEW MCP NON FO"/>
    <s v="STIP 1"/>
    <s v="TSEL"/>
    <s v="TB"/>
    <s v="052575/TBG-TB/TSEL/MKT/02/2022"/>
    <d v="2022-02-18T00:00:00"/>
    <s v="-6.261181           "/>
    <s v="106.878351          "/>
    <s v="Jl. Cipinang Asem No.23 RT.001 RW.011 Kel.Kebon Pala, Kec.Makasar, Jakarta Timur"/>
    <s v="JABODETABEK (INNER)"/>
    <s v="JAKARTA TIMUR"/>
    <s v="DKI JAKARTA"/>
    <s v="25"/>
    <s v="BAPS"/>
    <s v="BAPS"/>
    <s v="RFI"/>
    <s v=""/>
    <s v=""/>
    <d v="2022-02-21T22:44:57"/>
    <n v="3"/>
    <d v="2022-03-30T22:36:45"/>
    <n v="40"/>
    <x v="1"/>
  </r>
  <r>
    <s v="0010737680011"/>
    <s v="1137261001"/>
    <s v="JPX281"/>
    <s v="TBG CEMPAKA WANGI"/>
    <s v="TBG CEMPAKA WANGI"/>
    <s v="NEW MCP NON FO"/>
    <s v="STIP 1"/>
    <s v="TSEL"/>
    <s v="TB"/>
    <s v="052583/TBG-TB/TSEL/MKT/02/2022"/>
    <d v="2022-02-18T00:00:00"/>
    <s v="-6.16709            "/>
    <s v="106.85520           "/>
    <s v="JL Utan Panjang III RT.010 RW.005 Kel Utan Panjang Kec. Kemayoran, Kota Jakarta Pusat, Jakarta"/>
    <s v="JABODETABEK (INNER)"/>
    <s v="JAKARTA PUSAT"/>
    <s v="DKI JAKARTA"/>
    <s v="25"/>
    <s v="BAPS"/>
    <s v="BAPS"/>
    <s v="RFI"/>
    <s v=""/>
    <s v="PT. BANJARPASIR NUSA PRATAMA"/>
    <d v="2022-05-19T18:11:18"/>
    <n v="90"/>
    <d v="2022-06-30T15:22:59"/>
    <n v="132"/>
    <x v="0"/>
  </r>
  <r>
    <s v="0010789190011"/>
    <s v="1280021001"/>
    <s v="CKR376"/>
    <s v="GREENPERMATA2"/>
    <s v="GREENPERMATA2"/>
    <s v="NEW BUILD"/>
    <s v="STIP 1"/>
    <s v="TSEL"/>
    <s v="TB"/>
    <s v="061243/TBG-TB/TSEL/MKT/08/2022"/>
    <d v="2022-08-29T00:00:00"/>
    <s v="-6.21662            "/>
    <s v="107.08781           "/>
    <s v="KP. TELAR RT.002 RW.001 DESA MUKTIWARI KECAMATAN CIBITUNG KABUPATEN BEKASI PROVINSI JAWA BARAT "/>
    <s v="JABODETABEK (INNER)"/>
    <s v="BEKASI"/>
    <s v="JAWA BARAT"/>
    <s v="42"/>
    <s v="RFI"/>
    <s v="CME"/>
    <s v="RFI"/>
    <s v="PT. CATRA MEDIA INDONESIA"/>
    <s v="PT. CATRA MEDIA INDONESIA"/>
    <d v="2022-09-05T11:23:46"/>
    <n v="7"/>
    <d v="2022-10-07T08:25:57"/>
    <n v="39"/>
    <x v="1"/>
  </r>
  <r>
    <s v="0010802470011"/>
    <s v="1282241001"/>
    <s v="PLR025"/>
    <s v="GIRIJAYA"/>
    <s v="GIRIJAYA"/>
    <s v="NEW BUILD"/>
    <s v="STIP 1"/>
    <s v="TSEL"/>
    <s v="TB"/>
    <s v="063014/TBG-TB/TSEL/MKT/10/2022"/>
    <d v="2022-10-04T00:00:00"/>
    <s v="-6.93409            "/>
    <s v="106.73251           "/>
    <s v="Kp.Ciherang RT.001 RW.008 Desa Girijaya Kecamatan Warungkiara Kabupaten Sukabumi Provinsi Jawa Barat "/>
    <s v="JABODETABEK (OUTER)"/>
    <s v="SUKABUMI"/>
    <s v="JAWA BARAT"/>
    <s v="62"/>
    <s v="RFI"/>
    <s v="CME"/>
    <s v="RFI"/>
    <s v="PT. TRITAMA AJI LAKSANA"/>
    <s v="PT. TRITAMA AJI LAKSANA"/>
    <d v="2022-10-28T09:36:20"/>
    <n v="24"/>
    <d v="2022-11-06T13:01:35"/>
    <n v="33"/>
    <x v="1"/>
  </r>
  <r>
    <s v="0010802560011"/>
    <s v="1282311001"/>
    <s v="PLR029"/>
    <s v="TBG LENGKONG"/>
    <s v="TBG LENGKONG"/>
    <s v="NEW BUILD"/>
    <s v="STIP 1"/>
    <s v="TSEL"/>
    <s v="TB"/>
    <s v="063023/TBG-TB/TSEL/MKT/10/2022"/>
    <d v="2022-10-04T00:00:00"/>
    <s v="-7.11672"/>
    <s v="106.68452"/>
    <s v="KP. Selajambe, RT 021 RW 010, Desa Lengkong, Kecamatan Lengkong, Kabupaten Sukabumi, Provinsi Jawa Barat"/>
    <s v="JABODETABEK (OUTER)"/>
    <s v="SUKABUMI"/>
    <s v="JAWA BARAT"/>
    <s v="62"/>
    <s v="RFI"/>
    <s v="CME"/>
    <s v="RFI"/>
    <s v="PT. TRITAMA AJI LAKSANA"/>
    <s v="PT. TRITAMA AJI LAKSANA"/>
    <d v="2022-11-10T16:07:18"/>
    <n v="37"/>
    <d v="2022-11-22T14:30:29"/>
    <n v="49"/>
    <x v="1"/>
  </r>
  <r>
    <s v="0010754580011"/>
    <s v="1323761001"/>
    <s v="TNX330"/>
    <s v="RELOKJLNPEMBANGUNAN6"/>
    <s v="RELOKJLNPEMBANGUNAN6"/>
    <s v="NEW MCP NON FO"/>
    <s v="STIP 1"/>
    <s v="TSEL"/>
    <s v="TB"/>
    <s v="056818/TBG-TB/TSEL/MKT/05/2022"/>
    <d v="2022-05-20T00:00:00"/>
    <s v="-6.16669            "/>
    <s v="106.64000           "/>
    <s v="Jl. Pembangunan V RT.001 RW.004 Kelurahan Karangsari Kecamatan Neglasari Kota Tangerang"/>
    <s v="JABODETABEK (OUTER)"/>
    <s v="KOTA TANGERANG"/>
    <s v="BANTEN"/>
    <s v="25"/>
    <s v="RFI"/>
    <s v="CME"/>
    <s v="RFI"/>
    <s v=""/>
    <s v="PT. MAJAA GILI LUMINTU"/>
    <d v="2022-07-08T17:10:40"/>
    <n v="49"/>
    <d v="2022-07-18T15:45:18"/>
    <n v="59"/>
    <x v="1"/>
  </r>
  <r>
    <s v="0010802310011"/>
    <s v="1282201001"/>
    <s v="PLR016"/>
    <s v="TBG TANJUNGSARI"/>
    <s v="TBG TANJUNGSARI"/>
    <s v="NEW BUILD"/>
    <s v="STIP 1"/>
    <s v="TSEL"/>
    <s v="TB"/>
    <s v="062998/TBG-TB/TSEL/MKT/10/2022"/>
    <d v="2022-10-04T00:00:00"/>
    <s v="-7.21886"/>
    <s v="106.96944"/>
    <s v="Kp. Mekarwangi RT 001 RW 005 Desa Tanjungsari Kecamatan Curugkembar Kabupaten Sukabumi"/>
    <s v="JABODETABEK (OUTER)"/>
    <s v="SUKABUMI"/>
    <s v="JAWA BARAT"/>
    <s v="62"/>
    <s v="RFI"/>
    <s v="CME"/>
    <s v="RFI"/>
    <s v="PT. BANJARPASIR NUSA PRATAMA"/>
    <s v="PT. BANJARPASIR NUSA PRATAMA"/>
    <d v="2022-10-29T02:29:20"/>
    <n v="25"/>
    <d v="2022-10-30T19:44:14"/>
    <n v="26"/>
    <x v="1"/>
  </r>
  <r>
    <s v="0010802340011"/>
    <s v="1324801001"/>
    <s v="RKB092"/>
    <s v="CIAKARGUNUNGKENCANA"/>
    <s v="CIAKARGUNUNGKENCANA"/>
    <s v="NEW BUILD"/>
    <s v="STIP 1"/>
    <s v="TSEL"/>
    <s v="TB"/>
    <s v="063001/TBG-TB/TSEL/MKT/10/2022"/>
    <d v="2022-10-04T00:00:00"/>
    <s v="-6.60617            "/>
    <s v="106.08514           "/>
    <s v="Jl. Ciakar Pasir RT 01 RW 01 Desa Ciakar, Kecamatan Gunung Kencana, Kabupaten Lebak Provinsi Banten"/>
    <s v="JABODETABEK (OUTER)"/>
    <s v="LEBAK"/>
    <s v="BANTEN"/>
    <s v="62"/>
    <s v="RFI"/>
    <s v="CME"/>
    <s v="RFI"/>
    <s v="PT. BAHYUTAMA KERTA MUKTI"/>
    <s v="PT. BAHYUTAMA KERTA MUKTI"/>
    <d v="2022-10-30T19:16:13"/>
    <n v="26"/>
    <d v="2022-11-16T18:52:31"/>
    <n v="43"/>
    <x v="1"/>
  </r>
  <r>
    <s v="0030729190031"/>
    <s v="1136811003"/>
    <s v="JAW-JK-KYB-0296"/>
    <s v="SAWO_KECI_BUKIT_DURI"/>
    <s v="SAWO_KECI_BUKIT_DURI"/>
    <s v="NEW MCP NON FO"/>
    <s v="STIP 1"/>
    <s v="XL"/>
    <s v="TB"/>
    <s v="051503/TBG-TB/XL/MKT/01/2022"/>
    <d v="2022-01-31T00:00:00"/>
    <s v="-6.222639           "/>
    <s v="106.858052          "/>
    <s v="Jl. Sawo Kecik I RT 01 RW 07 Kelurahan Bukit Duri, Kec. Tebet Jakarta Selatan DKI Jakarta"/>
    <s v="JABODETABEK (INNER)"/>
    <s v="JAKARTA SELATAN"/>
    <s v="DKI JAKARTA"/>
    <s v="20"/>
    <s v="BAPS"/>
    <s v="BAPS"/>
    <s v="RFI"/>
    <s v=""/>
    <s v=""/>
    <d v="2022-03-30T08:43:40"/>
    <n v="58"/>
    <d v="2022-03-31T15:40:40"/>
    <n v="59"/>
    <x v="1"/>
  </r>
  <r>
    <s v="0030729500031"/>
    <s v="1136841003"/>
    <s v="JAW-JK-GGP-0456"/>
    <s v="SETIA_KAWAN_KALI_ANYAR"/>
    <s v="SETIA_KAWAN_KALI_ANYAR"/>
    <s v="NEW BUILD"/>
    <s v="STIP 1"/>
    <s v="XL"/>
    <s v="TB"/>
    <s v="051534/TBG-TB/XL/MKT/01/2022"/>
    <d v="2022-01-31T00:00:00"/>
    <s v="-6.15961            "/>
    <s v="106.79881           "/>
    <s v="Jl. Kali Anyar Raya RT014 RW 08, Kel. Kali Anyar_x000a_Kec. Tambora, Jakarta Barat, DKI JAKARTA"/>
    <s v="JABODETABEK (INNER)"/>
    <s v="JAKARTA BARAT"/>
    <s v="DKI JAKARTA"/>
    <s v="12"/>
    <s v="RFI"/>
    <s v="CME"/>
    <s v="RFI"/>
    <s v="PT. BANGKIT SELARAS UTAMA"/>
    <s v=""/>
    <d v="2022-07-15T17:44:07"/>
    <n v="165"/>
    <d v="2022-08-04T21:19:41"/>
    <n v="185"/>
    <x v="0"/>
  </r>
  <r>
    <s v="0030739500031"/>
    <s v="1323271003"/>
    <s v="JAW-BT-SRG-0061"/>
    <s v="PEKIJING_GEDEG_KALANGANYAR"/>
    <s v="PEKIJING_GEDEG_KALANGANYAR"/>
    <s v="NEW BUILD"/>
    <s v="STIP 1"/>
    <s v="XL"/>
    <s v="TB"/>
    <s v="052954/TBG-TB/XL/MKT/03/2022"/>
    <d v="2022-03-09T00:00:00"/>
    <s v="-6.12256            "/>
    <s v="106.10490           "/>
    <s v="Kp.Pekijing RT.015/RW.008 Kelurahan Kalanganyar, Kecamatan Taktakan, Kota Serang, Provinsi Banten"/>
    <s v="JABODETABEK (OUTER)"/>
    <s v="KOTA SERANG"/>
    <s v="BANTEN"/>
    <s v="62"/>
    <s v="BAPS"/>
    <s v="BAPS"/>
    <s v="RFI"/>
    <s v="PT. TRITAMA AJI LAKSANA"/>
    <s v="PT. TRITAMA AJI LAKSANA"/>
    <d v="2022-03-25T10:54:48"/>
    <n v="16"/>
    <d v="2022-04-30T23:08:34"/>
    <n v="52"/>
    <x v="1"/>
  </r>
  <r>
    <s v="0030739510031"/>
    <s v="1137591003"/>
    <s v="JAW-JK-GGP-0444"/>
    <s v="UTAMA_CENGKARENG_BARAT"/>
    <s v="UTAMA_CENGKARENG_BARAT"/>
    <s v="NEW MCP NON FO"/>
    <s v="STIP 1"/>
    <s v="XL"/>
    <s v="TB"/>
    <s v="052955/TBG-TB/XL/MKT/03/2022"/>
    <d v="2022-03-09T00:00:00"/>
    <s v="-6.14986"/>
    <s v="106.72295"/>
    <s v="Jl Utama Raya, Cengkareng Barat, Kecamatan Cengkareng, Kota Jakarta Barat, Daerah Khusus Ibukota Jakarta"/>
    <s v="JABODETABEK (INNER)"/>
    <s v="JAKARTA BARAT"/>
    <s v="DKI JAKARTA"/>
    <s v="20"/>
    <s v="RFI"/>
    <s v="CME"/>
    <s v="RFI"/>
    <s v=""/>
    <s v=""/>
    <d v="2022-09-23T16:06:50"/>
    <n v="198"/>
    <d v="2022-09-29T11:00:14"/>
    <n v="204"/>
    <x v="0"/>
  </r>
  <r>
    <s v="0030739540031"/>
    <s v="1323281003"/>
    <s v="JAW-BT-RKB-0789"/>
    <s v="CURUGBADAK_MAJA_LEBAK"/>
    <s v="CURUGBADAK_MAJA_LEBAK"/>
    <s v="NEW BUILD"/>
    <s v="STIP 1"/>
    <s v="XL"/>
    <s v="TB"/>
    <s v="052958/TBG-TB/XL/MKT/03/2022"/>
    <d v="2022-03-09T00:00:00"/>
    <s v="-6.34702            "/>
    <s v="106.38541           "/>
    <s v="Kp. Cipondok RT.003 RW.005 Desa Curugbadak Kec. Maja Kab. Lebak"/>
    <s v="JABODETABEK (OUTER)"/>
    <s v="LEBAK"/>
    <s v="BANTEN"/>
    <s v="52"/>
    <s v="BAPS"/>
    <s v="BAPS"/>
    <s v="RFI"/>
    <s v="PT. BANJARPASIR NUSA PRATAMA"/>
    <s v="PT. BANJARPASIR NUSA PRATAMA"/>
    <d v="2022-04-18T22:08:01"/>
    <n v="40"/>
    <d v="2022-05-24T13:44:26"/>
    <n v="76"/>
    <x v="0"/>
  </r>
  <r>
    <s v="0030739600031"/>
    <s v="1323301003"/>
    <s v="JAW-BT-PDG-0626"/>
    <s v="SINARJAYA_MANDALAWANGI"/>
    <s v="SINARJAYA_MANDALAWANGI"/>
    <s v="NEW BUILD"/>
    <s v="STIP 1"/>
    <s v="XL"/>
    <s v="TB"/>
    <s v="052964/TBG-TB/XL/MKT/03/2022"/>
    <d v="2022-03-09T00:00:00"/>
    <s v="-6.29514            "/>
    <s v="105.97123           "/>
    <s v="Jl.Cisaat RT.02 RW.6 Desa Sinarjaya Kecamatan Mandalawangi Pandegelang-Banten_x0009__x0009__x0009__x0009__x0009__x0009__x0009__x0009__x0009__x0009__x0009__x0009__x0009__x000a__x000a_"/>
    <s v="JABODETABEK (OUTER)"/>
    <s v="PANDEGLANG"/>
    <s v="BANTEN"/>
    <s v="62"/>
    <s v="BAPS"/>
    <s v="BAPS"/>
    <s v="RFI"/>
    <s v="PT. CIPTAJAYA SEJAHTERA ABADI"/>
    <s v="PT. TRITAMA AJI LAKSANA"/>
    <d v="2022-05-19T09:01:28"/>
    <n v="71"/>
    <d v="2022-05-31T22:56:30"/>
    <n v="83"/>
    <x v="0"/>
  </r>
  <r>
    <s v="0030729220031"/>
    <s v="1136821003"/>
    <s v="JAW-JK-KYB-0468"/>
    <s v="RAWASARI_BARAT"/>
    <s v="RAWASARI_BARAT"/>
    <s v="NEW MCP NON FO"/>
    <s v="STIP 1"/>
    <s v="XL"/>
    <s v="TB"/>
    <s v="051506/TBG-TB/XL/MKT/01/2022"/>
    <d v="2022-01-31T00:00:00"/>
    <s v="-6.18343            "/>
    <s v="106.86793           "/>
    <s v="Jl. Cempaka Putih Barat 25 RT 003 , RW 007, kelurahan Cempaka. Putih Barat. Kecamatan Cempaka Putih, Kota Jakarta Pusat, Daerah Khusus Ibukota Jakarta "/>
    <s v="JABODETABEK (INNER)"/>
    <s v="JAKARTA PUSAT"/>
    <s v="DKI JAKARTA"/>
    <s v="20"/>
    <s v="BAPS"/>
    <s v="BAPS"/>
    <s v="RFI"/>
    <s v=""/>
    <s v=""/>
    <d v="2022-07-13T13:39:36"/>
    <n v="163"/>
    <d v="2022-07-18T12:18:16"/>
    <n v="168"/>
    <x v="0"/>
  </r>
  <r>
    <s v="0030729230031"/>
    <s v="1322901003"/>
    <s v="JAW-BT-PDG-0620"/>
    <s v="SUKASARI_KADUHEJO"/>
    <s v="SUKASARI_KADUHEJO"/>
    <s v="NEW BUILD"/>
    <s v="STIP 1"/>
    <s v="XL"/>
    <s v="TB"/>
    <s v="051507/TBG-TB/XL/MKT/01/2022"/>
    <d v="2022-01-31T00:00:00"/>
    <s v="-6.34165            "/>
    <s v="106.06405           "/>
    <s v="Kp. Kadukanas RT 001 RW 003 Ds Sukasari Kecamatan Kaduhejo, Kabupaten Pandeglang, Provinsi Banten"/>
    <s v="JABODETABEK (OUTER)"/>
    <s v="PANDEGLANG"/>
    <s v="BANTEN"/>
    <s v="52"/>
    <s v="BAPS"/>
    <s v="BAPS"/>
    <s v="RFI"/>
    <s v="PT. AULIA DANARDANA"/>
    <s v="PT. AULIA DANARDANA"/>
    <d v="2022-02-22T12:24:58"/>
    <n v="22"/>
    <d v="2022-04-01T14:29:55"/>
    <n v="60"/>
    <x v="1"/>
  </r>
  <r>
    <s v="0030729350031"/>
    <s v="1322951003"/>
    <s v="JAW-BT-RKB-0763"/>
    <s v="CITRA_MAJA_RAYA"/>
    <s v="CITRA_MAJA_RAYA"/>
    <s v="NEW BUILD"/>
    <s v="STIP 1"/>
    <s v="XL"/>
    <s v="TB"/>
    <s v="051519/TBG-TB/XL/MKT/01/2022"/>
    <d v="2022-01-31T00:00:00"/>
    <s v="-6.33482            "/>
    <s v="106.38079           "/>
    <s v="Kp. Maja Lembur RT.001 RW.003 Kelurahan Curug Badak Kecamatan Maja Kab. Lebak"/>
    <s v="JABODETABEK (OUTER)"/>
    <s v="LEBAK"/>
    <s v="BANTEN"/>
    <s v="52"/>
    <s v="BAPS"/>
    <s v="BAPS"/>
    <s v="RFI"/>
    <s v="PT. BAHYUTAMA KERTA MUKTI"/>
    <s v="PT. BAHYUTAMA KERTA MUKTI"/>
    <d v="2022-02-21T23:32:23"/>
    <n v="21"/>
    <d v="2022-04-21T15:34:18"/>
    <n v="80"/>
    <x v="0"/>
  </r>
  <r>
    <s v="0030729590031"/>
    <s v="1323081003"/>
    <s v="JAW-BT-PDG-0619"/>
    <s v="MEKARWANGI_SODONG"/>
    <s v="MEKARWANGI_SODONG"/>
    <s v="NEW BUILD"/>
    <s v="STIP 1"/>
    <s v="XL"/>
    <s v="TB"/>
    <s v="051543/TBG-TB/XL/MKT/01/2022"/>
    <d v="2022-01-31T00:00:00"/>
    <s v="-6.41174            "/>
    <s v="105.98096           "/>
    <s v="Kp. Ganjur Desa SODONG, RT 07 RW 04, Kec Saketi Pandeglang Banten"/>
    <s v="JABODETABEK (OUTER)"/>
    <s v="PANDEGLANG"/>
    <s v="BANTEN"/>
    <s v="52"/>
    <s v="BAPS"/>
    <s v="BAPS"/>
    <s v="RFI"/>
    <s v="PT. STAR AMYRA SINERGY"/>
    <s v="PT. STAR AMYRA SINERGY"/>
    <d v="2022-03-11T08:59:04"/>
    <n v="39"/>
    <d v="2022-04-20T13:45:59"/>
    <n v="79"/>
    <x v="0"/>
  </r>
  <r>
    <s v="0030739470031"/>
    <s v="1323251003"/>
    <s v="JAW-BT-PDG-0630"/>
    <s v="KAMPUNG_KADUNGALAK_WIRASINGA"/>
    <s v="KAMPUNG_KADUNGALAK_WIRASINGA"/>
    <s v="NEW BUILD"/>
    <s v="STIP 1"/>
    <s v="XL"/>
    <s v="TB"/>
    <s v="052951/TBG-TB/XL/MKT/03/2022"/>
    <d v="2022-03-09T00:00:00"/>
    <s v="-6.40742            "/>
    <s v="106.05516           "/>
    <s v="Kp.Turus RT.03 RW.03 Desa Wirasinga, Kecamatan Mekarjaya Pandegelang"/>
    <s v="JABODETABEK (OUTER)"/>
    <s v="PANDEGLANG"/>
    <s v="BANTEN"/>
    <s v="62"/>
    <s v="BAPS"/>
    <s v="BAPS"/>
    <s v="RFI"/>
    <s v="PT. CIPTAJAYA SEJAHTERA ABADI"/>
    <s v="PT. BANJARPASIR NUSA PRATAMA"/>
    <d v="2022-04-08T10:36:51"/>
    <n v="30"/>
    <d v="2022-05-31T22:56:46"/>
    <n v="83"/>
    <x v="0"/>
  </r>
  <r>
    <s v="0030739490031"/>
    <s v="1137581003"/>
    <s v="JAW-JK-GGP-0445"/>
    <s v="PASAR_BERSIH_CENGKARENG"/>
    <s v="PASAR_BERSIH_CENGKARENG"/>
    <s v="NEW MCP NON FO"/>
    <s v="STIP 1"/>
    <s v="XL"/>
    <s v="TB"/>
    <s v="052953/TBG-TB/XL/MKT/03/2022"/>
    <d v="2022-03-09T00:00:00"/>
    <s v="-6.138094           "/>
    <s v="106.740107          "/>
    <s v="Jl. Raya Boulevard RT 004 RW 014, Kel. Cengkareng Timur, Kec. Cengkareng, Jakarta Barat, DKI Jakarta"/>
    <s v="JABODETABEK (INNER)"/>
    <s v="JAKARTA BARAT"/>
    <s v="DKI JAKARTA"/>
    <s v="20"/>
    <s v="BAPS"/>
    <s v="BAPS"/>
    <s v="RFI"/>
    <s v=""/>
    <s v=""/>
    <d v="2022-04-21T16:35:32"/>
    <n v="43"/>
    <d v="2022-04-29T17:20:02"/>
    <n v="51"/>
    <x v="1"/>
  </r>
  <r>
    <s v="0030742660031"/>
    <s v="1138131003"/>
    <s v="JAW-JK-KYB-0301"/>
    <s v="TEBET TIMUR IV RELOCATION"/>
    <s v="TEBET TIMUR IV RELOCATION"/>
    <s v="NEW MCP NON FO"/>
    <s v="STIP 1"/>
    <s v="XL"/>
    <s v="TB"/>
    <s v="053661/TBG-TB/XL/MKT/04/2022"/>
    <d v="2022-04-06T00:00:00"/>
    <s v="-6.23869            "/>
    <s v="106.85307           "/>
    <s v="Jl. Tebet Timur Raya 41-43, RT.9/RW.8, Tebet Tim., Kecamatan. Tebet, Kota Jakarta Selatan, Daerah Khusus Ibukota Jakarta "/>
    <s v="JABODETABEK (INNER)"/>
    <s v="JAKARTA SELATAN"/>
    <s v="DKI JAKARTA"/>
    <s v="20"/>
    <s v="RFI"/>
    <s v="CME"/>
    <s v="RFI"/>
    <s v=""/>
    <s v=""/>
    <d v="2022-10-10T10:46:53"/>
    <n v="187"/>
    <d v="2022-10-13T10:21:31"/>
    <n v="190"/>
    <x v="0"/>
  </r>
  <r>
    <s v="0030760980031"/>
    <s v="1279141003"/>
    <s v="JAW-JB-SBM-2463"/>
    <s v="BOJONGLONGOK_PARAKAN_SALAK"/>
    <s v="BOJONGLONGOK_PARAKAN_SALAK"/>
    <s v="NEW BUILD"/>
    <s v="STIP 1"/>
    <s v="XL"/>
    <s v="TB"/>
    <s v="057744/TBG-TB/XL/MKT/06/2022"/>
    <d v="2022-06-07T00:00:00"/>
    <s v="-6.81869            "/>
    <s v="106.72483           "/>
    <s v="Kp Pasir RT. 02 RW. 01 Desa Bojongasih Kec. Parakansalak Kab. Sukabumi"/>
    <s v="JABODETABEK (OUTER)"/>
    <s v="SUKABUMI"/>
    <s v="JAWA BARAT"/>
    <s v="72"/>
    <s v="BAPS"/>
    <s v="BAPS"/>
    <s v="RFI"/>
    <s v="PT. BANJARPASIR NUSA PRATAMA"/>
    <s v="PT. BANJARPASIR NUSA PRATAMA"/>
    <d v="2022-06-17T10:56:01"/>
    <n v="10"/>
    <d v="2022-07-13T23:39:05"/>
    <n v="36"/>
    <x v="1"/>
  </r>
  <r>
    <s v="0030794480031"/>
    <s v="1324411003"/>
    <s v="JAW-BT-RKB-0756"/>
    <s v="GIRIHARJA_CIPANAS"/>
    <s v="GIRIHARJA_CIPANAS"/>
    <s v="NEW BUILD"/>
    <s v="STIP 1"/>
    <s v="XL"/>
    <s v="TB"/>
    <s v="061889/TBG-TB/XL/MKT/09/2022"/>
    <d v="2022-09-13T00:00:00"/>
    <s v="-6.56523            "/>
    <s v="106.37647           "/>
    <s v="Kp. Cigebrok RT. 012 RW 003 Desa Giriharja Kecamatan Cipanas Kabupaten Lebak Provinsi Banten"/>
    <s v="JABODETABEK (OUTER)"/>
    <s v="LEBAK"/>
    <s v="BANTEN"/>
    <s v="62"/>
    <s v="RFI"/>
    <s v="CME"/>
    <s v="RFI"/>
    <s v="PT. TUNAS CAHAYA MANDIRI WIDYATAMA"/>
    <s v="PT. TUNAS CAHAYA MANDIRI WIDYATAMA"/>
    <d v="2022-10-24T14:24:43"/>
    <n v="41"/>
    <d v="2022-10-29T17:43:15"/>
    <n v="46"/>
    <x v="1"/>
  </r>
  <r>
    <s v="0030729360031"/>
    <s v="1322961003"/>
    <s v="JAW-BT-PDG-0621"/>
    <s v="RANCATEUREUP_LABUAN"/>
    <s v="RANCATEUREUP_LABUAN"/>
    <s v="NEW BUILD"/>
    <s v="STIP 1"/>
    <s v="XL"/>
    <s v="TB"/>
    <s v="051520/TBG-TB/XL/MKT/01/2022"/>
    <d v="2022-01-31T00:00:00"/>
    <s v="-6.37953            "/>
    <s v="105.84713           "/>
    <s v="Kp. Badur RT.003 RW.001 Desa.Rancateureup, Kec. Labuan, Kab. Pandeglang, Prov. Banten"/>
    <s v="JABODETABEK (OUTER)"/>
    <s v="PANDEGLANG"/>
    <s v="BANTEN"/>
    <s v="52"/>
    <s v="BAPS"/>
    <s v="BAPS"/>
    <s v="RFI"/>
    <s v="PT. SEMESTA ENERGI SERVICES"/>
    <s v="PT. SEMESTA ENERGI SERVICES"/>
    <d v="2022-02-21T20:06:52"/>
    <n v="21"/>
    <d v="2022-04-08T16:53:59"/>
    <n v="67"/>
    <x v="0"/>
  </r>
  <r>
    <s v="0030739570031"/>
    <s v="1137641003"/>
    <s v="JAW-JK-GGP-0441"/>
    <s v="TAMAN__PALEM_TEGALALUR"/>
    <s v="TAMAN__PALEM_TEGALALUR"/>
    <s v="NEW MCP NON FO"/>
    <s v="STIP 1"/>
    <s v="XL"/>
    <s v="TB"/>
    <s v="052961/TBG-TB/XL/MKT/03/2022"/>
    <d v="2022-03-09T00:00:00"/>
    <s v="-6.13040            "/>
    <s v="106.71617           "/>
    <s v="Jl. Taman Palem Lestari, RT.8/RW.5, Tegal Alur, Kec. Kalideres, Kota Jakarta Barat, Daerah Khusus Ibukota Jakarta 11820"/>
    <s v="JABODETABEK (INNER)"/>
    <s v="JAKARTA BARAT"/>
    <s v="DKI JAKARTA"/>
    <s v="20"/>
    <s v="RFI"/>
    <s v="CME"/>
    <s v="RFI"/>
    <s v=""/>
    <s v=""/>
    <d v="2022-09-13T17:12:56"/>
    <n v="188"/>
    <d v="2022-09-22T16:49:05"/>
    <n v="197"/>
    <x v="0"/>
  </r>
  <r>
    <s v="0030794470031"/>
    <s v="1324401003"/>
    <s v="JAW-BT-RKB-0759"/>
    <s v="LEBAKSANGKA_LEBAKGEDONG"/>
    <s v="LEBAKSANGKA_LEBAKGEDONG"/>
    <s v="NEW BUILD"/>
    <s v="STIP 1"/>
    <s v="XL"/>
    <s v="TB"/>
    <s v="061888/TBG-TB/XL/MKT/09/2022"/>
    <d v="2022-09-13T00:00:00"/>
    <s v="-6.603139"/>
    <s v="106.410236"/>
    <s v="Kp. Muhara RT 02 RW 02 Desa Ciladaeun Kecamatan Lebakgedong Kabupaten Lebak Provinsi Banten"/>
    <s v="JABODETABEK (OUTER)"/>
    <s v="LEBAK"/>
    <s v="BANTEN"/>
    <s v="72"/>
    <s v="CIP"/>
    <s v="CME"/>
    <s v="TOWER FOUNDATION"/>
    <s v=""/>
    <s v=""/>
    <d v="2022-12-20T12:22:22"/>
    <n v="98"/>
    <d v="2022-12-27T06:49:41"/>
    <n v="105"/>
    <x v="0"/>
  </r>
  <r>
    <s v="0030794510031"/>
    <s v="1324431003"/>
    <s v="JAW-BT-RKB-0592"/>
    <s v="MEKARSARI_LEBAK"/>
    <s v="MEKARSARI_LEBAK"/>
    <s v="NEW BUILD"/>
    <s v="STIP 1"/>
    <s v="XL"/>
    <s v="TB"/>
    <s v="061892/TBG-TB/XL/MKT/09/2022"/>
    <d v="2022-09-13T00:00:00"/>
    <s v="-6.35976            "/>
    <s v="106.37078           "/>
    <s v="Kp. Sajegang Rt.3 Rw.2 Desa Mekarsari Kecamatan Maja Lebak "/>
    <s v="JABODETABEK (OUTER)"/>
    <s v="LEBAK"/>
    <s v="BANTEN"/>
    <s v="72"/>
    <s v="RFI"/>
    <s v="CME"/>
    <s v="RFI"/>
    <s v="PT. KARYA LINTAS SEJAHTERA"/>
    <s v="PT. KARYA LINTAS SEJAHTERA"/>
    <d v="2022-09-27T15:56:59"/>
    <n v="14"/>
    <d v="2022-10-12T17:36:21"/>
    <n v="29"/>
    <x v="1"/>
  </r>
  <r>
    <s v="0030794550031"/>
    <s v="1280591003"/>
    <s v="JAW-JB-CBI-0150"/>
    <s v="CIJERUK_TAJUR_HALANG"/>
    <s v="CIJERUK_TAJUR_HALANG"/>
    <s v="NEW BUILD"/>
    <s v="STIP 1"/>
    <s v="XL"/>
    <s v="TB"/>
    <s v="061896/TBG-TB/XL/MKT/09/2022"/>
    <d v="2022-09-13T00:00:00"/>
    <s v="-6.66001"/>
    <s v="106.78922"/>
    <s v="Kp. Cijeruk RT.01 RW.06 Desa Tajur Halang Kec. Cijeruk Kab. Bogor"/>
    <s v="JABODETABEK (OUTER)"/>
    <s v="BOGOR"/>
    <s v="JAWA BARAT"/>
    <s v="52"/>
    <s v="RFI"/>
    <s v="CME"/>
    <s v="RFI"/>
    <s v="PT. BANJARPASIR NUSA PRATAMA"/>
    <s v="PT. BANJARPASIR NUSA PRATAMA"/>
    <d v="2022-11-04T08:55:32"/>
    <n v="52"/>
    <d v="2022-11-18T17:09:30"/>
    <n v="66"/>
    <x v="0"/>
  </r>
  <r>
    <s v="0030794590031"/>
    <s v="1139931003"/>
    <s v="JAW-JK-KYB-0295"/>
    <s v="PETUKANGAN_SELATAN_PESANGGRAHAN"/>
    <s v="PETUKANGAN_SELATAN_PESANGGRAHAN"/>
    <s v="NEW MCP NON FO"/>
    <s v="STIP 1"/>
    <s v="XL"/>
    <s v="TB"/>
    <s v="061900/TBG-TB/XL/MKT/09/2022"/>
    <d v="2022-09-13T00:00:00"/>
    <s v="-6.24747            "/>
    <s v="106.75925           "/>
    <s v="Jalan Mertilang RT.4/RW.1,Petukangan Selatan, Pesanggrahan, Jakarta Selatan,"/>
    <s v="JABODETABEK (INNER)"/>
    <s v="JAKARTA SELATAN"/>
    <s v="DKI JAKARTA"/>
    <s v="20"/>
    <s v="RFI"/>
    <s v="CME"/>
    <s v="RFI"/>
    <s v=""/>
    <s v=""/>
    <d v="2022-10-19T10:08:44"/>
    <n v="36"/>
    <d v="2022-10-22T15:23:44"/>
    <n v="39"/>
    <x v="1"/>
  </r>
  <r>
    <s v="0030739450031"/>
    <s v="1323231003"/>
    <s v="JAW-BT-PDG-0623"/>
    <s v="TAMANJAYA_SUMUR"/>
    <s v="TAMANJAYA_SUMUR"/>
    <s v="NEW BUILD"/>
    <s v="STIP 1"/>
    <s v="XL"/>
    <s v="TB"/>
    <s v="052949/TBG-TB/XL/MKT/03/2022"/>
    <d v="2022-03-09T00:00:00"/>
    <s v="-6.77569            "/>
    <s v="105.50706           "/>
    <s v="Kp. Peundeuy RT 001 RW 004 Desa Taman Jaya, Kec. Sumur, Kab Pandeglang Prov. Banten"/>
    <s v="JABODETABEK (OUTER)"/>
    <s v="PANDEGLANG"/>
    <s v="BANTEN"/>
    <s v="62"/>
    <s v="BAPS"/>
    <s v="BAPS"/>
    <s v="RFI"/>
    <s v="PT. AULIA DANARDANA"/>
    <s v="PT. AULIA DANARDANA"/>
    <d v="2022-04-01T14:48:57"/>
    <n v="23"/>
    <d v="2022-04-30T16:24:33"/>
    <n v="52"/>
    <x v="1"/>
  </r>
  <r>
    <s v="0030749810031"/>
    <s v="1138361003"/>
    <s v="JAW-JK-TNA-0441"/>
    <s v="LEMBANG MENTENG RELOCATION BARU"/>
    <s v="LEMBANG MENTENG RELOCATION BARU"/>
    <s v="NEW MCP NON FO"/>
    <s v="STIP 1"/>
    <s v="XL"/>
    <s v="TB"/>
    <s v="055222/TBG-TB/XL/MKT/04/2022"/>
    <d v="2022-04-26T00:00:00"/>
    <s v="-6.19443            "/>
    <s v="106.83309           "/>
    <s v="JALAN TEUKU UMAR NOMER 46 RT 01 RW 01 GONDANGDIA KECAMATAN MENTENG"/>
    <s v="JABODETABEK (INNER)"/>
    <s v="JAKARTA PUSAT"/>
    <s v="DKI JAKARTA"/>
    <s v="20"/>
    <s v="RFI"/>
    <s v="CME"/>
    <s v="RFI"/>
    <s v=""/>
    <s v=""/>
    <d v="2022-08-25T09:08:08"/>
    <n v="121"/>
    <d v="2022-08-26T19:21:35"/>
    <n v="122"/>
    <x v="0"/>
  </r>
  <r>
    <s v="0030752080031"/>
    <s v="1323751003"/>
    <s v="JAW-BT-TGR-0114"/>
    <s v="RAWA_BONI_PAKUHAJI"/>
    <s v="RAWA_BONI_PAKUHAJI"/>
    <s v="NEW BUILD"/>
    <s v="STIP 1"/>
    <s v="XL"/>
    <s v="TB"/>
    <s v="055547/TBG-TB/XL/MKT/04/2022"/>
    <d v="2022-04-28T00:00:00"/>
    <s v="-6.08462            "/>
    <s v="106.60148           "/>
    <s v="Kp. Pelonco RT.021/RW.003 Desa Rawa Boni, Kecamatan Pakuhaji, Kabupaten Tangerang, Provinsi Banten"/>
    <s v="JABODETABEK (OUTER)"/>
    <s v="TANGERANG"/>
    <s v="BANTEN"/>
    <s v="52"/>
    <s v="BAPS"/>
    <s v="BAPS"/>
    <s v="RFI"/>
    <s v="PT. TRITAMA AJI LAKSANA"/>
    <s v="PT. TRITAMA AJI LAKSANA"/>
    <d v="2022-06-14T16:35:19"/>
    <n v="47"/>
    <d v="2022-06-30T22:16:57"/>
    <n v="63"/>
    <x v="0"/>
  </r>
  <r>
    <s v="0030777290031"/>
    <s v="1139271003"/>
    <s v="JAW-JK-KYB-0308"/>
    <s v="CINIRU_KEB_BARU"/>
    <s v="CINIRU_KEB_BARU"/>
    <s v="NEW MCP NON FO"/>
    <s v="STIP 1"/>
    <s v="XL"/>
    <s v="TB"/>
    <s v="059785/TBG-TB/XL/MKT/07/2022"/>
    <d v="2022-07-19T00:00:00"/>
    <s v="-6.23672            "/>
    <s v="106.81419           "/>
    <s v="Jalan Suryo ,Kelurahan. Rawa Barat Kecamatan. Kebayoran Baru, Jakarta Selatan, DKI Jakarta_x0009__x0009__x0009__x0009__x000a__x000a_"/>
    <s v="JABODETABEK (INNER)"/>
    <s v="JAKARTA SELATAN"/>
    <s v="DKI JAKARTA"/>
    <s v="25"/>
    <s v="BAPS"/>
    <s v="BAPS"/>
    <s v="RFI"/>
    <s v=""/>
    <s v=""/>
    <d v="2022-09-27T13:03:07"/>
    <n v="70"/>
    <d v="2022-09-30T11:03:50"/>
    <n v="73"/>
    <x v="0"/>
  </r>
  <r>
    <s v="0030794440031"/>
    <s v="1324381003"/>
    <s v="JAW-BT-RKB-0755"/>
    <s v="TEGAL_LUMBU"/>
    <s v="TEGAL_LUMBU"/>
    <s v="NEW BUILD"/>
    <s v="STIP 1"/>
    <s v="XL"/>
    <s v="TB"/>
    <s v="061885/TBG-TB/XL/MKT/09/2022"/>
    <d v="2022-09-13T00:00:00"/>
    <s v="-6.81967            "/>
    <s v="106.38351           "/>
    <s v="Kp.Tegal lumbu RT.01 RW.01 Desa Wanasari Kecamatan Cibeber Kabupaten Lebak Provinsi Banten"/>
    <s v="JABODETABEK (OUTER)"/>
    <s v="LEBAK"/>
    <s v="BANTEN"/>
    <s v="62"/>
    <s v="RFI"/>
    <s v="CME"/>
    <s v="RFI"/>
    <s v="PT. TUNAS CAHAYA MANDIRI WIDYATAMA"/>
    <s v="PT. TUNAS CAHAYA MANDIRI WIDYATAMA"/>
    <d v="2022-10-24T14:27:30"/>
    <n v="41"/>
    <d v="2022-10-29T17:43:44"/>
    <n v="46"/>
    <x v="1"/>
  </r>
  <r>
    <s v="0040006340041"/>
    <s v="1300661004"/>
    <s v="11TGN0636"/>
    <s v="METRO CIBOGO"/>
    <s v="DESA_CIBOGO_PK"/>
    <s v="NEW BUILD"/>
    <s v="STIP 1"/>
    <s v="ISAT"/>
    <s v="PKP"/>
    <s v="02480/TBG-PKP/ISAT/MKT/11/2022"/>
    <d v="2022-11-09T00:00:00"/>
    <s v="-6.329076"/>
    <s v="106.64483"/>
    <s v="Jl. Desa Cibogo Kp. Cibelut RT 004/RW 001 Desa Cibogo Kecamatan Cisauk Kabupaten Tangerang Provinsi Banten"/>
    <s v="JABODETABEK (OUTER)"/>
    <s v="TANGERANG"/>
    <s v="BANTEN"/>
    <s v="42"/>
    <s v="CIP"/>
    <s v="CME"/>
    <s v="TOWER FOUNDATION"/>
    <s v=""/>
    <s v=""/>
    <d v="2022-12-22T14:08:36"/>
    <n v="43"/>
    <d v="2022-12-28T20:32:38"/>
    <n v="49"/>
    <x v="1"/>
  </r>
  <r>
    <s v="0030729420031"/>
    <s v="1322991003"/>
    <s v="JAW-BT-RKB-0770"/>
    <s v="KERSARATU_MALINGPING"/>
    <s v="KERSARATU_MALINGPING"/>
    <s v="NEW BUILD"/>
    <s v="STIP 1"/>
    <s v="XL"/>
    <s v="TB"/>
    <s v="051526/TBG-TB/XL/MKT/01/2022"/>
    <d v="2022-01-31T00:00:00"/>
    <s v="-6.77738            "/>
    <s v="106.04057           "/>
    <s v="Kp. CIPENDEUY LEBAK RT.010 RW.001 Desa KERSARATU Kec. MALINGPING KAB.LEBAK"/>
    <s v="JABODETABEK (OUTER)"/>
    <s v="LEBAK"/>
    <s v="BANTEN"/>
    <s v="72"/>
    <s v="BAPS"/>
    <s v="BAPS"/>
    <s v="RFI"/>
    <s v="PT. CIPTAJAYA SEJAHTERA ABADI"/>
    <s v="PT. CIPTAJAYA SEJAHTERA ABADI"/>
    <d v="2022-02-21T18:25:59"/>
    <n v="21"/>
    <d v="2022-04-30T16:24:14"/>
    <n v="89"/>
    <x v="0"/>
  </r>
  <r>
    <s v="0030729450031"/>
    <s v="1323011003"/>
    <s v="JAW-BT-SRG-0057"/>
    <s v="CIKANDE_CEMPLANG"/>
    <s v="CIKANDE_CEMPLANG"/>
    <s v="NEW BUILD"/>
    <s v="STIP 1"/>
    <s v="XL"/>
    <s v="TB"/>
    <s v="051529/TBG-TB/XL/MKT/01/2022"/>
    <d v="2022-01-31T00:00:00"/>
    <s v="-6.32905            "/>
    <s v="106.33749           "/>
    <s v="Kp. Tegal Sari RT 007 RW 002 Desa Cemplang Kecamatan Jawilan Kabupaten Serang Provinsi Banten"/>
    <s v="JABODETABEK (OUTER)"/>
    <s v="SERANG"/>
    <s v="BANTEN"/>
    <s v="52"/>
    <s v="BAPS"/>
    <s v="BAPS"/>
    <s v="RFI"/>
    <s v="PT. TRITAMA AJI LAKSANA"/>
    <s v="PT. TRITAMA AJI LAKSANA"/>
    <d v="2022-02-24T08:47:09"/>
    <n v="24"/>
    <d v="2022-03-18T17:16:18"/>
    <n v="46"/>
    <x v="1"/>
  </r>
  <r>
    <s v="0030730840031"/>
    <s v="1136941003"/>
    <s v="JAW-JK-GGP-0453"/>
    <s v="RAWA BELONG BANGO RELOCATION"/>
    <s v="RAWA BELONG BANGO RELOCATION"/>
    <s v="NEW MCP NON FO"/>
    <s v="STIP 1"/>
    <s v="XL"/>
    <s v="PKP"/>
    <s v="051673/TBG-PKP/XL/MKT/02/2022"/>
    <d v="2022-02-03T00:00:00"/>
    <s v="-6.206976           "/>
    <s v="106.782471          "/>
    <s v="Jl. Yusuf no.59. Rt.002 RW. 003 Sukabumi Utara, Kebon Jeruk, Jakarta Barat DKI Jakarta"/>
    <s v="JABODETABEK (INNER)"/>
    <s v="JAKARTA BARAT"/>
    <s v="DKI JAKARTA"/>
    <s v="20"/>
    <s v="BAPS"/>
    <s v="BAPS"/>
    <s v="RFI"/>
    <s v=""/>
    <s v="PT. ORLIE INDONESIA"/>
    <d v="2022-03-29T19:51:37"/>
    <n v="54"/>
    <d v="2022-04-26T09:13:20"/>
    <n v="82"/>
    <x v="0"/>
  </r>
  <r>
    <s v="0030739460031"/>
    <s v="1323241003"/>
    <s v="JAW-BT-PDG-0629"/>
    <s v="SIKULAN_JIPUT"/>
    <s v="SIKULAN_JIPUT"/>
    <s v="NEW BUILD"/>
    <s v="STIP 1"/>
    <s v="XL"/>
    <s v="TB"/>
    <s v="052950/TBG-TB/XL/MKT/03/2022"/>
    <d v="2022-03-09T00:00:00"/>
    <s v="-6.31968            "/>
    <s v="105.89998           "/>
    <s v="Kp. Kadu Bangban RT 001 RW 009 Desa Sikulan, Kec. Jiput Kab Pandeglang Prov. Banten"/>
    <s v="JABODETABEK (OUTER)"/>
    <s v="PANDEGLANG"/>
    <s v="BANTEN"/>
    <s v="72"/>
    <s v="BAPS"/>
    <s v="BAPS"/>
    <s v="RFI"/>
    <s v="PT. AULIA DANARDANA"/>
    <s v="PT. AULIA DANARDANA"/>
    <d v="2022-04-01T14:55:06"/>
    <n v="23"/>
    <d v="2022-05-19T18:59:58"/>
    <n v="71"/>
    <x v="0"/>
  </r>
  <r>
    <s v="0030794460031"/>
    <s v="1280551003"/>
    <s v="JAW-JB-SBM-2457"/>
    <s v="CIKEMBANG_CARINGIN"/>
    <s v="CIKEMBANG_CARINGIN"/>
    <s v="NEW BUILD"/>
    <s v="STIP 1"/>
    <s v="XL"/>
    <s v="TB"/>
    <s v="061887/TBG-TB/XL/MKT/09/2022"/>
    <d v="2022-09-13T00:00:00"/>
    <s v="-6.86295            "/>
    <s v="106.86849           "/>
    <s v="Kp. Cicurug RT 008 RW 003 Desa Cikembang Kecamatan Caringin Kabupaten Sukabumi"/>
    <s v="JABODETABEK (OUTER)"/>
    <s v="SUKABUMI"/>
    <s v="JAWA BARAT"/>
    <s v="52"/>
    <s v="RFI"/>
    <s v="CME"/>
    <s v="RFI"/>
    <s v="PT. BANJARPASIR NUSA PRATAMA"/>
    <s v="PT. BANJARPASIR NUSA PRATAMA"/>
    <d v="2022-09-27T13:49:46"/>
    <n v="14"/>
    <d v="2022-10-07T08:26:37"/>
    <n v="24"/>
    <x v="1"/>
  </r>
  <r>
    <s v="0030794530031"/>
    <s v="1280581003"/>
    <s v="JAW-JB-KWG-1094"/>
    <s v="CIBOGO_KARAWANG"/>
    <s v="CIBOGO_KARAWANG"/>
    <s v="NEW BUILD"/>
    <s v="STIP 1"/>
    <s v="XL"/>
    <s v="TB"/>
    <s v="061894/TBG-TB/XL/MKT/09/2022"/>
    <d v="2022-09-13T00:00:00"/>
    <s v="-6.42171"/>
    <s v="107.36471"/>
    <s v="Dusun Kaum Kp. Cibogo RT 005 RW 002 Desa Mulyasari Kecamatan Ciampel Kabupaten Karawang Provinsi Jawa Barat"/>
    <s v="JABODETABEK (INNER)"/>
    <s v="KARAWANG"/>
    <s v="JAWA BARAT"/>
    <s v="52"/>
    <s v="RFI"/>
    <s v="CME"/>
    <s v="RFI"/>
    <s v="PT. SUMBERSOLUSINDO HITECH"/>
    <s v="PT. SUMBERSOLUSINDO HITECH"/>
    <d v="2022-10-28T11:16:22"/>
    <n v="45"/>
    <d v="2022-11-06T13:00:24"/>
    <n v="54"/>
    <x v="1"/>
  </r>
  <r>
    <s v="0030739590031"/>
    <s v="1137651003"/>
    <s v="JAW-JK-GGP-0438"/>
    <s v="WARU_KALI_DERES"/>
    <s v="WARU_KALI_DERES"/>
    <s v="NEW MCP NON FO"/>
    <s v="STIP 1"/>
    <s v="XL"/>
    <s v="TB"/>
    <s v="052963/TBG-TB/XL/MKT/03/2022"/>
    <d v="2022-03-09T00:00:00"/>
    <s v="-6.146775           "/>
    <s v="106.698808          "/>
    <s v=" Jl. Mawar IV RT.010 RW.011 Kel.Kalideres, Kec.Kalideres, Jakarta Barat"/>
    <s v="JABODETABEK (INNER)"/>
    <s v="JAKARTA BARAT"/>
    <s v="DKI JAKARTA"/>
    <s v="20"/>
    <s v="BAPS"/>
    <s v="BAPS"/>
    <s v="RFI"/>
    <s v=""/>
    <s v=""/>
    <d v="2022-04-19T09:06:03"/>
    <n v="41"/>
    <d v="2022-05-20T14:39:12"/>
    <n v="72"/>
    <x v="0"/>
  </r>
  <r>
    <s v="0030739660031"/>
    <s v="1276851003"/>
    <s v="JAW-JB-CBI-0148"/>
    <s v="BOGOR_LEUWISADENG"/>
    <s v="BOGOR_LEUWISADENG"/>
    <s v="NEW BUILD"/>
    <s v="STIP 1"/>
    <s v="XL"/>
    <s v="TB"/>
    <s v="052970/TBG-TB/XL/MKT/03/2022"/>
    <d v="2022-03-09T00:00:00"/>
    <s v="-6.57797            "/>
    <s v="106.60124           "/>
    <s v="Kp. Sindangsari RT 009 RW 002 Desa Leuwisadeng Kecamatan Leuwisadeng Kabupaten Bogor"/>
    <s v="JABODETABEK (OUTER)"/>
    <s v="BOGOR"/>
    <s v="JAWA BARAT"/>
    <s v="72"/>
    <s v="RFI"/>
    <s v="CME"/>
    <s v="RFI"/>
    <s v="PT. BANJARPASIR NUSA PRATAMA"/>
    <s v="PT. BANJARPASIR NUSA PRATAMA"/>
    <d v="2022-06-08T19:05:27"/>
    <n v="91"/>
    <d v="2022-07-11T09:11:33"/>
    <n v="124"/>
    <x v="0"/>
  </r>
  <r>
    <s v="0030752070031"/>
    <s v="1323741003"/>
    <s v="JAW-BT-RKB-0786"/>
    <s v="MEKARJAYA_CILELES"/>
    <s v="MEKARJAYA_CILELES"/>
    <s v="NEW BUILD"/>
    <s v="STIP 1"/>
    <s v="XL"/>
    <s v="TB"/>
    <s v="055546/TBG-TB/XL/MKT/04/2022"/>
    <d v="2022-04-28T00:00:00"/>
    <s v="-6.50726            "/>
    <s v="106.00503           "/>
    <s v="Kp. Sarisi RT. 002 RW. 004, Desa Mekarjaya, Kecamatan Cileles, Kabupaten Lebak, Banten"/>
    <s v="JABODETABEK (OUTER)"/>
    <s v="LEBAK"/>
    <s v="BANTEN"/>
    <s v="72"/>
    <s v="BAPS"/>
    <s v="BAPS"/>
    <s v="RFI"/>
    <s v="PT. BANJARPASIR NUSA PRATAMA"/>
    <s v="PT. BANJARPASIR NUSA PRATAMA"/>
    <d v="2022-06-15T15:26:55"/>
    <n v="48"/>
    <d v="2022-06-28T15:18:40"/>
    <n v="61"/>
    <x v="0"/>
  </r>
  <r>
    <s v="0030794520031"/>
    <s v="1280571003"/>
    <s v="JAW-JB-CKR-0106"/>
    <s v="CIJAMBE_BEKASI"/>
    <s v="CIJAMBE_BEKASI"/>
    <s v="NEW BUILD"/>
    <s v="STIP 1"/>
    <s v="XL"/>
    <s v="TB"/>
    <s v="061893/TBG-TB/XL/MKT/09/2022"/>
    <d v="2022-09-13T00:00:00"/>
    <s v="-6.36116"/>
    <s v="107.11146"/>
    <s v="Kp. Cijambe RT 10 RW 05 Desa Sukadami, Kec. Cikarang Selatan, Kabupaten Bekasi, Jawa Barat"/>
    <s v="JABODETABEK (INNER)"/>
    <s v="BEKASI"/>
    <s v="JAWA BARAT"/>
    <s v="42"/>
    <s v="RFI"/>
    <s v="CME"/>
    <s v="RFI"/>
    <s v="PT. AULIA DANARDANA"/>
    <s v="PT. AULIA DANARDANA"/>
    <d v="2022-10-28T11:34:55"/>
    <n v="45"/>
    <d v="2022-11-11T09:03:29"/>
    <n v="59"/>
    <x v="1"/>
  </r>
  <r>
    <s v="0040006250041"/>
    <s v="1201241004"/>
    <s v="13KRW0621"/>
    <s v="CINTALANGGENG"/>
    <s v="SUBUR_FAULAN_PK"/>
    <s v="NEW BUILD"/>
    <s v="STIP 1"/>
    <s v="ISAT"/>
    <s v="PKP"/>
    <s v="02471/TBG-PKP/ISAT/MKT/11/2022"/>
    <d v="2022-11-09T00:00:00"/>
    <s v="-6.50724"/>
    <s v="107.2344"/>
    <s v="Kampung Tegalmalang Rt 005 Rw 002 Desa Cintalanggeng Kecamatan Tegalwaru Kabupaten Karawang Prov Jawa Barat"/>
    <s v="JABODETABEK (INNER)"/>
    <s v="KARAWANG"/>
    <s v="JAWA BARAT"/>
    <s v="42"/>
    <s v="CIP"/>
    <s v="CME"/>
    <s v="PREPARE &amp; ERECTION"/>
    <s v=""/>
    <s v=""/>
    <d v="2022-12-20T09:48:31"/>
    <n v="41"/>
    <d v="2022-12-21T15:54:08"/>
    <n v="42"/>
    <x v="1"/>
  </r>
  <r>
    <s v="0040006280041"/>
    <s v="1201261004"/>
    <s v="13CKR0737"/>
    <s v="SETIALAKSANA"/>
    <s v="CABANGBUNGIN_PK"/>
    <s v="NEW BUILD"/>
    <s v="STIP 1"/>
    <s v="ISAT"/>
    <s v="PKP"/>
    <s v="02474/TBG-PKP/ISAT/MKT/11/2022"/>
    <d v="2022-11-09T00:00:00"/>
    <s v="-6.08318"/>
    <s v="107.17249"/>
    <s v="Kp. Garon Tengah RT. 06 RW. 06 Desa Setialaksana Kec. Cabangbungin Kab. Bekasi"/>
    <s v="JABODETABEK (INNER)"/>
    <s v="BEKASI"/>
    <s v="JAWA BARAT"/>
    <s v="42"/>
    <s v="CIP"/>
    <s v="CME"/>
    <s v="PREPARE &amp; ERECTION"/>
    <s v=""/>
    <s v=""/>
    <d v="2022-12-19T10:04:03"/>
    <n v="40"/>
    <d v="2022-12-21T15:51:40"/>
    <n v="42"/>
    <x v="1"/>
  </r>
  <r>
    <s v="0030729440031"/>
    <s v="1323001003"/>
    <s v="JAW-BT-RKB-0773"/>
    <s v="SUKAMANAH_RANGKASBITUNG"/>
    <s v="SUKAMANAH_RANGKASBITUNG"/>
    <s v="NEW BUILD"/>
    <s v="STIP 1"/>
    <s v="XL"/>
    <s v="TB"/>
    <s v="051528/TBG-TB/XL/MKT/01/2022"/>
    <d v="2022-01-31T00:00:00"/>
    <s v="-6.315833           "/>
    <s v="106.277417          "/>
    <s v="Kp. Pasir Ranji RT. 03/05 Desa. Sukamanah Kec. Rangkasbitung Kab.Lebak"/>
    <s v="JABODETABEK (OUTER)"/>
    <s v="LEBAK"/>
    <s v="BANTEN"/>
    <s v="72"/>
    <s v="BAPS"/>
    <s v="BAPS"/>
    <s v="RFI"/>
    <s v="PT. CIPTAJAYA SEJAHTERA ABADI"/>
    <s v="PT. CIPTAJAYA SEJAHTERA ABADI"/>
    <d v="2022-02-21T18:23:44"/>
    <n v="21"/>
    <d v="2022-03-31T22:04:13"/>
    <n v="59"/>
    <x v="1"/>
  </r>
  <r>
    <s v="0030729480031"/>
    <s v="1323031003"/>
    <s v="JAW-BT-RKB-0767"/>
    <s v="PARAGE_CIKULUR"/>
    <s v="PARAGE_CIKULUR"/>
    <s v="NEW BUILD"/>
    <s v="STIP 1"/>
    <s v="XL"/>
    <s v="TB"/>
    <s v="051532/TBG-TB/XL/MKT/01/2022"/>
    <d v="2022-01-31T00:00:00"/>
    <s v="-6.35189            "/>
    <s v="106.14070           "/>
    <s v="Kp. Parage Lembur RT.010/002 Desa Parage_x000a__x000a_Kecamatan Cikulur Kab. Lebak Banten_x0009__x0009__x0009__x0009__x000a__x000a_"/>
    <s v="JABODETABEK (OUTER)"/>
    <s v="LEBAK"/>
    <s v="BANTEN"/>
    <s v="52"/>
    <s v="BAPS"/>
    <s v="BAPS"/>
    <s v="RFI"/>
    <s v="PT. BAHYUTAMA KERTA MUKTI"/>
    <s v="PT. BAHYUTAMA KERTA MUKTI"/>
    <d v="2022-02-21T15:28:43"/>
    <n v="21"/>
    <d v="2022-04-25T10:41:00"/>
    <n v="84"/>
    <x v="0"/>
  </r>
  <r>
    <s v="0030729560031"/>
    <s v="1136861003"/>
    <s v="JAW-JK-KYB-0467"/>
    <s v="CEMPAKA_HARAPAN_MULIA"/>
    <s v="CEMPAKA_HARAPAN_MULIA"/>
    <s v="NEW MCP NON FO"/>
    <s v="STIP 1"/>
    <s v="XL"/>
    <s v="TB"/>
    <s v="051540/TBG-TB/XL/MKT/01/2022"/>
    <d v="2022-01-31T00:00:00"/>
    <s v="-6.16536            "/>
    <s v="106.85603           "/>
    <s v="Jl. Haji Ung RT.007 RW.004 Kelurahan Utan Panjang, Kecamatan Kemayoran, Jakarta Pusat, DKI JAKARTA"/>
    <s v="JABODETABEK (INNER)"/>
    <s v="JAKARTA PUSAT"/>
    <s v="DKI JAKARTA"/>
    <s v="20"/>
    <s v="RFI"/>
    <s v="CME"/>
    <s v="RFI"/>
    <s v=""/>
    <s v=""/>
    <d v="2022-07-15T18:54:26"/>
    <n v="165"/>
    <d v="2022-07-23T20:06:56"/>
    <n v="173"/>
    <x v="0"/>
  </r>
  <r>
    <s v="0030729610031"/>
    <s v="1323091003"/>
    <s v="JAW-BT-RKB-0774"/>
    <s v="BANJARSARI_WARUNGGUNUNG"/>
    <s v="BANJARSARI_WARUNGGUNUNG"/>
    <s v="NEW BUILD"/>
    <s v="STIP 1"/>
    <s v="XL"/>
    <s v="TB"/>
    <s v="051545/TBG-TB/XL/MKT/01/2022"/>
    <d v="2022-01-31T00:00:00"/>
    <s v="-6.32275            "/>
    <s v="106.17801           "/>
    <s v="Kp. Citundun Lor RT 008 RW 002 Desa Banjarsari Kec.Warunggunung Kab. Lebak"/>
    <s v="JABODETABEK (OUTER)"/>
    <s v="LEBAK"/>
    <s v="BANTEN"/>
    <s v="52"/>
    <s v="BAPS"/>
    <s v="BAPS"/>
    <s v="RFI"/>
    <s v="PT. CIPTAJAYA SEJAHTERA ABADI"/>
    <s v="PT. CIPTAJAYA SEJAHTERA ABADI"/>
    <d v="2022-02-19T13:40:42"/>
    <n v="19"/>
    <d v="2022-03-17T14:59:38"/>
    <n v="45"/>
    <x v="1"/>
  </r>
  <r>
    <s v="0030739440031"/>
    <s v="1323221003"/>
    <s v="JAW-BT-PDG-0628"/>
    <s v="RANCABUGEL_MEKARJAYA"/>
    <s v="RANCABUGEL_MEKARJAYA"/>
    <s v="NEW BUILD"/>
    <s v="STIP 1"/>
    <s v="XL"/>
    <s v="TB"/>
    <s v="052948/TBG-TB/XL/MKT/03/2022"/>
    <d v="2022-03-09T00:00:00"/>
    <s v="-6.39464            "/>
    <s v="106.03449           "/>
    <s v="Kp.Pasir Pogor RT.09 RW.05 Desa Rancabugel Kecamatan Mekarjaya Pandegelang"/>
    <s v="JABODETABEK (OUTER)"/>
    <s v="PANDEGLANG"/>
    <s v="BANTEN"/>
    <s v="62"/>
    <s v="BAPS"/>
    <s v="BAPS"/>
    <s v="RFI"/>
    <s v="PT. CIPTAJAYA SEJAHTERA ABADI"/>
    <s v="PT. BANJARPASIR NUSA PRATAMA"/>
    <d v="2022-04-08T10:59:39"/>
    <n v="30"/>
    <d v="2022-05-31T22:57:01"/>
    <n v="83"/>
    <x v="0"/>
  </r>
  <r>
    <s v="0030739530031"/>
    <s v="1137611003"/>
    <s v="JAW-JK-GGP-0446"/>
    <s v="PETERNAKAN_KAPUK_CENGKARENG"/>
    <s v="PETERNAKAN_KAPUK_CENGKARENG"/>
    <s v="NEW MCP NON FO"/>
    <s v="STIP 1"/>
    <s v="XL"/>
    <s v="TB"/>
    <s v="052957/TBG-TB/XL/MKT/03/2022"/>
    <d v="2022-03-09T00:00:00"/>
    <s v="-6.14307            "/>
    <s v="106.76759           "/>
    <s v="Jl. Berdikari 1 RT004 RW001, Kelurahan. Kapuk, Kecammatan. Cengkareng, Jakarta Barat, DKI JAKARTA"/>
    <s v="JABODETABEK (INNER)"/>
    <s v="JAKARTA BARAT"/>
    <s v="DKI JAKARTA"/>
    <s v="20"/>
    <s v="BAPS"/>
    <s v="BAPS"/>
    <s v="RFI"/>
    <s v=""/>
    <s v="PT. BANGKIT SELARAS UTAMA"/>
    <d v="2022-07-15T18:34:45"/>
    <n v="128"/>
    <d v="2022-07-29T14:47:05"/>
    <n v="142"/>
    <x v="0"/>
  </r>
  <r>
    <s v="0030739560031"/>
    <s v="1137631003"/>
    <s v="JAW-JK-GGP-0443"/>
    <s v="WIJAYA_KUSUMA_GROGOL"/>
    <s v="WIJAYA_KUSUMA_GROGOL"/>
    <s v="NEW MCP NON FO"/>
    <s v="STIP 1"/>
    <s v="XL"/>
    <s v="TB"/>
    <s v="052960/TBG-TB/XL/MKT/03/2022"/>
    <d v="2022-03-09T00:00:00"/>
    <s v="-6.149764           "/>
    <s v="106.775904          "/>
    <s v="Kp Baru RT 013 RW 05, Kelurahan Wijaya Kesuma, Kecamatan Grogol Petamburan, Kota Jakarta Barat, DKI Jakarta"/>
    <s v="JABODETABEK (INNER)"/>
    <s v="JAKARTA BARAT"/>
    <s v="DKI JAKARTA"/>
    <s v="20"/>
    <s v="BAPS"/>
    <s v="BAPS"/>
    <s v="RFI"/>
    <s v=""/>
    <s v=""/>
    <d v="2022-04-19T08:31:46"/>
    <n v="41"/>
    <d v="2022-04-29T17:20:19"/>
    <n v="51"/>
    <x v="1"/>
  </r>
  <r>
    <s v="0030739580031"/>
    <s v="1323291003"/>
    <s v="JAW-BT-SRG-0062"/>
    <s v="OTONOMI_CIKANDE_SERANG"/>
    <s v="OTONOMI_CIKANDE_SERANG"/>
    <s v="NEW BUILD"/>
    <s v="STIP 1"/>
    <s v="XL"/>
    <s v="TB"/>
    <s v="052962/TBG-TB/XL/MKT/03/2022"/>
    <d v="2022-03-09T00:00:00"/>
    <s v="-6.21496            "/>
    <s v="106.35292           "/>
    <s v="JL.Raya Patikus RT.003/RW.005 Desa Cikande, Kecamatan Cikande, Kabupaten Serang, Provinsi Banten"/>
    <s v="JABODETABEK (OUTER)"/>
    <s v="SERANG"/>
    <s v="BANTEN"/>
    <s v="42"/>
    <s v="BAPS"/>
    <s v="BAPS"/>
    <s v="RFI"/>
    <s v="PT. TRITAMA AJI LAKSANA"/>
    <s v="PT. TRITAMA AJI LAKSANA"/>
    <d v="2022-03-25T10:38:24"/>
    <n v="16"/>
    <d v="2022-04-11T17:49:21"/>
    <n v="33"/>
    <x v="1"/>
  </r>
  <r>
    <s v="0030777280031"/>
    <s v="1139261003"/>
    <s v="JAW-JK-KYB-0307"/>
    <s v="GUNAWARMAN_KEB_BARU"/>
    <s v="GUNAWARMAN_KEB_BARU"/>
    <s v="NEW MCP NON FO"/>
    <s v="STIP 1"/>
    <s v="XL"/>
    <s v="TB"/>
    <s v="059784/TBG-TB/XL/MKT/07/2022"/>
    <d v="2022-07-19T00:00:00"/>
    <s v="-6.23718            "/>
    <s v="106.80757           "/>
    <s v="Jalan Gunawarman, Kelurahan. Rawa Barat Kecamatan. Kebayoran Baru, Jakarta Selatan, DKI Jakarta"/>
    <s v="JABODETABEK (INNER)"/>
    <s v="JAKARTA SELATAN"/>
    <s v="DKI JAKARTA"/>
    <s v="20"/>
    <s v="BAPS"/>
    <s v="BAPS"/>
    <s v="RFI"/>
    <s v=""/>
    <s v=""/>
    <d v="2022-09-20T08:44:39"/>
    <n v="63"/>
    <d v="2022-09-26T21:33:58"/>
    <n v="69"/>
    <x v="0"/>
  </r>
  <r>
    <s v="0030786900031"/>
    <s v="1139621003"/>
    <s v="JAW-JK-KYB-0238"/>
    <s v="SEKOLAH KENCANA RELOCATION"/>
    <s v="SEKOLAH KENCANA RELOCATION"/>
    <s v="NEW MCP NON FO"/>
    <s v="STIP 1"/>
    <s v="XL"/>
    <s v="TB"/>
    <s v="060852/TBG-TB/XL/MKT/08/2022"/>
    <d v="2022-08-12T00:00:00"/>
    <s v="-6.27759"/>
    <s v="106.78804"/>
    <s v="Jalan kencana Indah 4 ( Taman segitiga ), RT. 04 / RW. 015 Kel.Pondok Pinang Kec.Kebayoran Lama Jakarta selatan"/>
    <s v="JABODETABEK (INNER)"/>
    <s v="JAKARTA SELATAN"/>
    <s v="DKI JAKARTA"/>
    <s v="20"/>
    <s v="RFI"/>
    <s v="CME"/>
    <s v="RFI"/>
    <s v=""/>
    <s v=""/>
    <d v="2022-11-28T12:22:03"/>
    <n v="108"/>
    <d v="2022-12-14T09:07:38"/>
    <n v="124"/>
    <x v="0"/>
  </r>
  <r>
    <s v="0030794500031"/>
    <s v="1324421003"/>
    <s v="JAW-BT-PDG-0613"/>
    <s v="PADAHERANG_PANDEGLANG"/>
    <s v="PADAHERANG_PANDEGLANG"/>
    <s v="NEW BUILD"/>
    <s v="STIP 1"/>
    <s v="XL"/>
    <s v="TB"/>
    <s v="061891/TBG-TB/XL/MKT/09/2022"/>
    <d v="2022-09-13T00:00:00"/>
    <s v="-6.584861           "/>
    <s v="105.829583          "/>
    <s v="Jl. Angsana-Sobang KM.05, Kp. Kihara, RT.002/RW.001 Desa Padaherang, Kecamatan Angsana, Kabupaten Pandeglang, Provinsi Banten_x0009__x0009__x0009__x0009__x0009__x0009__x0009__x0009__x0009__x0009__x0009__x0009__x000a_"/>
    <s v="JABODETABEK (OUTER)"/>
    <s v="PANDEGLANG"/>
    <s v="BANTEN"/>
    <s v="72"/>
    <s v="RFI"/>
    <s v="CME"/>
    <s v="RFI"/>
    <s v="PT. TRITAMA AJI LAKSANA"/>
    <s v="PT. TRITAMA AJI LAKSANA"/>
    <d v="2022-09-28T11:51:09"/>
    <n v="15"/>
    <d v="2022-10-12T17:36:56"/>
    <n v="29"/>
    <x v="1"/>
  </r>
  <r>
    <s v="0030794580031"/>
    <s v="1324461003"/>
    <s v="JAW-BT-PDG-0616"/>
    <s v="SURAKARTA_PAGELARAN"/>
    <s v="SURAKARTA_PAGELARAN"/>
    <s v="NEW BUILD"/>
    <s v="STIP 1"/>
    <s v="XL"/>
    <s v="TB"/>
    <s v="061899/TBG-TB/XL/MKT/09/2022"/>
    <d v="2022-09-13T00:00:00"/>
    <s v="-6.420139           "/>
    <s v="105.879194          "/>
    <s v="Jl.Desa Surakarta, Kp.Walang, RT.004/RW.001 Desa Surakarta, Kec.Pagelaran Kabupaten Pandeglang, Provinsi Banten"/>
    <s v="JABODETABEK (OUTER)"/>
    <s v="PANDEGLANG"/>
    <s v="BANTEN"/>
    <s v="72"/>
    <s v="RFI"/>
    <s v="CME"/>
    <s v="RFI"/>
    <s v="PT. TRITAMA AJI LAKSANA"/>
    <s v="PT. TRITAMA AJI LAKSANA"/>
    <d v="2022-10-06T11:39:30"/>
    <n v="23"/>
    <d v="2022-10-18T18:03:21"/>
    <n v="35"/>
    <x v="1"/>
  </r>
  <r>
    <s v="0030795770031"/>
    <s v="1139991003"/>
    <s v="JA54"/>
    <s v="SUMUR BATU KEMAYORAN"/>
    <s v="SUMUR BATU KEMAYORAN"/>
    <s v="NEW MCP NON FO"/>
    <s v="STIP 1"/>
    <s v="XL"/>
    <s v="PKP"/>
    <s v="062077/TBG-PKP/XL/MKT/09/2022"/>
    <d v="2022-09-16T00:00:00"/>
    <s v="-6.15814            "/>
    <s v="106.86816           "/>
    <s v="Jl. Sunter Kemayoran RT 05 RW 07 Kel. Sunter Jaya Kec. Tanjung Priok Kota Jakarta Utara DKI Jakarta"/>
    <s v="JABODETABEK (INNER)"/>
    <s v="JAKARTA UTARA"/>
    <s v="DKI JAKARTA"/>
    <s v="20"/>
    <s v="RFI"/>
    <s v="CME"/>
    <s v="RFI"/>
    <s v=""/>
    <s v=""/>
    <d v="2022-11-05T09:26:10"/>
    <n v="50"/>
    <d v="2022-11-06T13:05:16"/>
    <n v="51"/>
    <x v="1"/>
  </r>
  <r>
    <s v="0030729570031"/>
    <s v="1323071003"/>
    <s v="JAW-BT-RKB-0768"/>
    <s v="LEBAK_CIMARGA"/>
    <s v="LEBAK_CIMARGA"/>
    <s v="NEW BUILD"/>
    <s v="STIP 1"/>
    <s v="XL"/>
    <s v="TB"/>
    <s v="051541/TBG-TB/XL/MKT/01/2022"/>
    <d v="2022-01-31T00:00:00"/>
    <s v="-6.40887            "/>
    <s v="106.20864           "/>
    <s v="Kp. Ilham Jaya RT 011 RW 004 Desa Mekarjaya Kec. Cimarga Kab.Lebak"/>
    <s v="JABODETABEK (OUTER)"/>
    <s v="LEBAK"/>
    <s v="BANTEN"/>
    <s v="72"/>
    <s v="BAPS"/>
    <s v="BAPS"/>
    <s v="RFI"/>
    <s v="PT. CIPTAJAYA SEJAHTERA ABADI"/>
    <s v="PT. CIPTAJAYA SEJAHTERA ABADI"/>
    <d v="2022-02-19T22:25:16"/>
    <n v="19"/>
    <d v="2022-04-18T13:44:04"/>
    <n v="77"/>
    <x v="0"/>
  </r>
  <r>
    <s v="0030730730031"/>
    <s v="1276271003"/>
    <s v="JAW-JB-CKR-0127"/>
    <s v="KEBON_KOPI_SUKADAMI"/>
    <s v="KEBON_KOPI_SUKADAMI"/>
    <s v="NEW BUILD"/>
    <s v="STIP 1"/>
    <s v="XL"/>
    <s v="PKP"/>
    <s v="051659/TBG-PKP/XL/MKT/02/2022"/>
    <d v="2022-02-03T00:00:00"/>
    <s v="-6.36259            "/>
    <s v="107.12354           "/>
    <s v="Kp Kebon Kopi RT.001 RW. 001 Desa Sukadami   Kecamatan.Cikarang Selatan Kab Bekasi Prov. Jawa Barat"/>
    <s v="JABODETABEK (INNER)"/>
    <s v="BEKASI"/>
    <s v="JAWA BARAT"/>
    <s v="42"/>
    <s v="BAPS"/>
    <s v="BAPS"/>
    <s v="RFI"/>
    <s v="PT. ORLIE INDONESIA"/>
    <s v="PT. ORLIE INDONESIA"/>
    <d v="2022-02-22T12:01:31"/>
    <n v="19"/>
    <d v="2022-04-26T11:13:10"/>
    <n v="82"/>
    <x v="0"/>
  </r>
  <r>
    <s v="0030739480031"/>
    <s v="1323261003"/>
    <s v="JAW-BT-SRG-0060"/>
    <s v="TAKTAKAN_CILOWONG_SERANG"/>
    <s v="TAKTAKAN_CILOWONG_SERANG"/>
    <s v="NEW BUILD"/>
    <s v="STIP 1"/>
    <s v="XL"/>
    <s v="TB"/>
    <s v="052952/TBG-TB/XL/MKT/03/2022"/>
    <d v="2022-03-09T00:00:00"/>
    <s v="-6.15022            "/>
    <s v="106.08022           "/>
    <s v="JL.Takari Lingk.Cilowong Mesjid RT.001/RW.002 Kel.Cibendung, Kec.Taktakan, Kota Serang, Provinsi Banten"/>
    <s v="JABODETABEK (OUTER)"/>
    <s v="KOTA SERANG"/>
    <s v="BANTEN"/>
    <s v="72"/>
    <s v="BAPS"/>
    <s v="BAPS"/>
    <s v="RFI"/>
    <s v="PT. TRITAMA AJI LAKSANA"/>
    <s v="PT. TRITAMA AJI LAKSANA"/>
    <d v="2022-03-25T10:51:45"/>
    <n v="16"/>
    <d v="2022-04-30T23:08:47"/>
    <n v="52"/>
    <x v="1"/>
  </r>
  <r>
    <s v="0030739670031"/>
    <s v="1276861003"/>
    <s v="JAW-JB-SBM-2466"/>
    <s v="WANGUNREJA_NYALINDUNG"/>
    <s v="WANGUNREJA_NYALINDUNG"/>
    <s v="NEW BUILD"/>
    <s v="STIP 1"/>
    <s v="XL"/>
    <s v="TB"/>
    <s v="052971/TBG-TB/XL/MKT/03/2022"/>
    <d v="2022-03-09T00:00:00"/>
    <s v="-6.98070            "/>
    <s v="106.88720           "/>
    <s v="Kp. Wangunreja RT.002 RW.005 Desa Wangunreja Kec. Nyalindung Kab. Sukabumi"/>
    <s v="JABODETABEK (OUTER)"/>
    <s v="SUKABUMI"/>
    <s v="JAWA BARAT"/>
    <s v="72"/>
    <s v="BAPS"/>
    <s v="BAPS"/>
    <s v="RFI"/>
    <s v="PT. BANJARPASIR NUSA PRATAMA"/>
    <s v="PT. BANJARPASIR NUSA PRATAMA"/>
    <d v="2022-04-27T08:49:38"/>
    <n v="49"/>
    <d v="2022-05-24T13:45:15"/>
    <n v="76"/>
    <x v="0"/>
  </r>
  <r>
    <s v="0030739700031"/>
    <s v="1323311003"/>
    <s v="JAW-BT-TGR-0115"/>
    <s v="TANJUNG_ANOM_BONISARI"/>
    <s v="TANJUNG_ANOM_BONISARI"/>
    <s v="NEW BUILD"/>
    <s v="STIP 1"/>
    <s v="XL"/>
    <s v="TB"/>
    <s v="052974/TBG-TB/XL/MKT/03/2022"/>
    <d v="2022-03-09T00:00:00"/>
    <s v="-6.02876            "/>
    <s v="106.54737           "/>
    <s v="Kp.Buaran Asem RT.006/RW.005 Desa Tanjung Anom, Kecamatan Mauk, Kabupaten Tangerang, Provinsi Banten"/>
    <s v="JABODETABEK (OUTER)"/>
    <s v="TANGERANG"/>
    <s v="BANTEN"/>
    <s v="62"/>
    <s v="BAPS"/>
    <s v="BAPS"/>
    <s v="RFI"/>
    <s v="PT. TRITAMA AJI LAKSANA"/>
    <s v="PT. TRITAMA AJI LAKSANA"/>
    <d v="2022-03-25T10:45:38"/>
    <n v="16"/>
    <d v="2022-06-14T17:14:14"/>
    <n v="97"/>
    <x v="0"/>
  </r>
  <r>
    <s v="0030743350031"/>
    <s v="1277231003"/>
    <s v="JAW-JB-BGR-0239"/>
    <s v="HARJASARI BOGOR"/>
    <s v="HARJASARI BOGOR"/>
    <s v="NEW BUILD"/>
    <s v="STIP 1"/>
    <s v="XL"/>
    <s v="TB"/>
    <s v="054088/TBG-TB/XL/MKT/04/2022"/>
    <d v="2022-04-13T00:00:00"/>
    <s v="-6.65279            "/>
    <s v="106.84154           "/>
    <s v="Jl. Rulita RT.03/RW.03 Kel. Harjasari Kec. Bogor Selatan Kota Bogor"/>
    <s v="JABODETABEK (OUTER)"/>
    <s v="KOTA BOGOR"/>
    <s v="JAWA BARAT"/>
    <s v="42"/>
    <s v="BAPS"/>
    <s v="BAPS"/>
    <s v="RFI"/>
    <s v="PT. BANJARPASIR NUSA PRATAMA"/>
    <s v="PT. BANJARPASIR NUSA PRATAMA"/>
    <d v="2022-06-08T18:55:15"/>
    <n v="56"/>
    <d v="2022-07-13T23:38:52"/>
    <n v="91"/>
    <x v="0"/>
  </r>
  <r>
    <s v="0030777160031"/>
    <s v="1279631003"/>
    <s v="JAW-JB-CBI-0177"/>
    <s v="CIKEAS SUKARAJA PANARAGAN"/>
    <s v="CIKEAS SUKARAJA PANARAGAN"/>
    <s v="NEW BUILD"/>
    <s v="STIP 1"/>
    <s v="XL"/>
    <s v="TB"/>
    <s v="059769/TBG-TB/XL/MKT/07/2022"/>
    <d v="2022-07-18T00:00:00"/>
    <s v="-6.59024            "/>
    <s v="106.83981           "/>
    <s v="Kp. Sukaraja RT 01 RW 05 Desa Cikeas Kecamatan Sukaraja Kabupaten Bogor"/>
    <s v="JABODETABEK (OUTER)"/>
    <s v="BOGOR"/>
    <s v="JAWA BARAT"/>
    <s v="42"/>
    <s v="RFI"/>
    <s v="CME"/>
    <s v="RFI"/>
    <s v="PT. BANJARPASIR NUSA PRATAMA"/>
    <s v="PT. BANJARPASIR NUSA PRATAMA"/>
    <d v="2022-10-25T16:21:37"/>
    <n v="99"/>
    <d v="2022-10-30T19:43:48"/>
    <n v="104"/>
    <x v="0"/>
  </r>
  <r>
    <s v="0030794630031"/>
    <s v="1324481003"/>
    <s v="JAW-BT-TGR-0103"/>
    <s v="CIRUMPAK_KRONJO"/>
    <s v="CIRUMPAK_KRONJO"/>
    <s v="NEW BUILD"/>
    <s v="STIP 1"/>
    <s v="XL"/>
    <s v="TB"/>
    <s v="061904/TBG-TB/XL/MKT/09/2022"/>
    <d v="2022-09-13T00:00:00"/>
    <s v="-6.126618"/>
    <s v="106.442528"/>
    <s v="Kp. Buniayu RT 001 RW.001 Ds. Buniayu, Kec. Sukamulya"/>
    <s v="JABODETABEK (OUTER)"/>
    <s v="TANGERANG"/>
    <s v="BANTEN"/>
    <s v="52"/>
    <s v="RFI"/>
    <s v="CME"/>
    <s v="RFI"/>
    <s v="PT. MAJAA GILI LUMINTU"/>
    <s v=""/>
    <d v="2022-11-10T14:31:41"/>
    <n v="58"/>
    <d v="2022-11-11T09:02:39"/>
    <n v="59"/>
    <x v="1"/>
  </r>
  <r>
    <s v="0030795560031"/>
    <s v="1139971003"/>
    <s v="JAW-JK-GGP-0462"/>
    <s v="HARAPAN_KITA"/>
    <s v="HARAPAN_KITA"/>
    <s v="NEW MCP NON FO"/>
    <s v="STIP 1"/>
    <s v="XL"/>
    <s v="TB"/>
    <s v="062049/TBG-TB/XL/MKT/09/2022"/>
    <d v="2022-09-15T00:00:00"/>
    <s v="-6.18085            "/>
    <s v="106.80114           "/>
    <s v="Jl Aster no 52 RT 15 RW 01, Kelurahan Jati Pulo, Kecamatan Palmerah, Kota Jakarta Barat, DKI Jakarta"/>
    <s v="JABODETABEK (INNER)"/>
    <s v="JAKARTA BARAT"/>
    <s v="DKI JAKARTA"/>
    <s v="20"/>
    <s v="RFI"/>
    <s v="CME"/>
    <s v="RFI"/>
    <s v=""/>
    <s v=""/>
    <d v="2022-10-27T15:30:56"/>
    <n v="42"/>
    <d v="2022-11-08T16:35:04"/>
    <n v="54"/>
    <x v="1"/>
  </r>
  <r>
    <s v="0040006930041"/>
    <s v="1201291004"/>
    <s v="13CBN1241"/>
    <s v="PONDOK BITUNG F"/>
    <s v="PONDOK_BITUG_PK"/>
    <s v="NEW BUILD"/>
    <s v="STIP 1"/>
    <s v="ISAT"/>
    <s v="PKP"/>
    <s v="02540/TBG-PKP/ISAT/MKT/11/2022"/>
    <d v="2022-11-09T00:00:00"/>
    <s v="-6.6525"/>
    <s v="106.77303"/>
    <s v="Kp. Sukamaju RT 001 RW 010 Desa Sukamantri Kecamatan Tamansari Kabupaten Bogor"/>
    <s v="JABODETABEK (OUTER)"/>
    <s v="BOGOR"/>
    <s v="JAWA BARAT"/>
    <s v="42"/>
    <s v="CIP"/>
    <s v="CME"/>
    <s v="TOWER FOUNDATION"/>
    <s v=""/>
    <s v=""/>
    <d v="2022-12-26T13:42:08"/>
    <n v="47"/>
    <d v="2022-12-30T10:40:01"/>
    <n v="51"/>
    <x v="1"/>
  </r>
  <r>
    <s v="0030794540031"/>
    <s v="1324441003"/>
    <s v="JAW-BT-TGR-0100"/>
    <s v="DESA_CITUIS"/>
    <s v="DESA_CITUIS"/>
    <s v="NEW BUILD"/>
    <s v="STIP 1"/>
    <s v="XL"/>
    <s v="TB"/>
    <s v="061895/TBG-TB/XL/MKT/09/2022"/>
    <d v="2022-09-13T00:00:00"/>
    <s v="-6.07168"/>
    <s v="106.56272"/>
    <s v="Kp. Rawa Kidang RT.004 RW.001 Desa Rawa Kidang Kecamatan Sukadiri Kabupaten Tangerang Banten"/>
    <s v="JABODETABEK (OUTER)"/>
    <s v="TANGERANG"/>
    <s v="BANTEN"/>
    <s v="72"/>
    <s v="RFI"/>
    <s v="CME"/>
    <s v="RFI"/>
    <s v="PT. MAJAA GILI LUMINTU"/>
    <s v=""/>
    <d v="2022-11-22T16:18:32"/>
    <n v="70"/>
    <d v="2022-11-29T09:31:04"/>
    <n v="77"/>
    <x v="0"/>
  </r>
  <r>
    <s v="0040006320041"/>
    <s v="1201271004"/>
    <s v="13CBN1240"/>
    <s v="SIRNAJAYA SUKAMAKMUR"/>
    <s v="ALFA_MAKMUR_PK"/>
    <s v="NEW BUILD"/>
    <s v="STIP 1"/>
    <s v="ISAT"/>
    <s v="PKP"/>
    <s v="02478/TBG-PKP/ISAT/MKT/11/2022"/>
    <d v="2022-11-09T00:00:00"/>
    <s v="-6.594365"/>
    <s v="107.0235"/>
    <s v="Kp. Kebon Danas RT 02 RW 01 Desa Sirnajaya Kecamatan Sukamakmur Kabupaten Bogor"/>
    <s v="JABODETABEK (OUTER)"/>
    <s v="BOGOR"/>
    <s v="JAWA BARAT"/>
    <s v="42"/>
    <s v="RFI"/>
    <s v="CME"/>
    <s v="RFI"/>
    <s v=""/>
    <s v=""/>
    <d v="2022-12-19T10:34:06"/>
    <n v="40"/>
    <d v="2022-12-23T09:20:46"/>
    <n v="44"/>
    <x v="1"/>
  </r>
  <r>
    <s v="0040719590041"/>
    <s v="1135421004"/>
    <s v="01JKU809"/>
    <s v="GABUS_TELUKGONG_JKU"/>
    <s v="GABUS_TELUKGONG_JKU"/>
    <s v="NEW MCP NON FO"/>
    <s v="STIP 1"/>
    <s v="ISAT"/>
    <s v="PKP"/>
    <s v="049327/TBG-PKP/ISAT/MKT/11/2021"/>
    <d v="2021-11-22T00:00:00"/>
    <s v="-6.133546           "/>
    <s v="106.779516          "/>
    <s v="Jl. Boncel No.1 RT.008 RW.012, Kel. Pejagalan, Kec. Penjaringan, Jakarta Utara, DKI Jakarta"/>
    <s v="JABODETABEK (INNER)"/>
    <s v="JAKARTA UTARA"/>
    <s v="DKI JAKARTA"/>
    <s v="20"/>
    <s v="BAPS"/>
    <s v="BAPS"/>
    <s v="RFI"/>
    <s v=""/>
    <s v=""/>
    <d v="2022-02-21T00:08:13"/>
    <n v="91"/>
    <d v="2022-02-21T00:17:21"/>
    <n v="91"/>
    <x v="0"/>
  </r>
  <r>
    <s v="0230720970231"/>
    <s v="1275521023"/>
    <s v="INBDG4152-3"/>
    <s v="SUKABUMI CARINGIN"/>
    <s v="SUKABUMI CARINGIN"/>
    <s v="NEW BUILD"/>
    <s v="STIP 1"/>
    <s v="SMART8"/>
    <s v="TB"/>
    <s v="050288/TBG-TB/SMART8/MKT/12/2021"/>
    <d v="2021-12-16T00:00:00"/>
    <s v="-6.85074            "/>
    <s v="106.88474           "/>
    <s v="Kp. Ciheulang Girang RT. 007 RW. 003 Desa Sukamulya Kecamatan Caringin Kabupaten Sukabumi Prov. Jawa Barat"/>
    <s v="JABODETABEK (OUTER)"/>
    <s v="SUKABUMI"/>
    <s v="JAWA BARAT"/>
    <s v="62"/>
    <s v="RFI"/>
    <s v="CME"/>
    <s v="RFI"/>
    <s v="PT. ORLIE INDONESIA"/>
    <s v="PT. ORLIE INDONESIA"/>
    <d v="2021-12-31T17:51:33"/>
    <n v="15"/>
    <d v="2022-01-10T15:44:33"/>
    <n v="25"/>
    <x v="1"/>
  </r>
  <r>
    <s v="0230727980231"/>
    <s v="1276171023"/>
    <s v="INJB060_22_4568-1"/>
    <s v="CISEENG BOGOR"/>
    <s v="CISEENG BOGOR"/>
    <s v="NEW BUILD"/>
    <s v="STIP 1"/>
    <s v="SMART8"/>
    <s v="TB"/>
    <s v="051379/TBG-TB/SMART8/MKT/01/2022"/>
    <d v="2022-01-31T00:00:00"/>
    <s v="-6.43492            "/>
    <s v="106.68255           "/>
    <s v="Kp. Cibentang RT.002 RW.002 Desa Cihowe Kec. Ciseeng Kab. Bogor"/>
    <s v="JABODETABEK (OUTER)"/>
    <s v="BOGOR"/>
    <s v="JAWA BARAT"/>
    <s v="42"/>
    <s v="RFI"/>
    <s v="CME"/>
    <s v="RFI"/>
    <s v="PT. BANJARPASIR NUSA PRATAMA"/>
    <s v="PT. BANJARPASIR NUSA PRATAMA"/>
    <d v="2022-02-21T09:31:27"/>
    <n v="21"/>
    <d v="2022-03-07T19:34:14"/>
    <n v="35"/>
    <x v="1"/>
  </r>
  <r>
    <s v="0070723110071"/>
    <s v="1135891007"/>
    <s v="91488"/>
    <s v="PKP JAKARTA UTARA 91488"/>
    <s v="PKP JAKARTA UTARA 91488"/>
    <s v="NEW MCP NON FO"/>
    <s v="STIP 1"/>
    <s v="HCPT"/>
    <s v="PKP"/>
    <s v="050633/TBG-PKP/HCPT/MKT/12/2021"/>
    <d v="2021-12-28T00:00:00"/>
    <s v="-6.13439            "/>
    <s v="106.83535           "/>
    <s v="Jl. Budi Mulia 19B RT 05 RW 07 Kel. Pademangan Barat Kec. Pademangan Kota Jakarta Utara Provinsi DKI JAKARTA"/>
    <s v="JABODETABEK (INNER)"/>
    <s v="JAKARTA UTARA"/>
    <s v="DKI JAKARTA"/>
    <s v="20"/>
    <s v="RFI"/>
    <s v="CME"/>
    <s v="RFI"/>
    <s v=""/>
    <s v="PT. ORLIE INDONESIA"/>
    <d v="2022-06-17T16:28:12"/>
    <n v="171"/>
    <d v="2022-07-30T19:06:43"/>
    <n v="214"/>
    <x v="0"/>
  </r>
  <r>
    <s v="0230727800231"/>
    <s v="1276121023"/>
    <s v="INJB21_0584"/>
    <s v="DRAMAGA BOGOR"/>
    <s v="DRAMAGA BOGOR"/>
    <s v="NEW BUILD"/>
    <s v="STIP 1"/>
    <s v="SMART8"/>
    <s v="TB"/>
    <s v="051361/TBG-TB/SMART8/MKT/01/2022"/>
    <d v="2022-01-31T00:00:00"/>
    <s v="-6.57708            "/>
    <s v="106.73295           "/>
    <s v="Jl. R. Soewandana RT.007 RW.003 Desa Sinarsari Kec. Dramaga Kab. Bogor"/>
    <s v="JABODETABEK (OUTER)"/>
    <s v="BOGOR"/>
    <s v="JAWA BARAT"/>
    <s v="42"/>
    <s v="RFI"/>
    <s v="CME"/>
    <s v="RFI"/>
    <s v="PT. BANJARPASIR NUSA PRATAMA"/>
    <s v="PT. BANJARPASIR NUSA PRATAMA"/>
    <d v="2022-02-21T19:02:28"/>
    <n v="21"/>
    <d v="2022-03-31T15:09:59"/>
    <n v="59"/>
    <x v="1"/>
  </r>
  <r>
    <s v="0230789300231"/>
    <s v="1280041023"/>
    <s v="IN20_JB_1451"/>
    <s v="CIAMPEL KARAWANG"/>
    <s v="CIAMPEL KARAWANG"/>
    <s v="NEW BUILD"/>
    <s v="STIP 1"/>
    <s v="SMART8"/>
    <s v="TB"/>
    <s v="061255/TBG-TB/SMART8/MKT/08/2022"/>
    <d v="2022-08-29T00:00:00"/>
    <s v="-6.40119            "/>
    <s v="107.3585            "/>
    <s v="Dusun I Kp Parakan Terus Rt 003 Rw 002 Desa Kutapohaci Kec Ciampel Kab.Karawang, Jawa Barat"/>
    <s v="JABODETABEK (INNER)"/>
    <s v="KARAWANG"/>
    <s v="JAWA BARAT"/>
    <s v="52"/>
    <s v="RFI"/>
    <s v="CME"/>
    <s v="RFI"/>
    <s v="PT. ORLIE INDONESIA"/>
    <s v="PT. ORLIE INDONESIA"/>
    <d v="2022-09-21T16:30:21"/>
    <n v="23"/>
    <d v="2022-10-18T09:07:02"/>
    <n v="50"/>
    <x v="1"/>
  </r>
  <r>
    <s v="0230724740231"/>
    <s v="1136321023"/>
    <s v="ZJKT2_5978"/>
    <s v="TAMBORA JAKARTA BARAT"/>
    <s v="TAMBORA JAKARTA BARAT"/>
    <s v="NEW MCP NON FO"/>
    <s v="STIP 1"/>
    <s v="SMART8"/>
    <s v="TB"/>
    <s v="050850/TBG-TB/SMART8/MKT/01/2022"/>
    <d v="2022-01-14T00:00:00"/>
    <s v="-6.15587            "/>
    <s v="106.80164           "/>
    <s v="Jln. Duri Utara Rt. 02 Rw. 06, Kelurahan Duri Utara, Kecamatan Tambora, Kota Administrasi Jakarta Barat"/>
    <s v="JABODETABEK (INNER)"/>
    <s v="JAKARTA BARAT"/>
    <s v="DKI JAKARTA"/>
    <s v="25"/>
    <s v="RFI"/>
    <s v="CME"/>
    <s v="RFI"/>
    <s v=""/>
    <s v=""/>
    <d v="2022-07-15T19:29:50"/>
    <n v="182"/>
    <d v="2022-07-16T20:57:07"/>
    <n v="183"/>
    <x v="0"/>
  </r>
  <r>
    <s v="0230687850231"/>
    <s v="1322021023"/>
    <s v="ZJKT2_6089"/>
    <s v="TANGERANG CIPONDOH"/>
    <s v="TANGERANG CIPONDOH"/>
    <s v="NEW BUILD"/>
    <s v="STIP 1"/>
    <s v="SMART8"/>
    <s v="TB"/>
    <s v="039833/TBG-TB/SMART8/MKT/07/2021"/>
    <d v="2021-07-06T00:00:00"/>
    <s v="-6.19714            "/>
    <s v="106.68597           "/>
    <s v="Kav. DPR RT.003 RW.01 Kel.Kenanga, Kec.Cipondoh, Kota Tangerang "/>
    <s v="JABODETABEK (OUTER)"/>
    <s v="KOTA TANGERANG"/>
    <s v="BANTEN"/>
    <s v="42"/>
    <s v="RFI"/>
    <s v="CME"/>
    <s v="RFI"/>
    <s v="PT. PAMENGKANG JAGAT ABADI"/>
    <s v="PT. PAMENGKANG JAGAT ABADI"/>
    <d v="2021-12-01T10:05:35"/>
    <n v="148"/>
    <d v="2022-08-10T21:52:25"/>
    <n v="400"/>
    <x v="0"/>
  </r>
  <r>
    <s v="0230727990231"/>
    <s v="1276181023"/>
    <s v="INJB060_22_4870-1"/>
    <s v="CIAMPEA BOGOR"/>
    <s v="CIAMPEA BOGOR"/>
    <s v="NEW BUILD"/>
    <s v="STIP 1"/>
    <s v="SMART8"/>
    <s v="TB"/>
    <s v="051380/TBG-TB/SMART8/MKT/01/2022"/>
    <d v="2022-01-31T00:00:00"/>
    <s v="-6.597065           "/>
    <s v="106.715544          "/>
    <s v="Kp. Cihideung Udik RT. 002 RW. 011 Desa Cihideung Udik Kec. Ciampea Kab. Bogor"/>
    <s v="JABODETABEK (OUTER)"/>
    <s v="BOGOR"/>
    <s v="JAWA BARAT"/>
    <s v="52"/>
    <s v="RFI"/>
    <s v="CME"/>
    <s v="RFI"/>
    <s v="PT. BANJARPASIR NUSA PRATAMA"/>
    <s v="PT. BANJARPASIR NUSA PRATAMA"/>
    <d v="2022-02-22T00:23:36"/>
    <n v="22"/>
    <d v="2022-03-17T11:13:46"/>
    <n v="45"/>
    <x v="1"/>
  </r>
  <r>
    <s v="0230725520231"/>
    <s v="1322801023"/>
    <s v="INJB21_0246"/>
    <s v="TANGERANG PAGEDANGAN"/>
    <s v="TANGERANG PAGEDANGAN"/>
    <s v="NEW BUILD"/>
    <s v="STIP 1"/>
    <s v="SMART8"/>
    <s v="TB"/>
    <s v="051113/TBG-TB/SMART8/MKT/01/2022"/>
    <d v="2022-01-25T00:00:00"/>
    <s v="-6.32728            "/>
    <s v="106.60287           "/>
    <s v="Kp. Kadusirung RT.003 RW.001 Desa Kadusirung Kec. Pagedangan Kab. Tangerang"/>
    <s v="JABODETABEK (OUTER)"/>
    <s v="TANGERANG"/>
    <s v="BANTEN"/>
    <s v="32"/>
    <s v="RFI"/>
    <s v="CME"/>
    <s v="RFI"/>
    <s v="PT. BANJARPASIR NUSA PRATAMA"/>
    <s v="PT. BANJARPASIR NUSA PRATAMA"/>
    <d v="2022-02-21T20:35:07"/>
    <n v="27"/>
    <d v="2022-05-24T13:43:41"/>
    <n v="119"/>
    <x v="0"/>
  </r>
  <r>
    <s v="0230724720231"/>
    <s v="1275871023"/>
    <s v="ZBGR_4260"/>
    <s v="LEUWILIANG BOGOR 2"/>
    <s v="LEUWILIANG BOGOR 2"/>
    <s v="NEW BUILD"/>
    <s v="STIP 1"/>
    <s v="SMART8"/>
    <s v="TB"/>
    <s v="050848/TBG-TB/SMART8/MKT/01/2022"/>
    <d v="2022-01-14T00:00:00"/>
    <s v="-6.63615            "/>
    <s v="106.64292           "/>
    <s v="Kp. Kroncong 3 RT.003 RW.007 Desa Pamijahan Kec. Pamijahan Kab. Bogor"/>
    <s v="JABODETABEK (OUTER)"/>
    <s v="BOGOR"/>
    <s v="JAWA BARAT"/>
    <s v="72"/>
    <s v="RFI"/>
    <s v="CME"/>
    <s v="RFI"/>
    <s v="PT. BANJARPASIR NUSA PRATAMA"/>
    <s v="PT. BANJARPASIR NUSA PRATAMA"/>
    <d v="2022-04-18T22:05:07"/>
    <n v="94"/>
    <d v="2022-05-24T13:43:11"/>
    <n v="130"/>
    <x v="0"/>
  </r>
  <r>
    <s v="0230777490231"/>
    <s v="1324191023"/>
    <s v="IN20_JB_0287"/>
    <s v="PKP LEBAK WARUNGGUNG"/>
    <s v="PKP LEBAK WARUNGGUNG"/>
    <s v="NEW BUILD"/>
    <s v="STIP 1"/>
    <s v="SMART8"/>
    <s v="PKP"/>
    <s v="059820/TBG-PKP/SMART8/MKT/07/2022"/>
    <d v="2022-07-27T00:00:00"/>
    <s v="-6.30117            "/>
    <s v="106.19481           "/>
    <s v="Jl Raya Warung Gunung - Petir, RT 009/RW 003 Desa Jagabaya, Kecamatan Warunggunung, Kabupaten Lebak, Provinsi Banten"/>
    <s v="JABODETABEK (OUTER)"/>
    <s v="LEBAK"/>
    <s v="BANTEN"/>
    <s v="62"/>
    <s v="RFI"/>
    <s v="CME"/>
    <s v="RFI"/>
    <s v="PT. TRITAMA AJI LAKSANA"/>
    <s v="PT. TRITAMA AJI LAKSANA"/>
    <d v="2022-08-10T10:29:13"/>
    <n v="14"/>
    <d v="2022-08-30T19:50:44"/>
    <n v="34"/>
    <x v="1"/>
  </r>
  <r>
    <s v="0230789240231"/>
    <s v="1139791023"/>
    <s v="IN22_JKT_4969-3"/>
    <s v="CENGKARENG JAKBAR"/>
    <s v="CENGKARENG JAKBAR"/>
    <s v="NEW MCP NON FO"/>
    <s v="STIP 1"/>
    <s v="SMART8"/>
    <s v="TB"/>
    <s v="061249/TBG-TB/SMART8/MKT/08/2022"/>
    <d v="2022-08-29T00:00:00"/>
    <s v="-6.14203            "/>
    <s v="106.74521           "/>
    <s v="JL. Timbul II Rt. 018 Rw. 016 Kelurahan Kapuk Kecamatan Cengkareng Kota Jakarta Barat DKI JAKARTA"/>
    <s v="JABODETABEK (INNER)"/>
    <s v="JAKARTA BARAT"/>
    <s v="DKI JAKARTA"/>
    <s v="20"/>
    <s v="RFI"/>
    <s v="CME"/>
    <s v="RFI"/>
    <s v=""/>
    <s v=""/>
    <d v="2022-10-10T20:21:00"/>
    <n v="42"/>
    <d v="2022-10-28T12:47:34"/>
    <n v="60"/>
    <x v="1"/>
  </r>
  <r>
    <s v="0260771750261"/>
    <s v="1138721026"/>
    <s v="JBX305"/>
    <s v="RELOCSTADISKOTIK"/>
    <s v="RELOCSTADISKOTIK"/>
    <s v="NEW BUILD"/>
    <s v="STIP 1"/>
    <s v="TBG"/>
    <s v="TB"/>
    <s v="058957/TBG-TB/TBG/MKT/06/2022"/>
    <d v="2022-06-15T00:00:00"/>
    <s v="-6.15104            "/>
    <s v="106.81797           "/>
    <s v="Jalan Hayam Wuruk III RT. 03 RW. 09 Kel. Maphar Kec. Tamansari Jakarta Barat"/>
    <s v="JABODETABEK (INNER)"/>
    <s v="JAKARTA BARAT"/>
    <s v="DKI JAKARTA"/>
    <s v="20"/>
    <s v="RFI"/>
    <s v="CME"/>
    <s v="RFI"/>
    <s v="PT. ORLIE INDONESIA"/>
    <s v="PT. ORLIE INDONESIA"/>
    <d v="2022-07-04T18:00:12"/>
    <n v="19"/>
    <d v="2022-07-28T20:46:34"/>
    <n v="43"/>
    <x v="1"/>
  </r>
  <r>
    <s v="0230721360231"/>
    <s v="1275561023"/>
    <s v="INBGR4075-2"/>
    <s v="BOGOR CIBUNGBULANG"/>
    <s v="BOGOR CIBUNGBULANG"/>
    <s v="NEW BUILD"/>
    <s v="STIP 1"/>
    <s v="SMART8"/>
    <s v="TB"/>
    <s v="050327/TBG-TB/SMART8/MKT/12/2021"/>
    <d v="2021-12-16T00:00:00"/>
    <s v="-6.580482           "/>
    <s v="106.671684          "/>
    <s v="Kp. Kalurahan RT. 003 RW. 005 Desa Cibatok 1 Kecamatan Cibungbulang Kab. Bogor"/>
    <s v="JABODETABEK (OUTER)"/>
    <s v="BOGOR"/>
    <s v="JAWA BARAT"/>
    <s v="62"/>
    <s v="RFI"/>
    <s v="CME"/>
    <s v="RFI"/>
    <s v="PT. BANJARPASIR NUSA PRATAMA"/>
    <s v="PT. BANJARPASIR NUSA PRATAMA"/>
    <d v="2022-01-26T09:14:12"/>
    <n v="41"/>
    <d v="2022-02-05T17:00:10"/>
    <n v="51"/>
    <x v="1"/>
  </r>
  <r>
    <s v="0230721390231"/>
    <s v="1322631023"/>
    <s v="INJB21_0327"/>
    <s v="SERANG CARENANG"/>
    <s v="SERANG CARENANG"/>
    <s v="NEW BUILD"/>
    <s v="STIP 1"/>
    <s v="SMART8"/>
    <s v="TB"/>
    <s v="050330/TBG-TB/SMART8/MKT/12/2021"/>
    <d v="2021-12-16T00:00:00"/>
    <s v="-6.09745            "/>
    <s v="106.30465           "/>
    <s v="Kp. Tegalsere RT 26 RW 04 Desa. Walikukun Kec. Carenang  Kab. Serang banten"/>
    <s v="JABODETABEK (OUTER)"/>
    <s v="SERANG"/>
    <s v="BANTEN"/>
    <s v="52"/>
    <s v="RFI"/>
    <s v="CME"/>
    <s v="RFI"/>
    <s v="PT. KARYA LINTAS SEJAHTERA"/>
    <s v="PT. KARYA LINTAS SEJAHTERA"/>
    <d v="2022-01-10T17:50:17"/>
    <n v="25"/>
    <d v="2022-01-17T16:34:17"/>
    <n v="32"/>
    <x v="1"/>
  </r>
  <r>
    <s v="0260032490261"/>
    <s v="1101081026"/>
    <s v="JAW-JK-CKG-0756"/>
    <s v="PONDOK KOPI II"/>
    <s v="PONDOK KOPI II"/>
    <s v="NEW MCP NON FO"/>
    <s v="STIP 1"/>
    <s v="TBG"/>
    <s v="TB"/>
    <s v="06380/TBG-TB/TBG/MKT/12/2022"/>
    <d v="2022-12-08T00:00:00"/>
    <s v="-6.21798"/>
    <s v="106.94055"/>
    <s v="Jl. Pondok Kopi,  Pondok Kopi, Kec. Duren Sawit, Kota Jakarta Timur, Daerah Khusus Ibukota Jakarta"/>
    <s v="JABODETABEK (INNER)"/>
    <s v="JAKARTA TIMUR"/>
    <s v="DKI JAKARTA"/>
    <s v="20"/>
    <s v="RFI"/>
    <s v="CME"/>
    <s v="RFI"/>
    <s v=""/>
    <s v=""/>
    <d v="2022-12-12T11:52:45"/>
    <n v="4"/>
    <d v="2022-12-14T09:05:28"/>
    <n v="6"/>
    <x v="1"/>
  </r>
  <r>
    <s v="0230707220231"/>
    <s v="1274311023"/>
    <s v="IN20_JB_0117"/>
    <s v="BOGOR RUMPIN"/>
    <s v="BOGOR RUMPIN"/>
    <s v="NEW MCP NON FO"/>
    <s v="STIP 1"/>
    <s v="SMART8"/>
    <s v="TB"/>
    <s v="045936/TBG-TB/SMART8/MKT/09/2021"/>
    <d v="2021-09-14T00:00:00"/>
    <s v="-6.389608           "/>
    <s v="106.633167          "/>
    <s v="Kp Sukamanah RT 003 RW 005, Desa Taman Sari, Kecamatan Rumpin, Kabupaten Bogor"/>
    <s v="JABODETABEK (OUTER)"/>
    <s v="BOGOR"/>
    <s v="JAWA BARAT"/>
    <s v="20"/>
    <s v="RFI"/>
    <s v="CME"/>
    <s v="RFI"/>
    <s v=""/>
    <s v="PT. CATRA MEDIA INDONESIA"/>
    <d v="2022-02-09T11:09:54"/>
    <n v="148"/>
    <d v="2022-02-17T09:11:02"/>
    <n v="156"/>
    <x v="0"/>
  </r>
  <r>
    <s v="0230707770231"/>
    <s v="1322571023"/>
    <s v="INJB21_0244"/>
    <s v="TANGERANG LEGOK"/>
    <s v="TANGERANG LEGOK"/>
    <s v="NEW BUILD"/>
    <s v="STIP 1"/>
    <s v="SMART8"/>
    <s v="TB"/>
    <s v="046144/TBG-TB/SMART8/MKT/09/2021"/>
    <d v="2021-09-20T00:00:00"/>
    <s v="-6.30524            "/>
    <s v="106.58112           "/>
    <s v="Kp. Bojong RT. 003 RW. 002 Desa Kemuning Kecamatan Legok Kabupaten Tangerang"/>
    <s v="JABODETABEK (OUTER)"/>
    <s v="TANGERANG"/>
    <s v="BANTEN"/>
    <s v="32"/>
    <s v="RFI"/>
    <s v="CME"/>
    <s v="RFI"/>
    <s v="PT. BANJARPASIR NUSA PRATAMA"/>
    <s v="PT. BANJARPASIR NUSA PRATAMA"/>
    <d v="2022-01-06T08:23:46"/>
    <n v="108"/>
    <d v="2022-01-15T18:47:41"/>
    <n v="117"/>
    <x v="0"/>
  </r>
  <r>
    <s v="0230727810231"/>
    <s v="1322881023"/>
    <s v="INJKT6883-3"/>
    <s v="GUNUNG KALER"/>
    <s v="GUNUNG KALER"/>
    <s v="NEW BUILD"/>
    <s v="STIP 1"/>
    <s v="SMART8"/>
    <s v="TB"/>
    <s v="051362/TBG-TB/SMART8/MKT/01/2022"/>
    <d v="2022-01-31T00:00:00"/>
    <s v="-6.10158            "/>
    <s v="106.39489           "/>
    <s v="Kp. Sakem RT. 12 RW 03 Desa. Tamiang Kec. Gunung Kaler Kab. Tangerang "/>
    <s v="JABODETABEK (OUTER)"/>
    <s v="TANGERANG"/>
    <s v="BANTEN"/>
    <s v="52"/>
    <s v="RFI"/>
    <s v="CME"/>
    <s v="RFI"/>
    <s v="PT. RAKA MITRA BERSAMA"/>
    <s v="PT. RAKA MITRA BERSAMA"/>
    <d v="2022-02-18T10:32:36"/>
    <n v="18"/>
    <d v="2022-03-16T16:43:02"/>
    <n v="44"/>
    <x v="1"/>
  </r>
  <r>
    <s v="0230727970231"/>
    <s v="1276161023"/>
    <s v="INBGR4975-3"/>
    <s v="GUNUNG SINDUR BOGOR 2"/>
    <s v="GUNUNG SINDUR BOGOR 2"/>
    <s v="NEW BUILD"/>
    <s v="STIP 1"/>
    <s v="SMART8"/>
    <s v="TB"/>
    <s v="051378/TBG-TB/SMART8/MKT/01/2022"/>
    <d v="2022-01-31T00:00:00"/>
    <s v="-6.36917            "/>
    <s v="106.65787           "/>
    <s v="Kp. Kalurahan RT.002 RW.001 Desa Pabuaran Kec. Gunung Sindur Kab. Bogor"/>
    <s v="JABODETABEK (OUTER)"/>
    <s v="BOGOR"/>
    <s v="JAWA BARAT"/>
    <s v="42"/>
    <s v="RFI"/>
    <s v="CME"/>
    <s v="RFI"/>
    <s v="PT. BANJARPASIR NUSA PRATAMA"/>
    <s v="PT. BANJARPASIR NUSA PRATAMA"/>
    <d v="2022-02-17T22:08:48"/>
    <n v="17"/>
    <d v="2022-02-28T22:02:56"/>
    <n v="28"/>
    <x v="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0">
  <r>
    <s v="0010583470012"/>
    <s v="1128182001"/>
    <s v="JSX790"/>
    <s v="KRAMATBATUDALAMMW"/>
    <s v="KRAMATBATUDALAMMW"/>
    <s v="NEW BUILD"/>
    <s v="STIP 1"/>
    <s v="TSEL"/>
    <s v="TB"/>
    <s v="020284/TBG-LMA/TSEL/MKT/02/2020"/>
    <d v="2020-02-26T00:00:00"/>
    <s v="-6.27221            "/>
    <s v="106.79334           "/>
    <s v="Jl. Kramat Batu Dalam I/7, Kel. Gandaria Selatan RT.011 RW.004 Kec. Cilandak, Kota Jakarta Selatan Prov. DKI Jakarta"/>
    <s v="JABODETABEK (INNER)"/>
    <s v="JAKARTA SELATAN"/>
    <s v="DKI JAKARTA"/>
    <s v="13"/>
    <s v="BAPS"/>
    <s v="BAPS"/>
    <s v="RFI"/>
    <s v=""/>
    <s v=""/>
    <d v="2020-02-14T00:00:00"/>
    <x v="0"/>
    <x v="0"/>
    <s v=""/>
    <x v="0"/>
    <e v="#N/A"/>
    <s v="POLE           "/>
    <s v="13                  "/>
    <s v="GF                  "/>
    <s v=""/>
    <m/>
  </r>
  <r>
    <s v="0010587980011"/>
    <s v="1128331001"/>
    <s v="JUX570"/>
    <s v="PERMANENCOMBATRUSUNMARUNDA"/>
    <s v="PERMANENCOMBATRUSUNMARUNDA"/>
    <s v="NEW MCP NON FO"/>
    <s v="STIP 1"/>
    <s v="TSEL"/>
    <s v="TB"/>
    <s v="021471/TBG-TB/TSEL/MKT/03/2020"/>
    <d v="2020-03-20T00:00:00"/>
    <s v="-6.09511            "/>
    <s v="106.96448           "/>
    <s v="Jl. Rusun Marunda Culster B, Kel. Marunda Kec. Cilincing, Kota Jakarta Utara Prov. DKI Jakarta"/>
    <s v="JABODETABEK (INNER)"/>
    <s v="JAKARTA UTARA"/>
    <s v="DKI JAKARTA"/>
    <s v="32"/>
    <s v="BAPS"/>
    <s v="BAPS"/>
    <s v="RFI"/>
    <s v=""/>
    <s v=""/>
    <d v="2020-09-09T00:00:00"/>
    <x v="1"/>
    <x v="0"/>
    <s v=""/>
    <x v="0"/>
    <e v="#N/A"/>
    <s v="CMBT           "/>
    <s v="32                  "/>
    <s v="GF                  "/>
    <s v=""/>
    <m/>
  </r>
  <r>
    <s v="0010680110011"/>
    <s v="1271401001"/>
    <s v="CKR330"/>
    <s v="PERUMAHANCIBARUSAHJAYA"/>
    <s v="PERUMAHANCIBARUSAHJAYA"/>
    <s v="NEW BUILD"/>
    <s v="STIP 1"/>
    <s v="TSEL"/>
    <s v="TB"/>
    <s v="036989/TBG-TB/TSEL/MKT/04/2021"/>
    <d v="2021-04-14T00:00:00"/>
    <s v="-6.43168            "/>
    <s v="107.07914           "/>
    <s v="Kp. Malaka RT.001 RW.006 Desa Cibarusah Kota Kecamatan Cibarusah.  Bekasi Provinsi Jawa Barat"/>
    <s v="JABODETABEK (INNER)"/>
    <s v="BEKASI"/>
    <s v="JAWA BARAT"/>
    <s v="42.00"/>
    <s v="BAPS"/>
    <s v="BAPS"/>
    <s v="RFI"/>
    <d v="2021-07-21T17:30:30"/>
    <d v="2021-11-25T14:12:17"/>
    <d v="2021-08-19T00:00:00"/>
    <x v="2"/>
    <x v="1"/>
    <d v="2022-07-04T00:00:00"/>
    <x v="1"/>
    <e v="#N/A"/>
    <s v="CMBT           "/>
    <s v="42.00               "/>
    <s v="GF                  "/>
    <s v="RFL"/>
    <m/>
  </r>
  <r>
    <s v="0010624640011"/>
    <s v="1130261001"/>
    <s v="JBX304"/>
    <s v="MANYARKALIDERES"/>
    <s v="MANYARKALIDERES"/>
    <s v="NEW MCP NON FO"/>
    <s v="STIP 1"/>
    <s v="TSEL"/>
    <s v="TB"/>
    <s v="031294/TBG-TB/TSEL/MKT/03/2021"/>
    <d v="2021-03-26T00:00:00"/>
    <s v="-6.12160            "/>
    <s v="106.71255           "/>
    <s v="Jl. Permata RT.007 RW.015 Kel. Tegal Alur Kec. Kalideres, Kota Jakarta Barat Prov. DKI Jakarta"/>
    <s v="JABODETABEK (INNER)"/>
    <s v="JAKARTA BARAT"/>
    <s v="DKI JAKARTA"/>
    <s v="25"/>
    <s v="BAPS"/>
    <s v="BAPS"/>
    <s v="RFI"/>
    <d v="2021-06-11T09:35:01"/>
    <d v="2021-06-23T11:04:00"/>
    <d v="2021-06-26T00:00:00"/>
    <x v="3"/>
    <x v="1"/>
    <s v=""/>
    <x v="0"/>
    <e v="#N/A"/>
    <s v="MP             "/>
    <s v="25                  "/>
    <s v="GF                  "/>
    <s v="RFL"/>
    <m/>
  </r>
  <r>
    <s v="0010601850011"/>
    <s v="1129191001"/>
    <s v="JSX900"/>
    <s v="KEBONBARUTEBET"/>
    <s v="KEBONBARUTEBET"/>
    <s v="NEW MCP NON FO"/>
    <s v="STIP 1"/>
    <s v="TSEL"/>
    <s v="TB"/>
    <s v="025390/TBG-TB/TSEL/MKT/09/2020"/>
    <d v="2020-09-23T00:00:00"/>
    <s v="-6.2349             "/>
    <s v="106.8637            "/>
    <s v="Jl. H, Kel. Kebon Baru RT.04 RW.08, Kec. Tebet, Kota Jakarta Selatan Prov. DKI Jakarta"/>
    <s v="JABODETABEK (INNER)"/>
    <s v="JAKARTA SELATAN"/>
    <s v="DKI JAKARTA"/>
    <s v="20"/>
    <s v="BAPS"/>
    <s v="BAPS"/>
    <s v="RFI"/>
    <d v="2020-10-28T15:20:51"/>
    <d v="2020-10-30T09:40:17"/>
    <d v="2020-10-30T00:00:00"/>
    <x v="4"/>
    <x v="0"/>
    <s v=""/>
    <x v="0"/>
    <e v="#N/A"/>
    <s v="POLE           "/>
    <s v="20                  "/>
    <s v="GF                  "/>
    <s v="RFL"/>
    <m/>
  </r>
  <r>
    <s v="0010602260011"/>
    <s v="1129221001"/>
    <s v="JSX825"/>
    <s v="JLKOSTRAD"/>
    <s v="JLKOSTRAD"/>
    <s v="NEW MCP NON FO"/>
    <s v="STIP 1"/>
    <s v="TSEL"/>
    <s v="TB"/>
    <s v="025435/TBG-TB/TSEL/MKT/09/2020"/>
    <d v="2020-09-30T00:00:00"/>
    <s v="-6.23304            "/>
    <s v="106.76062           "/>
    <s v="Jl. Swadarma No.29, Kel. Ulujami Rt.01 RW.08 Kec. Pesanggrahan, Kota Jakarta Selatan Prov. DKI Jakarta"/>
    <s v="JABODETABEK (INNER)"/>
    <s v="JAKARTA SELATAN"/>
    <s v="DKI JAKARTA"/>
    <s v="20"/>
    <s v="BAPS"/>
    <s v="BAPS"/>
    <s v="RFI"/>
    <d v="2020-10-15T13:28:42"/>
    <d v="2020-10-16T06:53:30"/>
    <d v="2020-10-29T00:00:00"/>
    <x v="4"/>
    <x v="0"/>
    <s v=""/>
    <x v="0"/>
    <e v="#N/A"/>
    <s v="POLE           "/>
    <s v="20                  "/>
    <s v="GF                  "/>
    <s v="RFL"/>
    <m/>
  </r>
  <r>
    <s v="0010622740011"/>
    <s v="1319661001"/>
    <s v="TGR238"/>
    <s v="BENCONGANKELAPADUA"/>
    <s v="BENCONGANKELAPADUA"/>
    <s v="NEW MCP NON FO"/>
    <s v="STIP 1"/>
    <s v="TSEL"/>
    <s v="TB"/>
    <s v="030796/TBG-TB/TSEL/MKT/03/2021"/>
    <d v="2021-03-04T00:00:00"/>
    <s v="-6.24014            "/>
    <s v="106.60112           "/>
    <s v="Jalan Boulevard Palem Raya, Bencongan, Kecamata Kelapa Dua, Kabupaten Tangerang"/>
    <s v="JABODETABEK (OUTER)"/>
    <s v="TANGERANG"/>
    <s v="BANTEN"/>
    <s v="20"/>
    <s v="RFI"/>
    <s v="CME"/>
    <s v="RFI"/>
    <d v="2021-11-30T09:18:54"/>
    <d v="2021-11-30T13:31:01"/>
    <d v="2021-11-01T00:00:00"/>
    <x v="5"/>
    <x v="1"/>
    <s v=""/>
    <x v="0"/>
    <e v="#N/A"/>
    <s v="MP             "/>
    <s v="20                  "/>
    <s v="GF                  "/>
    <s v=""/>
    <m/>
  </r>
  <r>
    <s v="0010583390012"/>
    <s v="1128152001"/>
    <s v="JKU969"/>
    <s v="JALAN KAMPUNG BANDAN"/>
    <s v="JALAN KAMPUNG BANDAN"/>
    <s v="NEW BUILD"/>
    <s v="STIP 1"/>
    <s v="TSEL"/>
    <s v="TB"/>
    <s v="020276/TBG-LMA/TSEL/MKT/02/2020"/>
    <d v="2020-02-26T00:00:00"/>
    <s v="-6.13143            "/>
    <s v="106.82041           "/>
    <s v="Jl. Lodan Raya 99, Kampung Badan, Kel. Ancol Kec. Pademangan, Kota Jakarta Utara Prov. DKI Jakarta"/>
    <s v="JABODETABEK (INNER)"/>
    <s v="JAKARTA UTARA"/>
    <s v="DKI JAKARTA"/>
    <s v="17"/>
    <s v="BAPS"/>
    <s v="BAPS"/>
    <s v="RFI"/>
    <s v=""/>
    <s v=""/>
    <d v="2020-02-14T00:00:00"/>
    <x v="0"/>
    <x v="0"/>
    <s v=""/>
    <x v="0"/>
    <e v="#N/A"/>
    <s v="POLE           "/>
    <s v="17                  "/>
    <s v="GF                  "/>
    <s v=""/>
    <m/>
  </r>
  <r>
    <s v="0010583450012"/>
    <s v="1128172001"/>
    <s v="JBX013"/>
    <s v="KEPADURI MAS"/>
    <s v="KEPADURI MAS"/>
    <s v="NEW BUILD"/>
    <s v="STIP 1"/>
    <s v="TSEL"/>
    <s v="TB"/>
    <s v="020282/TBG-LMA/TSEL/MKT/02/2020"/>
    <d v="2020-02-26T00:00:00"/>
    <s v="-6.17255            "/>
    <s v="106.76989           "/>
    <s v="Jl. Asia Baru Duri Kepa Nurul 69, Kel. Duri Kepa Kec. Kebon Jeruk, Kota Jakarta Barat Prov. DKI Jakarta"/>
    <s v="JABODETABEK (INNER)"/>
    <s v="JAKARTA BARAT"/>
    <s v="DKI JAKARTA"/>
    <s v="6"/>
    <s v="BAPS"/>
    <s v="BAPS"/>
    <s v="RFI"/>
    <s v=""/>
    <s v=""/>
    <d v="2020-02-14T00:00:00"/>
    <x v="0"/>
    <x v="0"/>
    <s v=""/>
    <x v="0"/>
    <e v="#N/A"/>
    <s v="POLE           "/>
    <s v="6                   "/>
    <s v="RT                  "/>
    <s v=""/>
    <m/>
  </r>
  <r>
    <s v="0010587960011"/>
    <s v="1128311001"/>
    <s v="JBX440"/>
    <s v="PERMANENCMBTALMUBAROKJOGLO"/>
    <s v="PERMANENCMBTALMUBAROKJOGLO"/>
    <s v="NEW MCP NON FO"/>
    <s v="STIP 1"/>
    <s v="TSEL"/>
    <s v="TB"/>
    <s v="021469/TBG-TB/TSEL/MKT/03/2020"/>
    <d v="2020-03-20T00:00:00"/>
    <s v="-6.21911            "/>
    <s v="106.72876           "/>
    <s v="Kel. Joglo, Joglo Raya RT.01 RW.02 Kec. Kembangan, Kota Jakarta Barat Prov. DKI Jakarta"/>
    <s v="JABODETABEK (INNER)"/>
    <s v="JAKARTA BARAT"/>
    <s v="DKI JAKARTA"/>
    <s v="20"/>
    <s v="BAPS"/>
    <s v="BAPS"/>
    <s v="RFI"/>
    <d v="2020-03-29T23:30:52"/>
    <d v="2020-03-29T23:43:13"/>
    <d v="2020-05-10T00:00:00"/>
    <x v="6"/>
    <x v="0"/>
    <s v=""/>
    <x v="0"/>
    <e v="#N/A"/>
    <s v="MP             "/>
    <s v="20                  "/>
    <s v="GF                  "/>
    <s v="RFL"/>
    <m/>
  </r>
  <r>
    <s v="0010588000011"/>
    <s v="1128351001"/>
    <s v="JUX585"/>
    <s v="PERMANENRUKOPLUITDLM"/>
    <s v="PERMANENRUKOPLUITDLM"/>
    <s v="NEW MCP NON FO"/>
    <s v="STIP 1"/>
    <s v="TSEL"/>
    <s v="TB"/>
    <s v="021473/TBG-TB/TSEL/MKT/03/2020"/>
    <d v="2020-03-20T00:00:00"/>
    <s v="-6.12883            "/>
    <s v="106.79423           "/>
    <s v="Pluit Dalam II, Kel. Penjaringan RT.015 RW.08 Kec. Penjaringan, Kota Jakarta Utara Prov. DKI Jakarta"/>
    <s v="JABODETABEK (INNER)"/>
    <s v="JAKARTA UTARA"/>
    <s v="DKI JAKARTA"/>
    <s v="20"/>
    <s v="BAPS"/>
    <s v="BAPS"/>
    <s v="RFI"/>
    <d v="2020-04-11T08:50:35"/>
    <d v="2020-04-11T09:07:10"/>
    <d v="2020-04-29T00:00:00"/>
    <x v="7"/>
    <x v="0"/>
    <s v=""/>
    <x v="0"/>
    <e v="#N/A"/>
    <s v="MP             "/>
    <s v="20                  "/>
    <s v="GF                  "/>
    <s v="RFL"/>
    <m/>
  </r>
  <r>
    <s v="0010623860011"/>
    <s v="1130171001"/>
    <s v="JBX306"/>
    <s v="STAKALIDERES"/>
    <s v="STAKALIDERES"/>
    <s v="NEW MCP NON FO"/>
    <s v="STIP 1"/>
    <s v="TSEL"/>
    <s v="TB"/>
    <s v="031054/TBG-TB/TSEL/MKT/03/2021"/>
    <d v="2021-03-18T00:00:00"/>
    <s v="-6.16329            "/>
    <s v="106.69971           "/>
    <s v="Kel. Semanan  Kp. Pangkalan RT.005 RW.010 Kec. Kalideres, Kota Jakarta Barat Prov. DKI Jakarta"/>
    <s v="JABODETABEK (INNER)"/>
    <s v="JAKARTA BARAT"/>
    <s v="DKI JAKARTA"/>
    <s v="25"/>
    <s v="BAPS"/>
    <s v="BAPS"/>
    <s v="RFI"/>
    <d v="2021-03-29T12:07:33"/>
    <d v="2021-03-30T17:12:59"/>
    <d v="2021-04-10T00:00:00"/>
    <x v="7"/>
    <x v="1"/>
    <s v=""/>
    <x v="0"/>
    <e v="#N/A"/>
    <s v="MP             "/>
    <s v="25                  "/>
    <s v="GF                  "/>
    <s v="RFL"/>
    <m/>
  </r>
  <r>
    <s v="0010690940011"/>
    <s v="1134491001"/>
    <s v="JTX537"/>
    <s v="RAYAPONCOL"/>
    <s v="RAYAPONCOL"/>
    <s v="NEW BUILD"/>
    <s v="STIP 1"/>
    <s v="TSEL"/>
    <s v="PKP"/>
    <s v="041581/TBG-PKP/TSEL/MKT/07/2021"/>
    <d v="2021-07-28T00:00:00"/>
    <s v="-6.31997            "/>
    <s v="106.873             "/>
    <s v=" Jl Masjid RT 11 RW 007 Kel Susukan Kec Ciracas,  Jakarta Timur, DKI Jakarta"/>
    <s v="JABODETABEK (INNER)"/>
    <s v="JAKARTA TIMUR"/>
    <s v="DKI JAKARTA"/>
    <s v="25"/>
    <s v="RFI"/>
    <s v="CME"/>
    <s v="RFI"/>
    <s v=""/>
    <d v="2021-10-11T00:00:00"/>
    <d v="2021-11-19T00:00:00"/>
    <x v="5"/>
    <x v="1"/>
    <s v=""/>
    <x v="2"/>
    <s v="ON PROSESS"/>
    <s v="SST            "/>
    <s v="25                  "/>
    <s v="GF                  "/>
    <s v="RFL"/>
    <m/>
  </r>
  <r>
    <s v="0010704600011"/>
    <s v="1273671001"/>
    <s v="BOX048"/>
    <s v="MEKARWANGITANAHSEREAL"/>
    <s v="MEKARWANGITANAHSEREAL"/>
    <s v="NEW BUILD"/>
    <s v="STIP 1"/>
    <s v="TSEL"/>
    <s v="TB"/>
    <s v="044443/TBG-TB/TSEL/MKT/09/2021"/>
    <d v="2021-09-03T00:00:00"/>
    <s v="-6.54736            "/>
    <s v="106.78729           "/>
    <s v="Kp. Situpete RT.01 RW.10 Kel.Sukadamai Kec.Tanah Sareal Kota Bogor"/>
    <s v="JABODETABEK (OUTER)"/>
    <s v="KOTA BOGOR"/>
    <s v="JAWA BARAT"/>
    <s v="42"/>
    <s v="BAPS"/>
    <s v="BAPS"/>
    <s v="RFI"/>
    <d v="2021-09-30T19:27:27"/>
    <d v="2021-10-10T21:52:28"/>
    <d v="2021-11-25T00:00:00"/>
    <x v="5"/>
    <x v="1"/>
    <s v=""/>
    <x v="2"/>
    <s v="ON PROSESS"/>
    <s v="SST            "/>
    <s v="42                  "/>
    <s v="GF                  "/>
    <s v="RFL"/>
    <m/>
  </r>
  <r>
    <s v="0010704670011"/>
    <s v="1322511001"/>
    <s v="TGR542"/>
    <s v="RANCAGEDEGUNUNGKALER"/>
    <s v="RANCAGEDEGUNUNGKALER"/>
    <s v="NEW BUILD"/>
    <s v="STIP 1"/>
    <s v="TSEL"/>
    <s v="TB"/>
    <s v="044450/TBG-TB/TSEL/MKT/09/2021"/>
    <d v="2021-09-03T00:00:00"/>
    <s v="-6.08951            "/>
    <s v="106.38719           "/>
    <s v="_x0009__x000a_Kp. Bolang Pabrik RT.009 RW.002, Desa Ranca Gede, Kecamatan Gunung Kaler, Kabupaten Tangerang"/>
    <s v="JABODETABEK (OUTER)"/>
    <s v="TANGERANG"/>
    <s v="BANTEN"/>
    <s v="42"/>
    <s v="BAPS"/>
    <s v="BAPS"/>
    <s v="RFI"/>
    <d v="2021-09-09T11:08:37"/>
    <d v="2021-09-30T17:49:05"/>
    <d v="2021-10-21T00:00:00"/>
    <x v="4"/>
    <x v="1"/>
    <s v=""/>
    <x v="2"/>
    <s v="ON PROSESS"/>
    <s v="SST            "/>
    <s v="42                  "/>
    <s v="GF                  "/>
    <s v="RFL"/>
    <m/>
  </r>
  <r>
    <s v="0010709070011"/>
    <s v="1274521001"/>
    <s v="CBN614"/>
    <s v="PERMANENLEBAKWANGI2"/>
    <s v="PERMANENLEBAKWANGI2"/>
    <s v="NEW BUILD"/>
    <s v="STIP 1"/>
    <s v="TSEL"/>
    <s v="TB"/>
    <s v="046398/TBG-TB/TSEL/MKT/09/2021"/>
    <d v="2021-09-22T00:00:00"/>
    <s v="-6.42884            "/>
    <s v="106.54552           "/>
    <s v="Kp. Nanggung RT.003 RW.005 Desa Bangunjaya Kec. Cigudeg Kab. Bogor"/>
    <s v="JABODETABEK (OUTER)"/>
    <s v="BOGOR"/>
    <s v="JAWA BARAT"/>
    <s v="42"/>
    <s v="BAPS"/>
    <s v="BAPS"/>
    <s v="RFI"/>
    <d v="2022-01-31T09:24:11"/>
    <d v="2022-02-07T17:32:45"/>
    <d v="2022-02-21T00:00:00"/>
    <x v="0"/>
    <x v="2"/>
    <d v="2022-07-06T00:00:00"/>
    <x v="1"/>
    <e v="#N/A"/>
    <s v="SST            "/>
    <s v="42                  "/>
    <s v="GF                  "/>
    <s v="RFL"/>
    <m/>
  </r>
  <r>
    <s v="0010709100011"/>
    <s v="1322581001"/>
    <s v="TGR553"/>
    <s v="PERMANENDRIYACATANIA"/>
    <s v="PERMANENDRIYACATANIA"/>
    <s v="NEW BUILD"/>
    <s v="STIP 1"/>
    <s v="TSEL"/>
    <s v="TB"/>
    <s v="046402/TBG-TB/TSEL/MKT/09/2021"/>
    <d v="2021-09-22T00:00:00"/>
    <s v="-6.27628            "/>
    <s v="106.53194           "/>
    <s v="KP SAWANGAN RT.001 RW.003 DESA PANONGAN KECAMATAN PANONGAN KABUPATEN TANGERANG PROVINSI BANTEN "/>
    <s v="JABODETABEK (OUTER)"/>
    <s v="TANGERANG"/>
    <s v="BANTEN"/>
    <s v="42"/>
    <s v="BAPS"/>
    <s v="BAPS"/>
    <s v="RFI"/>
    <d v="2021-10-28T08:50:04"/>
    <d v="2021-11-19T14:07:58"/>
    <d v="2021-11-30T00:00:00"/>
    <x v="5"/>
    <x v="1"/>
    <s v=""/>
    <x v="2"/>
    <s v="ON PROSESS"/>
    <s v="SST            "/>
    <s v="42                  "/>
    <s v="GF                  "/>
    <s v="RFL"/>
    <m/>
  </r>
  <r>
    <s v="0010709120011"/>
    <s v="1274551001"/>
    <s v="CBN623"/>
    <s v="PERMANENCOMBATTIRTAWARNARUMPIN"/>
    <s v="PERMANENCOMBATTIRTAWARNARUMPIN"/>
    <s v="NEW BUILD"/>
    <s v="STIP 1"/>
    <s v="TSEL"/>
    <s v="TB"/>
    <s v="046404/TBG-TB/TSEL/MKT/09/2021"/>
    <d v="2021-09-22T00:00:00"/>
    <s v="-6.37793            "/>
    <s v="106.63681           "/>
    <s v="Kp. Legok Nyenang RT. 01 RW. 07 Desa Sukamulya, Kecamatan Rumpin, Kabupaten Bogor, Provinsi Jawa Barat"/>
    <s v="JABODETABEK (OUTER)"/>
    <s v="BOGOR"/>
    <s v="JAWA BARAT"/>
    <s v="42"/>
    <s v="BAPS"/>
    <s v="BAPS"/>
    <s v="RFI"/>
    <d v="2021-12-31T09:21:46"/>
    <d v="2022-01-10T15:44:49"/>
    <d v="2022-01-26T00:00:00"/>
    <x v="8"/>
    <x v="2"/>
    <d v="2022-10-25T00:00:00"/>
    <x v="1"/>
    <e v="#N/A"/>
    <s v="SST            "/>
    <s v="42                  "/>
    <s v="GF                  "/>
    <s v="RFL"/>
    <m/>
  </r>
  <r>
    <s v="0010587990011"/>
    <s v="1128341001"/>
    <s v="JUX583"/>
    <s v="PERMANENCOMBATKEPANDUANPELINDO"/>
    <s v="PERMANENCOMBATKEPANDUANPELINDO"/>
    <s v="NEW MCP NON FO"/>
    <s v="STIP 1"/>
    <s v="TSEL"/>
    <s v="TB"/>
    <s v="021472/TBG-TB/TSEL/MKT/03/2020"/>
    <d v="2020-03-20T00:00:00"/>
    <s v="-6.09691            "/>
    <s v="106.88637           "/>
    <s v="Jl. Padamarang Terminal Penumpang, Jakarta"/>
    <s v="JABODETABEK (INNER)"/>
    <s v="JAKARTA UTARA"/>
    <s v="DKI JAKARTA"/>
    <s v="25"/>
    <s v="BAPS"/>
    <s v="BAPS"/>
    <s v="RFI"/>
    <d v="2020-09-14T18:11:36"/>
    <d v="2020-09-14T19:31:52"/>
    <d v="2020-09-29T00:00:00"/>
    <x v="1"/>
    <x v="0"/>
    <s v=""/>
    <x v="0"/>
    <e v="#N/A"/>
    <s v="MP             "/>
    <s v="25                  "/>
    <s v="GF                  "/>
    <s v="RFL"/>
    <m/>
  </r>
  <r>
    <s v="0010704550011"/>
    <s v="1273641001"/>
    <s v="CBN471"/>
    <s v="PARUNG PANJANGJAGABITA"/>
    <s v="PARUNG PANJANGJAGABITA"/>
    <s v="NEW BUILD"/>
    <s v="STIP 1"/>
    <s v="TSEL"/>
    <s v="TB"/>
    <s v="044438/TBG-TB/TSEL/MKT/09/2021"/>
    <d v="2021-09-03T00:00:00"/>
    <s v="-6.32956            "/>
    <s v="106.51732           "/>
    <s v="Kp. Jawiah RT. 002 RW. 001 Desa Jagabita Kec.Parungpanjang Kab. Bogor"/>
    <s v="JABODETABEK (OUTER)"/>
    <s v="BOGOR"/>
    <s v="JAWA BARAT"/>
    <s v="62"/>
    <s v="BAPS"/>
    <s v="BAPS"/>
    <s v="RFI"/>
    <d v="2021-09-14T09:41:13"/>
    <d v="2021-09-24T10:58:09"/>
    <d v="2021-10-15T00:00:00"/>
    <x v="4"/>
    <x v="1"/>
    <d v="2022-06-08T00:00:00"/>
    <x v="1"/>
    <e v="#N/A"/>
    <s v="SST            "/>
    <s v="62                  "/>
    <s v="GF                  "/>
    <s v="RFL"/>
    <m/>
  </r>
  <r>
    <s v="0010704560011"/>
    <s v="1322461001"/>
    <s v="RKB078"/>
    <s v="JALUPANGMULYA"/>
    <s v="JALUPANGMULYA"/>
    <s v="NEW BUILD"/>
    <s v="STIP 1"/>
    <s v="TSEL"/>
    <s v="TB"/>
    <s v="044439/TBG-TB/TSEL/MKT/09/2021"/>
    <d v="2021-09-03T00:00:00"/>
    <s v="-6.52754            "/>
    <s v="106.22573           "/>
    <s v="Sukatani RT.004 RW.002 Desa Jalupangmulya Kec. Leuwidamar Kab. Lebak"/>
    <s v="JABODETABEK (OUTER)"/>
    <s v="LEBAK"/>
    <s v="BANTEN"/>
    <s v="62"/>
    <s v="BAPS"/>
    <s v="BAPS"/>
    <s v="RFI"/>
    <d v="2021-09-08T17:15:43"/>
    <d v="2021-09-22T21:58:34"/>
    <d v="2021-09-30T00:00:00"/>
    <x v="1"/>
    <x v="1"/>
    <d v="2022-06-28T00:00:00"/>
    <x v="1"/>
    <e v="#N/A"/>
    <s v="SST            "/>
    <s v="62                  "/>
    <s v="GF                  "/>
    <s v="RFL"/>
    <m/>
  </r>
  <r>
    <s v="0010704650011"/>
    <s v="1273701001"/>
    <s v="CBN521"/>
    <s v="RUMPINTAMANSARI"/>
    <s v="RUMPINTAMANSARI"/>
    <s v="NEW BUILD"/>
    <s v="STIP 1"/>
    <s v="TSEL"/>
    <s v="TB"/>
    <s v="044448/TBG-TB/TSEL/MKT/09/2021"/>
    <d v="2021-09-03T00:00:00"/>
    <s v="-6.40389            "/>
    <s v="106.61629           "/>
    <s v="Kp. Cibuluheun RT.003 RW.009 Desa Tamansari Kec. Rumpin Kab. Bogor"/>
    <s v="JABODETABEK (OUTER)"/>
    <s v="BOGOR"/>
    <s v="JAWA BARAT"/>
    <s v="42"/>
    <s v="BAPS"/>
    <s v="BAPS"/>
    <s v="RFI"/>
    <d v="2021-09-07T20:16:22"/>
    <d v="2021-09-13T12:08:55"/>
    <d v="2021-09-20T00:00:00"/>
    <x v="1"/>
    <x v="1"/>
    <d v="2022-06-08T00:00:00"/>
    <x v="1"/>
    <e v="#N/A"/>
    <s v="SST            "/>
    <s v="42                  "/>
    <s v="GF                  "/>
    <s v="RFL"/>
    <m/>
  </r>
  <r>
    <s v="0010709060011"/>
    <s v="1274511001"/>
    <s v="CKR363"/>
    <s v="PERMANENRAYAPEBANYURANN"/>
    <s v="PERMANENRAYAPEBANYURANN"/>
    <s v="NEW BUILD"/>
    <s v="STIP 1"/>
    <s v="TSEL"/>
    <s v="TB"/>
    <s v="046396/TBG-TB/TSEL/MKT/09/2021"/>
    <d v="2021-09-22T00:00:00"/>
    <s v="-6.23051            "/>
    <s v="107.26517           "/>
    <s v="Kp. Wates, RT.003/Rw.002, Desa Karang Mekar, Kec. Kedungwaringin, Kabupaten Bekasi, Provinsi Jawa Barat"/>
    <s v="JABODETABEK (INNER)"/>
    <s v="BEKASI"/>
    <s v="JAWA BARAT"/>
    <s v="42"/>
    <s v="BAPS"/>
    <s v="BAPS"/>
    <s v="RFI"/>
    <d v="2021-11-18T11:26:47"/>
    <d v="2021-12-06T13:13:19"/>
    <d v="2021-12-31T00:00:00"/>
    <x v="9"/>
    <x v="1"/>
    <d v="2022-07-04T00:00:00"/>
    <x v="1"/>
    <e v="#N/A"/>
    <s v="SST            "/>
    <s v="42                  "/>
    <s v="GF                  "/>
    <s v="RFL"/>
    <m/>
  </r>
  <r>
    <s v="0010709080011"/>
    <s v="1274531001"/>
    <s v="BOX049"/>
    <s v="PERMANENCOMBATRAYASEMPLAK"/>
    <s v="PERMANENCOMBATRAYASEMPLAK"/>
    <s v="NEW MCP NON FO"/>
    <s v="STIP 1"/>
    <s v="TSEL"/>
    <s v="TB"/>
    <s v="046400/TBG-TB/TSEL/MKT/09/2021"/>
    <d v="2021-09-22T00:00:00"/>
    <s v="-6.55961            "/>
    <s v="106.76434           "/>
    <s v="JL Fajar Baru RT 04/RW 01, Kelurahan Semplak, Kecamatan Bogor Barat, Kota Bogor, Jawa Barat"/>
    <s v="JABODETABEK (OUTER)"/>
    <s v="KOTA BOGOR"/>
    <s v="JAWA BARAT"/>
    <s v="28"/>
    <s v="BAPS"/>
    <s v="BAPS"/>
    <s v="RFI"/>
    <d v="2022-06-30T13:53:43"/>
    <d v="2022-06-30T15:23:20"/>
    <d v="2022-07-03T00:00:00"/>
    <x v="10"/>
    <x v="2"/>
    <s v=""/>
    <x v="2"/>
    <s v="ON PROSESS"/>
    <s v="MP             "/>
    <s v="28                  "/>
    <s v="GF                  "/>
    <s v="RFL"/>
    <s v="Bukan site MDC"/>
  </r>
  <r>
    <s v="0010714570011"/>
    <s v="1135111001"/>
    <s v="JTX541"/>
    <s v="PERMANENCOMBATPTPUTIK"/>
    <s v="PERMANENCOMBATPTPUTIK"/>
    <s v="NEW MCP NON FO"/>
    <s v="STIP 1"/>
    <s v="TSEL"/>
    <s v="TB"/>
    <s v="047716/TBG-TB/TSEL/MKT/10/2021"/>
    <d v="2021-10-25T00:00:00"/>
    <s v="-6.18930            "/>
    <s v="106.92517           "/>
    <s v="Jalan Swadaya IV RT 010 RW 004, Kelurahan Rawa Terate, Kecamatan Cakung, Kota Jakarta Utara"/>
    <s v="JABODETABEK (INNER)"/>
    <s v="JAKARTA TIMUR"/>
    <s v="DKI JAKARTA"/>
    <s v="25"/>
    <s v="RFI"/>
    <s v="CME"/>
    <s v="RFI"/>
    <d v="2021-11-01T10:44:59"/>
    <d v="2021-11-08T17:48:03"/>
    <d v="2021-11-22T00:00:00"/>
    <x v="5"/>
    <x v="1"/>
    <s v=""/>
    <x v="0"/>
    <e v="#N/A"/>
    <s v="MP             "/>
    <s v="25                  "/>
    <s v="GF                  "/>
    <s v="RFL"/>
    <m/>
  </r>
  <r>
    <s v="0010725660011"/>
    <s v="1136521001"/>
    <s v="JSZ048"/>
    <s v="RAGUNANPASARMINGGU"/>
    <s v="RAGUNANPASARMINGGU"/>
    <s v="NEW MCP NON FO"/>
    <s v="STIP 1"/>
    <s v="TSEL"/>
    <s v="PKP"/>
    <s v="051142/TBG-PKP/TSEL/MKT/01/2022"/>
    <d v="2022-01-26T00:00:00"/>
    <s v="-6.281949           "/>
    <s v="106.819301          "/>
    <s v="Jl Ampera Raya No 63 RT 01 RW 04 Kel. Cilandak Timur Kec. Pasar Minggu, Jakarta Selatan DKI Jakarta"/>
    <s v="JABODETABEK (INNER)"/>
    <s v="JAKARTA SELATAN"/>
    <s v="DKI JAKARTA"/>
    <s v="25"/>
    <s v="RFI"/>
    <s v="CME"/>
    <s v="RFI"/>
    <d v="2022-04-18T13:52:52"/>
    <d v="2022-04-26T09:12:32"/>
    <d v="2022-04-14T00:00:00"/>
    <x v="7"/>
    <x v="2"/>
    <s v=""/>
    <x v="0"/>
    <e v="#N/A"/>
    <s v="MP             "/>
    <s v="25                  "/>
    <s v="GF                  "/>
    <s v="RFL"/>
    <m/>
  </r>
  <r>
    <s v="0010601860011"/>
    <s v="1129201001"/>
    <s v="JUX065"/>
    <s v="WADUKPLUIT"/>
    <s v="WADUKPLUIT"/>
    <s v="NEW MCP NON FO"/>
    <s v="STIP 1"/>
    <s v="TSEL"/>
    <s v="TB"/>
    <s v="025391/TBG-TB/TSEL/MKT/09/2020"/>
    <d v="2020-09-23T00:00:00"/>
    <s v="-6.11841            "/>
    <s v="106.79665           "/>
    <s v="Jl. Waduk Pluit Selatan, Kel. Pluit RT.06 RW.05, Kec. Penjaringan, Kota Jakarta Utara Prov. DKI Jakarta"/>
    <s v="JABODETABEK (INNER)"/>
    <s v="JAKARTA UTARA"/>
    <s v="DKI JAKARTA"/>
    <s v="20"/>
    <s v="BAPS"/>
    <s v="BAPS"/>
    <s v="RFI"/>
    <d v="2020-10-16T14:40:49"/>
    <d v="2020-10-16T17:26:37"/>
    <d v="2020-11-09T00:00:00"/>
    <x v="5"/>
    <x v="0"/>
    <s v=""/>
    <x v="0"/>
    <e v="#N/A"/>
    <s v="MP             "/>
    <s v="20                  "/>
    <s v="GF                  "/>
    <s v="RFL"/>
    <m/>
  </r>
  <r>
    <s v="0010624650011"/>
    <s v="1130271001"/>
    <s v="JTX483"/>
    <s v="PONDOKRANGGONCIPAYUNG"/>
    <s v="PONDOKRANGGONCIPAYUNG"/>
    <s v="NEW MCP NON FO"/>
    <s v="STIP 1"/>
    <s v="TSEL"/>
    <s v="TB"/>
    <s v="031295/TBG-TB/TSEL/MKT/03/2021"/>
    <d v="2021-03-26T00:00:00"/>
    <s v="-6.35165            "/>
    <s v="106.90713           "/>
    <s v="Jl. Kupu-Kupu, Kel. Pondok Ranggon RT.010 RW.005 Kec. Cipayung, Kota Jakarta Timur Prov. DKI Jakarta"/>
    <s v="JABODETABEK (INNER)"/>
    <s v="JAKARTA TIMUR"/>
    <s v="DKI JAKARTA"/>
    <s v="25"/>
    <s v="BAPS"/>
    <s v="BAPS"/>
    <s v="RFI"/>
    <d v="2021-04-19T13:37:14"/>
    <d v="2021-04-22T10:25:50"/>
    <d v="2021-04-27T00:00:00"/>
    <x v="7"/>
    <x v="1"/>
    <s v=""/>
    <x v="0"/>
    <e v="#N/A"/>
    <s v="MP             "/>
    <s v="25                  "/>
    <s v="GF                  "/>
    <s v="RFL"/>
    <m/>
  </r>
  <r>
    <s v="0010704520011"/>
    <s v="1322451001"/>
    <s v="TGR433"/>
    <s v="RAJEG_TANJAKAN MEKAR"/>
    <s v="RAJEG_TANJAKAN MEKAR"/>
    <s v="NEW BUILD"/>
    <s v="STIP 1"/>
    <s v="TSEL"/>
    <s v="TB"/>
    <s v="044435/TBG-TB/TSEL/MKT/09/2021"/>
    <d v="2021-09-03T00:00:00"/>
    <s v="-6.10100            "/>
    <s v="106.53178           "/>
    <s v="Kp. Jungkel RT. 10 Rw.04 Desa. Tanjakan Mekar Kec. Rajeg Kab. Tangerang"/>
    <s v="JABODETABEK (OUTER)"/>
    <s v="TANGERANG"/>
    <s v="BANTEN"/>
    <s v="52"/>
    <s v="BAPS"/>
    <s v="BAPS"/>
    <s v="RFI"/>
    <d v="2021-10-04T10:55:50"/>
    <d v="2021-10-19T10:04:42"/>
    <d v="2021-10-31T00:00:00"/>
    <x v="4"/>
    <x v="1"/>
    <s v=""/>
    <x v="2"/>
    <s v="ON PROSESS"/>
    <s v="SST            "/>
    <s v="52                  "/>
    <s v="GF                  "/>
    <s v="RFL"/>
    <m/>
  </r>
  <r>
    <s v="0010704660011"/>
    <s v="1322501001"/>
    <s v="TGR543"/>
    <s v="RAYAKRONJOMEKARBARU"/>
    <s v="RAYAKRONJOMEKARBARU"/>
    <s v="NEW BUILD"/>
    <s v="STIP 1"/>
    <s v="TSEL"/>
    <s v="TB"/>
    <s v="044449/TBG-TB/TSEL/MKT/09/2021"/>
    <d v="2021-09-03T00:00:00"/>
    <s v="-6.04732            "/>
    <s v="106.40233           "/>
    <s v="JL Muncung Rt 002 Rw.004 Desa Muncung, Kecamatan Kronjo, Kabupaten Tangerang, Prov Banten"/>
    <s v="JABODETABEK (OUTER)"/>
    <s v="TANGERANG"/>
    <s v="BANTEN"/>
    <s v="62"/>
    <s v="BAPS"/>
    <s v="BAPS"/>
    <s v="RFI"/>
    <d v="2021-10-03T19:01:58"/>
    <d v="2021-11-08T17:48:42"/>
    <d v="2022-01-19T00:00:00"/>
    <x v="8"/>
    <x v="2"/>
    <s v=""/>
    <x v="2"/>
    <s v="ON PROSESS"/>
    <s v="SST            "/>
    <s v="62                  "/>
    <s v="GF                  "/>
    <s v="RFL"/>
    <m/>
  </r>
  <r>
    <s v="0010708710011"/>
    <s v="1274461001"/>
    <s v="BOX045"/>
    <s v="BUKITCIMANGGUCITY"/>
    <s v="BUKITCIMANGGUCITY"/>
    <s v="NEW BUILD"/>
    <s v="STIP 1"/>
    <s v="TSEL"/>
    <s v="TB"/>
    <s v="046311/TBG-TB/TSEL/MKT/09/2021"/>
    <d v="2021-09-21T00:00:00"/>
    <s v="-6.53437            "/>
    <s v="106.78708           "/>
    <s v="Jln Raya Kencana RT. 005 RW. 002 Kelurahan Kencana Kecamatan Tanah Sareal Kota Bogor Provinsi Jawa Barat"/>
    <s v="JABODETABEK (OUTER)"/>
    <s v="KOTA BOGOR"/>
    <s v="JAWA BARAT"/>
    <s v="42"/>
    <s v="BAPS"/>
    <s v="BAPS"/>
    <s v="RFI"/>
    <d v="2021-11-23T15:17:51"/>
    <d v="2021-12-27T09:31:24"/>
    <d v="2021-12-31T00:00:00"/>
    <x v="9"/>
    <x v="1"/>
    <s v=""/>
    <x v="2"/>
    <s v="ON PROSESS"/>
    <s v="SST            "/>
    <s v="42                  "/>
    <s v="GF                  "/>
    <s v="RFL"/>
    <m/>
  </r>
  <r>
    <s v="0010714710011"/>
    <s v="1275311001"/>
    <s v="CKR346"/>
    <s v="KARANGSETIAKARANGBAHAGIA"/>
    <s v="KARANGSETIAKARANGBAHAGIA"/>
    <s v="NEW BUILD"/>
    <s v="STIP 1"/>
    <s v="TSEL"/>
    <s v="TB"/>
    <s v="047730/TBG-TB/TSEL/MKT/10/2021"/>
    <d v="2021-10-25T00:00:00"/>
    <s v="-6.21866            "/>
    <s v="107.18211           "/>
    <s v="Kp Pule RT.003 RW. 002 Desa. Karang Setia  Kecamatan. Karang Bahagia Kab Bekasi Prop. Jawa Barat"/>
    <s v="JABODETABEK (INNER)"/>
    <s v="BEKASI"/>
    <s v="JAWA BARAT"/>
    <s v="52"/>
    <s v="BAPS"/>
    <s v="BAPS"/>
    <s v="RFI"/>
    <d v="2022-01-27T09:07:06"/>
    <d v="2022-02-10T18:24:23"/>
    <d v="2022-03-15T00:00:00"/>
    <x v="11"/>
    <x v="2"/>
    <d v="2022-09-23T00:00:00"/>
    <x v="1"/>
    <e v="#N/A"/>
    <s v="SST            "/>
    <s v="52                  "/>
    <s v="GF                  "/>
    <s v="RFL"/>
    <m/>
  </r>
  <r>
    <s v="0010722500011"/>
    <s v="1322641001"/>
    <s v="CPT250"/>
    <s v="PERMANENCOMBATLIVINGWORLD"/>
    <s v="PERMANENCOMBATLIVINGWORLD"/>
    <s v="NEW MCP NON FO"/>
    <s v="STIP 1"/>
    <s v="TSEL"/>
    <s v="TB"/>
    <s v="050560/TBG-TB/TSEL/MKT/12/2021"/>
    <d v="2021-12-23T00:00:00"/>
    <s v="-6.241926           "/>
    <s v="106.652395          "/>
    <s v="Jl. Alam Utama, Kelurahan Pakulonan, Kecamatan. Serpong Utara, Kota Tangerang Selatan, Provinsi Banten"/>
    <s v="JABODETABEK (OUTER)"/>
    <s v="TANGERANG SELATAN"/>
    <s v="BANTEN"/>
    <s v="25"/>
    <s v="RFI"/>
    <s v="CME"/>
    <s v="RFI"/>
    <d v="2022-06-08T17:29:58"/>
    <d v="2022-10-29T15:06:07"/>
    <d v="2022-10-29T00:00:00"/>
    <x v="4"/>
    <x v="2"/>
    <s v=""/>
    <x v="2"/>
    <s v="ON PROSESS"/>
    <s v="POLE           "/>
    <s v="25                  "/>
    <s v="GF                  "/>
    <s v="RFL"/>
    <s v="Bukan site MDC"/>
  </r>
  <r>
    <s v="0010733690011"/>
    <s v="1323111001"/>
    <s v="SRG996"/>
    <s v="CIKANDECIKANDE2"/>
    <s v="CIKANDECIKANDE2"/>
    <s v="NEW BUILD"/>
    <s v="STIP 1"/>
    <s v="TSEL"/>
    <s v="TB"/>
    <s v="051961/TBG-TB/TSEL/MKT/02/2022"/>
    <d v="2022-02-07T00:00:00"/>
    <s v="-6.22040            "/>
    <s v="106.35860           "/>
    <s v="KP. PABUARAN RT.001 RW.004 DESA CIKANDE, KEC.CIKANDE. KAB.SERANG. PROV.BANTEN"/>
    <s v="JABODETABEK (OUTER)"/>
    <s v="SERANG"/>
    <s v="BANTEN"/>
    <s v="42"/>
    <s v="BAPS"/>
    <s v="BAPS"/>
    <s v="RFI"/>
    <d v="2022-02-19T22:54:03"/>
    <d v="2022-03-22T16:30:40"/>
    <d v="2022-03-25T00:00:00"/>
    <x v="11"/>
    <x v="2"/>
    <d v="2022-07-29T00:00:00"/>
    <x v="1"/>
    <e v="#N/A"/>
    <s v="SST            "/>
    <s v="42                  "/>
    <s v="GF                  "/>
    <s v="RFL"/>
    <m/>
  </r>
  <r>
    <s v="0010736700011"/>
    <s v="1323171001"/>
    <s v="TGR558"/>
    <s v="LAVON"/>
    <s v="LAVON"/>
    <s v="NEW BUILD"/>
    <s v="STIP 1"/>
    <s v="TSEL"/>
    <s v="TB"/>
    <s v="052481/TBG-TB/TSEL/MKT/02/2022"/>
    <d v="2022-02-18T00:00:00"/>
    <s v="-6.19629            "/>
    <s v="106.50789           "/>
    <s v="Kawaron Girang RT.01 RW.04 Desa. Wanakerta Kec. Sindang Jaya Kab. Tangerang, Banten"/>
    <s v="JABODETABEK (OUTER)"/>
    <s v="TANGERANG"/>
    <s v="BANTEN"/>
    <s v="42.00"/>
    <s v="BAPS"/>
    <s v="BAPS"/>
    <s v="RFI"/>
    <d v="2022-02-21T23:17:25"/>
    <d v="2022-06-30T22:17:09"/>
    <d v="2022-05-30T00:00:00"/>
    <x v="6"/>
    <x v="2"/>
    <s v=""/>
    <x v="2"/>
    <s v="ON PROSESS"/>
    <s v="GYMS           "/>
    <s v="42.00               "/>
    <s v="GF                  "/>
    <s v="RFL"/>
    <m/>
  </r>
  <r>
    <s v="0010737610011"/>
    <s v="1137191001"/>
    <s v="JBX443"/>
    <s v="KOSAMBIRANDU"/>
    <s v="KOSAMBIRANDU"/>
    <s v="NEW MCP NON FO"/>
    <s v="STIP 1"/>
    <s v="TSEL"/>
    <s v="TB"/>
    <s v="052576/TBG-TB/TSEL/MKT/02/2022"/>
    <d v="2022-02-18T00:00:00"/>
    <s v="-6.181665           "/>
    <s v="106.718284          "/>
    <s v="Jl. Cemara Raya No.10 RT. 008 RW. 008 Kelurahan Duri Kosambi, Kecamatan Cengkareng, Kota Jakarta Barat "/>
    <s v="JABODETABEK (INNER)"/>
    <s v="JAKARTA BARAT"/>
    <s v="DKI JAKARTA"/>
    <s v="25"/>
    <s v="BAPS"/>
    <s v="BAPS"/>
    <s v="RFI"/>
    <d v="2022-04-22T14:13:52"/>
    <d v="2022-06-16T08:21:43"/>
    <d v="2022-06-22T00:00:00"/>
    <x v="3"/>
    <x v="2"/>
    <s v=""/>
    <x v="2"/>
    <s v="ON PROSESS"/>
    <s v="MP             "/>
    <s v="25                  "/>
    <s v="GF                  "/>
    <s v="RFL"/>
    <s v="Bukan site MDC"/>
  </r>
  <r>
    <s v="0010737650011"/>
    <s v="1137231001"/>
    <s v="JTX649"/>
    <s v="BALAIRAKYAT"/>
    <s v="BALAIRAKYAT"/>
    <s v="NEW MCP NON FO"/>
    <s v="STIP 1"/>
    <s v="TSEL"/>
    <s v="TB"/>
    <s v="052580/TBG-TB/TSEL/MKT/02/2022"/>
    <d v="2022-02-18T00:00:00"/>
    <s v="-6.225205           "/>
    <s v="106.90113           "/>
    <s v="Jalan Balai Rakyat II No.2, RT 012 RW 001, Kelurahan Pondok Bambu, Kecamatan Duren Sawit, Kota Jakarta Timur, DKI Jakarta"/>
    <s v="JABODETABEK (INNER)"/>
    <s v="JAKARTA TIMUR"/>
    <s v="DKI JAKARTA"/>
    <s v="25"/>
    <s v="BAPS"/>
    <s v="BAPS"/>
    <s v="RFI"/>
    <d v="2022-02-21T19:32:26"/>
    <d v="2022-03-31T20:02:59"/>
    <d v="2022-03-31T00:00:00"/>
    <x v="11"/>
    <x v="2"/>
    <s v=""/>
    <x v="0"/>
    <e v="#N/A"/>
    <s v="MP             "/>
    <s v="25                  "/>
    <s v="GF                  "/>
    <s v="RFL"/>
    <m/>
  </r>
  <r>
    <s v="0010774390011"/>
    <s v="1138791001"/>
    <s v="JUX594"/>
    <s v="KAMALMUARAPENJARINGAN"/>
    <s v="KAMALMUARAPENJARINGAN"/>
    <s v="NEW MCP NON FO"/>
    <s v="STIP 1"/>
    <s v="TSEL"/>
    <s v="TB"/>
    <s v="059233/TBG-TB/TSEL/MKT/06/2022"/>
    <d v="2022-06-17T00:00:00"/>
    <s v="-6.12413            "/>
    <s v="106.73499           "/>
    <s v="Jl. Kapuk Kayu Besar 44, RT.1/RW.2, Kamal Muara, Kec. Penjaringan, Kota Jkt Utara, Daerah Khusus Ibukota Jakarta"/>
    <s v="JABODETABEK (INNER)"/>
    <s v="JAKARTA UTARA"/>
    <s v="DKI JAKARTA"/>
    <s v="20"/>
    <s v="RFI"/>
    <s v="CME"/>
    <s v="RFI"/>
    <d v="2022-06-24T14:12:26"/>
    <d v="2022-06-28T15:21:05"/>
    <d v="2022-06-30T00:00:00"/>
    <x v="3"/>
    <x v="2"/>
    <s v=""/>
    <x v="0"/>
    <e v="#N/A"/>
    <s v="MP             "/>
    <s v="20                  "/>
    <s v="GF                  "/>
    <s v="RFL"/>
    <m/>
  </r>
  <r>
    <s v="0010789580011"/>
    <s v="1139871001"/>
    <s v="JBX450"/>
    <s v="RELOCBANDENGANSLT"/>
    <s v="RELOCBANDENGANSLT"/>
    <s v="NEW BUILD"/>
    <s v="STIP 1"/>
    <s v="TSEL"/>
    <s v="PKP"/>
    <s v="061304/TBG-PKP/TSEL/MKT/09/2022"/>
    <d v="2022-09-05T00:00:00"/>
    <s v="-6.13677"/>
    <s v="106.8004"/>
    <s v=""/>
    <s v="JABODETABEK (INNER)"/>
    <s v="JAKARTA BARAT"/>
    <s v="DKI JAKARTA"/>
    <s v="25"/>
    <s v="CIP"/>
    <s v="PRE_SITAC"/>
    <s v="SSR/TSSR/ESR"/>
    <s v=""/>
    <s v=""/>
    <s v=""/>
    <x v="12"/>
    <x v="3"/>
    <s v=""/>
    <x v="3"/>
    <e v="#N/A"/>
    <s v=""/>
    <s v=""/>
    <s v=""/>
    <s v=""/>
    <m/>
  </r>
  <r>
    <s v="0010583800012"/>
    <s v="1128202001"/>
    <s v="JSX798"/>
    <s v="MUHI6"/>
    <s v="MUHI6"/>
    <s v="NEW BUILD"/>
    <s v="STIP 1"/>
    <s v="TSEL"/>
    <s v="TB"/>
    <s v="020317/TBG-LMA/TSEL/MKT/02/2020"/>
    <d v="2020-02-26T00:00:00"/>
    <s v="-6.26551            "/>
    <s v="106.77115           "/>
    <s v="Jl. Haji Muhi VIIIA, Kel. Pondok Pinang RT.007 RW.04 Kec. Kebayoran Lama, Kota Jakarta Selatan Prov. DKI Jakarta"/>
    <s v="JABODETABEK (INNER)"/>
    <s v="JAKARTA SELATAN"/>
    <s v="DKI JAKARTA"/>
    <s v="30"/>
    <s v="BAPS"/>
    <s v="BAPS"/>
    <s v="RFI"/>
    <s v=""/>
    <s v=""/>
    <d v="2020-02-14T00:00:00"/>
    <x v="0"/>
    <x v="0"/>
    <d v="2022-02-07T00:00:00"/>
    <x v="0"/>
    <e v="#N/A"/>
    <s v="MINA           "/>
    <s v="30                  "/>
    <s v="GF                  "/>
    <s v=""/>
    <m/>
  </r>
  <r>
    <s v="0010623880011"/>
    <s v="1265101001"/>
    <s v="TGR236"/>
    <s v="PERMANENTCMBTLIONAIR"/>
    <s v="PERMANENTCMBTLIONAIR"/>
    <s v="NEW BUILD"/>
    <s v="STIP 1"/>
    <s v="TSEL"/>
    <s v="TB"/>
    <s v="031056/TBG-TB/TSEL/MKT/03/2021"/>
    <d v="2021-03-18T00:00:00"/>
    <s v="-6.19407            "/>
    <s v="106.49538           "/>
    <s v="Kp Sumur RT 004 RW 005 Desa Wanakerta Kecamatan Sindang Jaya Kab. Tangerang"/>
    <s v="JABODETABEK (OUTER)"/>
    <s v="TANGERANG"/>
    <s v="BANTEN"/>
    <s v="42.00"/>
    <s v="BAPS"/>
    <s v="BAPS"/>
    <s v="RFI"/>
    <d v="2022-03-21T12:16:03"/>
    <s v=""/>
    <d v="2022-03-30T00:00:00"/>
    <x v="11"/>
    <x v="2"/>
    <s v=""/>
    <x v="2"/>
    <s v="ON PROSESS"/>
    <s v="GYMS           "/>
    <s v="42.00               "/>
    <s v="GF                  "/>
    <s v=""/>
    <m/>
  </r>
  <r>
    <s v="0010627080012"/>
    <s v="1131012001"/>
    <s v="JKU656"/>
    <s v="SKY TOL PELABUHAN"/>
    <s v="SKY TOL PELABUHAN"/>
    <s v="NEW MCP NON FO"/>
    <s v="STIP 1"/>
    <s v="TSEL"/>
    <s v="TB"/>
    <s v="031593/TBG-TB/TSEL/MKT/04/2021"/>
    <d v="2021-04-06T00:00:00"/>
    <s v="-6.125620           "/>
    <s v="106.878415          "/>
    <s v="Kel. Warakas RW.10 Kec. Tanjung Priok, Kota Jakarta Utara Prov. DKI Jakarta"/>
    <s v="JABODETABEK (INNER)"/>
    <s v="JAKARTA UTARA"/>
    <s v="DKI JAKARTA"/>
    <s v="15.00"/>
    <s v="BAPS"/>
    <s v="BAPS"/>
    <s v="RFI"/>
    <s v=""/>
    <s v=""/>
    <d v="2021-03-08T00:00:00"/>
    <x v="11"/>
    <x v="1"/>
    <s v=""/>
    <x v="0"/>
    <e v="#N/A"/>
    <s v="POLE           "/>
    <s v="15.00               "/>
    <s v="GF                  "/>
    <s v=""/>
    <m/>
  </r>
  <r>
    <s v="0010680090011"/>
    <s v="1271391001"/>
    <s v="CKR338"/>
    <s v="PERUMAHAN KSB"/>
    <s v="PERUMAHAN KSB"/>
    <s v="NEW BUILD"/>
    <s v="STIP 1"/>
    <s v="TSEL"/>
    <s v="TB"/>
    <s v="036987/TBG-TB/TSEL/MKT/04/2021"/>
    <d v="2021-04-14T00:00:00"/>
    <s v="-6.4022             "/>
    <s v="107.11443           "/>
    <s v="Jl. Agus Salim IV RT 003 RW 008 Desa Wibawamulya, Kec. Cibarusah, Kab, Bekasi, Jawa Barat"/>
    <s v="JABODETABEK (INNER)"/>
    <s v="BEKASI"/>
    <s v="JAWA BARAT"/>
    <s v="32"/>
    <s v="BAPS"/>
    <s v="BAPS"/>
    <s v="RFI"/>
    <d v="2021-11-01T09:54:38"/>
    <d v="2022-09-09T09:23:54"/>
    <d v="2021-10-22T00:00:00"/>
    <x v="4"/>
    <x v="1"/>
    <d v="2022-07-05T00:00:00"/>
    <x v="1"/>
    <e v="#N/A"/>
    <s v="CMBT           "/>
    <s v="32                  "/>
    <s v="GF                  "/>
    <s v="RFL"/>
    <m/>
  </r>
  <r>
    <s v="0010688680011"/>
    <s v="1134381001"/>
    <s v="JSX943"/>
    <s v="CILANDAKBAWAH"/>
    <s v="CILANDAKBAWAH"/>
    <s v="NEW MCP NON FO"/>
    <s v="STIP 1"/>
    <s v="TSEL"/>
    <s v="TB"/>
    <s v="040792/TBG-TB/TSEL/MKT/07/2021"/>
    <d v="2021-07-14T00:00:00"/>
    <s v="-6.28692            "/>
    <s v="106.80054           "/>
    <s v="Jalan Cilandak Bawah RT 010 RW 013, Kelurahan Cilandak Barat, Kecamatan Cilandak, Kota Jakarta Selatan"/>
    <s v="JABODETABEK (INNER)"/>
    <s v="JAKARTA SELATAN"/>
    <s v="DKI JAKARTA"/>
    <s v="26"/>
    <s v="RFI"/>
    <s v="CME"/>
    <s v="RFI"/>
    <d v="2021-07-28T14:14:35"/>
    <d v="2021-07-29T08:37:22"/>
    <d v="2021-08-04T00:00:00"/>
    <x v="2"/>
    <x v="1"/>
    <s v=""/>
    <x v="0"/>
    <e v="#N/A"/>
    <s v="MP             "/>
    <s v="26                  "/>
    <s v="GF                  "/>
    <s v="RFL"/>
    <m/>
  </r>
  <r>
    <s v="0010704640011"/>
    <s v="1322491001"/>
    <s v="TGR546"/>
    <s v="SOLEARTANGERANG"/>
    <s v="SOLEARTANGERANG"/>
    <s v="NEW BUILD"/>
    <s v="STIP 1"/>
    <s v="TSEL"/>
    <s v="TB"/>
    <s v="044447/TBG-TB/TSEL/MKT/09/2021"/>
    <d v="2021-09-03T00:00:00"/>
    <s v="-6.28975            "/>
    <s v="106.40247           "/>
    <s v="Kp. Sukamanah RT. 04/03 Desa. Solear Kec. Solear Kab. Tangerang"/>
    <s v="JABODETABEK (OUTER)"/>
    <s v="TANGERANG"/>
    <s v="BANTEN"/>
    <s v="52"/>
    <s v="BAPS"/>
    <s v="BAPS"/>
    <s v="RFI"/>
    <d v="2021-10-04T10:48:30"/>
    <d v="2021-10-19T10:04:02"/>
    <d v="2021-11-16T00:00:00"/>
    <x v="5"/>
    <x v="1"/>
    <s v=""/>
    <x v="2"/>
    <s v="ON PROSESS"/>
    <s v="SST            "/>
    <s v="52                  "/>
    <s v="GF                  "/>
    <s v="RFL"/>
    <m/>
  </r>
  <r>
    <s v="0010708700011"/>
    <s v="1274451001"/>
    <s v="CKR349"/>
    <s v="KARANGANYARBAHAGIA"/>
    <s v="KARANGANYARBAHAGIA"/>
    <s v="NEW BUILD"/>
    <s v="STIP 1"/>
    <s v="TSEL"/>
    <s v="TB"/>
    <s v="046310/TBG-TB/TSEL/MKT/09/2021"/>
    <d v="2021-09-21T00:00:00"/>
    <s v="-6.20187            "/>
    <s v="107.18421           "/>
    <s v="Kp Kedaung RT.001 RW. 005 DESA. KARANGANYAR KEC. KARANG BAHAGIA KAB BEKASI PROV JAWA BARAT"/>
    <s v="JABODETABEK (INNER)"/>
    <s v="BEKASI"/>
    <s v="JAWA BARAT"/>
    <s v="52"/>
    <s v="BAPS"/>
    <s v="BAPS"/>
    <s v="RFI"/>
    <d v="2021-11-19T15:03:47"/>
    <d v="2021-11-30T22:56:04"/>
    <d v="2021-12-27T00:00:00"/>
    <x v="9"/>
    <x v="1"/>
    <d v="2022-07-04T00:00:00"/>
    <x v="1"/>
    <e v="#N/A"/>
    <s v="SST            "/>
    <s v="52                  "/>
    <s v="GF                  "/>
    <s v="RFL"/>
    <m/>
  </r>
  <r>
    <s v="0010709090011"/>
    <s v="1274541001"/>
    <s v="CKR368"/>
    <s v="PERMANENPERUMSERANGSELALU"/>
    <s v="PERMANENPERUMSERANGSELALU"/>
    <s v="NEW BUILD"/>
    <s v="STIP 1"/>
    <s v="TSEL"/>
    <s v="TB"/>
    <s v="046401/TBG-TB/TSEL/MKT/09/2021"/>
    <d v="2021-09-22T00:00:00"/>
    <s v="-6.39295            "/>
    <s v="107.15079           "/>
    <s v="Kp. Karang Sambung RT 08 RW 04 Desa Nagasari, Kec. Serang Baru, Kab. Bekasi, Jawa Barat"/>
    <s v="JABODETABEK (INNER)"/>
    <s v="BEKASI"/>
    <s v="JAWA BARAT"/>
    <s v="52"/>
    <s v="BAPS"/>
    <s v="BAPS"/>
    <s v="RFI"/>
    <d v="2021-10-28T16:23:36"/>
    <d v="2021-10-29T17:25:49"/>
    <d v="2021-11-30T00:00:00"/>
    <x v="5"/>
    <x v="1"/>
    <d v="2022-07-04T00:00:00"/>
    <x v="1"/>
    <e v="#N/A"/>
    <s v="SST            "/>
    <s v="52                  "/>
    <s v="GF                  "/>
    <s v="RFL"/>
    <m/>
  </r>
  <r>
    <s v="0010714680011"/>
    <s v="1275281001"/>
    <s v="CBN618"/>
    <s v="PERMANENKERTAJAYARUMPIN"/>
    <s v="PERMANENKERTAJAYARUMPIN"/>
    <s v="NEW BUILD"/>
    <s v="STIP 1"/>
    <s v="TSEL"/>
    <s v="TB"/>
    <s v="047727/TBG-TB/TSEL/MKT/10/2021"/>
    <d v="2021-10-25T00:00:00"/>
    <s v="-6.38589            "/>
    <s v="106.61200           "/>
    <s v="Kp. Kemang RT. 002 RW, 004 Desa Mekarsari Kecamatan Rumpin Kabupaten Bogor Provinsi Jawa Barat"/>
    <s v="JABODETABEK (OUTER)"/>
    <s v="BOGOR"/>
    <s v="JAWA BARAT"/>
    <s v="42"/>
    <s v="BAPS"/>
    <s v="BAPS"/>
    <s v="RFI"/>
    <d v="2021-11-24T13:16:05"/>
    <d v="2021-12-06T13:13:42"/>
    <d v="2021-12-22T00:00:00"/>
    <x v="9"/>
    <x v="1"/>
    <d v="2022-09-07T00:00:00"/>
    <x v="1"/>
    <e v="#N/A"/>
    <s v="SST            "/>
    <s v="42                  "/>
    <s v="GF                  "/>
    <s v="RFL"/>
    <m/>
  </r>
  <r>
    <s v="0010714820011"/>
    <s v="1135191001"/>
    <s v="JBX313"/>
    <s v="RELOCKOSAMBIBARU"/>
    <s v="RELOCKOSAMBIBARU"/>
    <s v="NEW MCP NON FO"/>
    <s v="STIP 1"/>
    <s v="TSEL"/>
    <s v="PKP"/>
    <s v="047746/TBG-PKP/TSEL/MKT/10/2021"/>
    <d v="2021-10-26T00:00:00"/>
    <s v="-6.17865            "/>
    <s v="106.71664           "/>
    <s v=" JL Kresek Kp. Gunung RT.004 RW.008 Kelurahan Duri Kosambi Kecamatan Cengkareng Kota Administrasi Jakarta Barat_x000a__x000a_"/>
    <s v="JABODETABEK (INNER)"/>
    <s v="JAKARTA BARAT"/>
    <s v="DKI JAKARTA"/>
    <s v="25"/>
    <s v="RFI"/>
    <s v="CME"/>
    <s v="RFI"/>
    <s v=""/>
    <d v="2021-11-03T00:00:00"/>
    <d v="2021-11-22T00:00:00"/>
    <x v="5"/>
    <x v="1"/>
    <s v=""/>
    <x v="0"/>
    <e v="#N/A"/>
    <s v="MP             "/>
    <s v="25                  "/>
    <s v="GF                  "/>
    <s v=""/>
    <m/>
  </r>
  <r>
    <s v="0010733660011"/>
    <s v="1276351001"/>
    <s v="CBN633"/>
    <s v="CIMANGGU1CIBUNGBULANG"/>
    <s v="CIMANGGU1CIBUNGBULANG"/>
    <s v="NEW BUILD"/>
    <s v="STIP 1"/>
    <s v="TSEL"/>
    <s v="TB"/>
    <s v="051958/TBG-TB/TSEL/MKT/02/2022"/>
    <d v="2022-02-07T00:00:00"/>
    <s v="-6.56256            "/>
    <s v="106.66660           "/>
    <s v="Kp. Ciaruteun RT.04/08, Desa Cimanggu 1, Kec. Cibungbulang, Kab. Bogor"/>
    <s v="JABODETABEK (OUTER)"/>
    <s v="BOGOR"/>
    <s v="JAWA BARAT"/>
    <s v="52"/>
    <s v="BAPS"/>
    <s v="BAPS"/>
    <s v="RFI"/>
    <d v="2022-02-22T00:25:17"/>
    <d v="2022-03-17T10:59:13"/>
    <d v="2022-03-19T00:00:00"/>
    <x v="11"/>
    <x v="2"/>
    <d v="2022-07-06T00:00:00"/>
    <x v="1"/>
    <e v="#N/A"/>
    <s v="SST            "/>
    <s v="52                  "/>
    <s v="GF                  "/>
    <s v="RFL"/>
    <m/>
  </r>
  <r>
    <s v="0010601840011"/>
    <s v="1129181001"/>
    <s v="JUX064"/>
    <s v="JLBUDIMULYAUTARA"/>
    <s v="JLBUDIMULYAUTARA"/>
    <s v="NEW MCP NON FO"/>
    <s v="STIP 1"/>
    <s v="TSEL"/>
    <s v="TB"/>
    <s v="025389/TBG-TB/TSEL/MKT/09/2020"/>
    <d v="2020-09-23T00:00:00"/>
    <s v="-6.13344            "/>
    <s v="106.83696           "/>
    <s v="Jl. Budi Mulia, Kel. Pademangan Barat RT.011 RW.012, Kec. Pademangan, Kota Jakarta Utara Prov. DKI Jakarta"/>
    <s v="JABODETABEK (INNER)"/>
    <s v="JAKARTA UTARA"/>
    <s v="DKI JAKARTA"/>
    <s v="20"/>
    <s v="BAPS"/>
    <s v="BAPS"/>
    <s v="RFI"/>
    <d v="2021-02-09T13:45:38"/>
    <d v="2021-02-10T19:42:06"/>
    <d v="2021-02-16T00:00:00"/>
    <x v="0"/>
    <x v="1"/>
    <s v=""/>
    <x v="0"/>
    <e v="#N/A"/>
    <s v="POLE           "/>
    <s v="20                  "/>
    <s v="GF                  "/>
    <s v="RFL"/>
    <m/>
  </r>
  <r>
    <s v="0010733700011"/>
    <s v="1276371001"/>
    <s v="CBN632"/>
    <s v="GUNUNGMULYATENJOBOGOR"/>
    <s v="GUNUNGMULYATENJOBOGOR"/>
    <s v="NEW BUILD"/>
    <s v="STIP 1"/>
    <s v="TSEL"/>
    <s v="TB"/>
    <s v="051962/TBG-TB/TSEL/MKT/02/2022"/>
    <d v="2022-02-07T00:00:00"/>
    <s v="-6.63218            "/>
    <s v="106.70652           "/>
    <s v="Kp. Pasir RT 003 RW 005 Desa Gunung Mulya Kecamatan Tenjolaya Kabupaten Bogor"/>
    <s v="JABODETABEK (OUTER)"/>
    <s v="BOGOR"/>
    <s v="JAWA BARAT"/>
    <s v="52"/>
    <s v="BAPS"/>
    <s v="BAPS"/>
    <s v="RFI"/>
    <d v="2022-02-21T18:13:53"/>
    <d v="2022-03-04T09:27:58"/>
    <d v="2022-03-16T00:00:00"/>
    <x v="11"/>
    <x v="2"/>
    <d v="2022-06-29T00:00:00"/>
    <x v="1"/>
    <e v="#N/A"/>
    <s v="SST            "/>
    <s v="52                  "/>
    <s v="GF                  "/>
    <s v="RFL"/>
    <m/>
  </r>
  <r>
    <s v="0010737620011"/>
    <s v="1137201001"/>
    <s v="JBX446"/>
    <s v="SLTPN"/>
    <s v="SLTPN"/>
    <s v="NEW MCP NON FO"/>
    <s v="STIP 1"/>
    <s v="TSEL"/>
    <s v="TB"/>
    <s v="052577/TBG-TB/TSEL/MKT/02/2022"/>
    <d v="2022-02-18T00:00:00"/>
    <s v="-6.15197            "/>
    <s v="106.69095           "/>
    <s v="Kp. Kojan  RT.013 RW.006 Kel. Kalideres Kec. Kalideres Kota Jakarta Barat"/>
    <s v="JABODETABEK (INNER)"/>
    <s v="JAKARTA BARAT"/>
    <s v="DKI JAKARTA"/>
    <s v="25"/>
    <s v="BAPS"/>
    <s v="BAPS"/>
    <s v="RFI"/>
    <d v="2022-02-21T22:38:00"/>
    <d v="2022-03-31T15:11:08"/>
    <d v="2022-04-04T00:00:00"/>
    <x v="7"/>
    <x v="2"/>
    <s v=""/>
    <x v="0"/>
    <e v="#N/A"/>
    <s v="MP             "/>
    <s v="25                  "/>
    <s v="GF                  "/>
    <s v="RFL"/>
    <m/>
  </r>
  <r>
    <s v="0010737660011"/>
    <s v="1137241001"/>
    <s v="JUX587"/>
    <s v="PERJUANGANRAYA"/>
    <s v="PERJUANGANRAYA"/>
    <s v="NEW MCP NON FO"/>
    <s v="STIP 1"/>
    <s v="TSEL"/>
    <s v="TB"/>
    <s v="052581/TBG-TB/TSEL/MKT/02/2022"/>
    <d v="2022-02-18T00:00:00"/>
    <s v="-6.13619            "/>
    <s v="106.905605          "/>
    <s v="Jalan Perjuangan Raya RT 017 RW 007, Kelurahan Tugu Selatan, Kecamatan Koja, Kota Jakarta Utara, DKI Jakarta"/>
    <s v="JABODETABEK (INNER)"/>
    <s v="JAKARTA UTARA"/>
    <s v="DKI JAKARTA"/>
    <s v="25"/>
    <s v="BAPS"/>
    <s v="BAPS"/>
    <s v="RFI"/>
    <d v="2022-02-21T19:55:47"/>
    <d v="2022-04-29T17:20:25"/>
    <d v="2022-04-30T00:00:00"/>
    <x v="7"/>
    <x v="2"/>
    <s v=""/>
    <x v="0"/>
    <e v="#N/A"/>
    <s v="MP             "/>
    <s v="25                  "/>
    <s v="GF                  "/>
    <s v="RFL"/>
    <m/>
  </r>
  <r>
    <s v="0010741890011"/>
    <s v="1323421001"/>
    <s v="  TNX333"/>
    <s v="BMTOPPO"/>
    <s v="BMTOPPO"/>
    <s v="NEW BUILD"/>
    <s v="STIP 1"/>
    <s v="TSEL"/>
    <s v="TB"/>
    <s v="053409/TBG-TB/TSEL/MKT/03/2022"/>
    <d v="2022-03-24T00:00:00"/>
    <s v="-6.15164            "/>
    <s v="106.60574           "/>
    <s v="Kp Periuk Jaya RT 001 RW 004, Kelurahan Periuk Jaya, Kecamatan Periuk, Kota Tangerang, Provinsi Banten"/>
    <s v="JABODETABEK (OUTER)"/>
    <s v="KOTA TANGERANG"/>
    <s v="BANTEN"/>
    <s v="9"/>
    <s v="RFI"/>
    <s v="CME"/>
    <s v="RFI"/>
    <d v="2022-06-15T16:39:58"/>
    <d v="2022-10-27T08:56:54"/>
    <d v="2022-10-28T00:00:00"/>
    <x v="4"/>
    <x v="2"/>
    <s v=""/>
    <x v="2"/>
    <s v="ON PROSESS"/>
    <s v="POLE           "/>
    <s v="9                   "/>
    <s v="RT                  "/>
    <s v="RFL"/>
    <m/>
  </r>
  <r>
    <s v="0010741900011"/>
    <s v="1277111001"/>
    <s v="CKR374"/>
    <s v="VILLAGADINGHARAPAN"/>
    <s v="VILLAGADINGHARAPAN"/>
    <s v="NEW BUILD"/>
    <s v="STIP 1"/>
    <s v="TSEL"/>
    <s v="TB"/>
    <s v="053410/TBG-TB/TSEL/MKT/03/2022"/>
    <d v="2022-03-24T00:00:00"/>
    <s v="-6.17897            "/>
    <s v="107.02549           "/>
    <s v="Kp. Ujungharapan Al-Makmur RT 03 RW 01,Kelurahan Bahagia, Kecamatan Babelan, Kabupaten Bekasi Jawa Barat"/>
    <s v="JABODETABEK (OUTER)"/>
    <s v="BEKASI"/>
    <s v="JAWA BARAT"/>
    <s v="42.00"/>
    <s v="RFI"/>
    <s v="CME"/>
    <s v="RFI"/>
    <d v="2022-06-20T17:42:43"/>
    <s v=""/>
    <d v="2022-06-30T00:00:00"/>
    <x v="3"/>
    <x v="2"/>
    <s v=""/>
    <x v="2"/>
    <s v="ON PROSESS"/>
    <s v="SST            "/>
    <s v="42.00               "/>
    <s v="GF                  "/>
    <s v=""/>
    <m/>
  </r>
  <r>
    <s v="0010774400011"/>
    <s v="1138801001"/>
    <s v="JSX717"/>
    <s v="PEPAYAJAGAKARSA"/>
    <s v="PEPAYAJAGAKARSA"/>
    <s v="NEW MCP NON FO"/>
    <s v="STIP 1"/>
    <s v="TSEL"/>
    <s v="TB"/>
    <s v="059234/TBG-TB/TSEL/MKT/06/2022"/>
    <d v="2022-06-17T00:00:00"/>
    <s v="-6.32337            "/>
    <s v="106.82021           "/>
    <s v="Jl. Kecapi VI No.27 RT.001 RW.005 Kel.jagakarsa Kec.Jagakarsa , Jakarta Selatan , DKI Jakarta"/>
    <s v="JABODETABEK (INNER)"/>
    <s v="JAKARTA SELATAN"/>
    <s v="DKI JAKARTA"/>
    <s v="25"/>
    <s v="RFI"/>
    <s v="CME"/>
    <s v="RFI"/>
    <d v="2022-06-24T14:48:52"/>
    <d v="2022-07-05T21:51:08"/>
    <d v="2022-07-24T00:00:00"/>
    <x v="10"/>
    <x v="2"/>
    <s v=""/>
    <x v="0"/>
    <e v="#N/A"/>
    <s v="MP             "/>
    <s v="25                  "/>
    <s v="GF                  "/>
    <s v="RFL"/>
    <m/>
  </r>
  <r>
    <s v="0010802280011"/>
    <s v="1282171001"/>
    <s v="PLR023"/>
    <s v="GUNUNGWALATHEGARMANAH"/>
    <s v="GUNUNGWALATHEGARMANAH"/>
    <s v="NEW BUILD"/>
    <s v="STIP 1"/>
    <s v="TSEL"/>
    <s v="TB"/>
    <s v="062995/TBG-TB/TSEL/MKT/10/2022"/>
    <d v="2022-10-04T00:00:00"/>
    <s v="-6.93451            "/>
    <s v="106.80189           "/>
    <s v="Kp. Manggis RT 03 RW 01 Desa Cimanggis Kecamatan Cicantayan Kabupaten Sukabumi Provinsi Jawa Barat"/>
    <s v="JABODETABEK (OUTER)"/>
    <s v="SUKABUMI"/>
    <s v="JAWA BARAT"/>
    <s v="62"/>
    <s v="RFI"/>
    <s v="CME"/>
    <s v="RFI"/>
    <d v="2022-10-30T07:00:47"/>
    <d v="2022-11-06T13:04:06"/>
    <d v="2022-11-30T00:00:00"/>
    <x v="5"/>
    <x v="2"/>
    <d v="2022-11-17T00:00:00"/>
    <x v="1"/>
    <e v="#N/A"/>
    <s v="SST            "/>
    <s v="62                  "/>
    <s v="GF                  "/>
    <s v="RFL"/>
    <m/>
  </r>
  <r>
    <s v="0010802510011"/>
    <s v="1282281001"/>
    <s v="SKB913"/>
    <s v="PERMANENSINDANGSARILEMBURSITU"/>
    <s v="PERMANENSINDANGSARILEMBURSITU"/>
    <s v="NEW BUILD"/>
    <s v="STIP 1"/>
    <s v="TSEL"/>
    <s v="TB"/>
    <s v="063018/TBG-TB/TSEL/MKT/10/2022"/>
    <d v="2022-10-04T00:00:00"/>
    <s v="-6.96145"/>
    <s v="106.914209"/>
    <s v=""/>
    <s v="JABODETABEK (OUTER)"/>
    <s v="KOTA SUKABUMI"/>
    <s v="JAWA BARAT"/>
    <s v="42"/>
    <s v="CIP"/>
    <s v="PRE_SITAC"/>
    <s v="SSR/TSSR/ESR"/>
    <s v=""/>
    <s v=""/>
    <s v=""/>
    <x v="12"/>
    <x v="3"/>
    <s v=""/>
    <x v="3"/>
    <e v="#N/A"/>
    <s v=""/>
    <s v=""/>
    <s v=""/>
    <s v=""/>
    <m/>
  </r>
  <r>
    <s v="0010583460012"/>
    <s v="1261752001"/>
    <s v="KRW781"/>
    <s v="KONDANGJAYA"/>
    <s v="KONDANGJAYA"/>
    <s v="NEW BUILD"/>
    <s v="STIP 1"/>
    <s v="TSEL"/>
    <s v="TB"/>
    <s v="020283/TBG-LMA/TSEL/MKT/02/2020"/>
    <d v="2020-02-26T00:00:00"/>
    <s v="-6.33016            "/>
    <s v="107.33637           "/>
    <s v="Desa Kondang Jaya, Kec. Karawang Timur, Kab. Karawang Prov. Jawa Barat"/>
    <s v="JABODETABEK (INNER)"/>
    <s v="KARAWANG"/>
    <s v="JAWA BARAT"/>
    <s v="42"/>
    <s v="BAPS"/>
    <s v="BAPS"/>
    <s v="RFI"/>
    <s v=""/>
    <s v=""/>
    <d v="2020-02-14T00:00:00"/>
    <x v="0"/>
    <x v="0"/>
    <s v=""/>
    <x v="0"/>
    <e v="#N/A"/>
    <s v="SST            "/>
    <s v="42                  "/>
    <s v="GF                  "/>
    <s v=""/>
    <m/>
  </r>
  <r>
    <s v="0010587970011"/>
    <s v="1128321001"/>
    <s v="JUX569"/>
    <s v="PERMANENCOMBATTERMPENUMPANG"/>
    <s v="PERMANENCOMBATTERMPENUMPANG"/>
    <s v="NEW MCP NON FO"/>
    <s v="STIP 1"/>
    <s v="TSEL"/>
    <s v="TB"/>
    <s v="021470/TBG-TB/TSEL/MKT/03/2020"/>
    <d v="2020-03-20T00:00:00"/>
    <s v="-6.10320            "/>
    <s v="106.88062           "/>
    <s v="Jl. Padamarang Terminal Penumpang, Jakarta"/>
    <s v="JABODETABEK (INNER)"/>
    <s v="JAKARTA UTARA"/>
    <s v="DKI JAKARTA"/>
    <s v="25"/>
    <s v="BAPS"/>
    <s v="BAPS"/>
    <s v="RFI"/>
    <d v="2020-09-14T18:28:31"/>
    <d v="2020-09-14T19:32:31"/>
    <d v="2020-09-27T00:00:00"/>
    <x v="1"/>
    <x v="0"/>
    <s v=""/>
    <x v="0"/>
    <e v="#N/A"/>
    <s v="POLE           "/>
    <s v="25                  "/>
    <s v="GF                  "/>
    <s v="RFL"/>
    <m/>
  </r>
  <r>
    <s v="0010619440011"/>
    <s v="1129731001"/>
    <s v="JSX942"/>
    <s v="M. KAHFI 3"/>
    <s v="MKAHFISRENGSENG"/>
    <s v="NEW MCP NON FO"/>
    <s v="STIP 1"/>
    <s v="TSEL"/>
    <s v="PKP"/>
    <s v="029330/TBG-PKP/TSEL/MKT/01/2021"/>
    <d v="2021-01-21T00:00:00"/>
    <s v="-6.34341            "/>
    <s v="106.81656           "/>
    <s v="Jl. Moch. Kahfi II Gudang Baru Gg. Jariyah No.8, Kel. Ciganjur RT.005 RW.004 Kec. Jagakarsa, Kota Jakarta Selatan Prov. DKI Jakarta"/>
    <s v="JABODETABEK (INNER)"/>
    <s v="JAKARTA SELATAN"/>
    <s v="DKI JAKARTA"/>
    <s v="21"/>
    <s v="RFI"/>
    <s v="CME"/>
    <s v="RFI"/>
    <s v=""/>
    <d v="2021-01-29T00:00:00"/>
    <d v="2021-02-08T00:00:00"/>
    <x v="0"/>
    <x v="1"/>
    <s v=""/>
    <x v="0"/>
    <e v="#N/A"/>
    <s v="MP             "/>
    <s v="21                  "/>
    <s v="GF                  "/>
    <s v="RFL"/>
    <m/>
  </r>
  <r>
    <s v="0010587890011"/>
    <s v="1261961001"/>
    <s v="CBN552"/>
    <s v="PERMANENCOMBATPUSDIKRESKRIM"/>
    <s v="PERMANENCOMBATPUSDIKRESKRIM"/>
    <s v="NEW BUILD"/>
    <s v="STIP 1"/>
    <s v="TSEL"/>
    <s v="TB"/>
    <s v="021424/TBG-TB/TSEL/MKT/03/2020"/>
    <d v="2020-03-20T00:00:00"/>
    <s v="-6.64342            "/>
    <s v="106.92592           "/>
    <s v="Jl. Megamendung No.1, Desa Cipayung, Kec. Megamendung, Kab. Bogor Prov. Jawa Barat"/>
    <s v="JABODETABEK (OUTER)"/>
    <s v="BOGOR"/>
    <s v="JAWA BARAT"/>
    <s v="52"/>
    <s v="BAPS"/>
    <s v="BAPS"/>
    <s v="RFI"/>
    <d v="2020-07-30T15:58:50"/>
    <d v="2020-08-21T19:19:16"/>
    <d v="2020-08-31T00:00:00"/>
    <x v="2"/>
    <x v="0"/>
    <s v="No Need IMB"/>
    <x v="1"/>
    <e v="#N/A"/>
    <s v="SST            "/>
    <s v="52                  "/>
    <s v="GF                  "/>
    <s v="RFL"/>
    <m/>
  </r>
  <r>
    <s v="0010708680011"/>
    <s v="1134881001"/>
    <s v="JTX539"/>
    <s v="PERMANENASRAMAHAJI"/>
    <s v="PERMANENASRAMAHAJI"/>
    <s v="NEW MCP NON FO"/>
    <s v="STIP 1"/>
    <s v="TSEL"/>
    <s v="TB"/>
    <s v="046308/TBG-TB/TSEL/MKT/09/2021"/>
    <d v="2021-09-21T00:00:00"/>
    <s v="-6.28453            "/>
    <s v="106.88489           "/>
    <s v="Markas KOOPS AU I, Kel. Pinang Ranti, Kec. Makassar, Kota Jakarta Timur"/>
    <s v="JABODETABEK (INNER)"/>
    <s v="JAKARTA TIMUR"/>
    <s v="DKI JAKARTA"/>
    <s v="25"/>
    <s v="RFI"/>
    <s v="CME"/>
    <s v="RFI"/>
    <d v="2022-01-15T15:05:47"/>
    <d v="2022-01-18T14:47:53"/>
    <d v="2022-01-18T00:00:00"/>
    <x v="8"/>
    <x v="2"/>
    <s v=""/>
    <x v="0"/>
    <e v="#N/A"/>
    <s v="POLE           "/>
    <s v="25                  "/>
    <s v="GF                  "/>
    <s v="RFL"/>
    <m/>
  </r>
  <r>
    <s v="0010708690011"/>
    <s v="1274441001"/>
    <s v="CBN480"/>
    <s v="BANTARSARIRANCABUNGUR"/>
    <s v="BANTARSARIRANCABUNGUR"/>
    <s v="NEW BUILD"/>
    <s v="STIP 1"/>
    <s v="TSEL"/>
    <s v="TB"/>
    <s v="046309/TBG-TB/TSEL/MKT/09/2021"/>
    <d v="2021-09-21T00:00:00"/>
    <s v="-6.52914            "/>
    <s v="106.74329           "/>
    <s v="Kp. Bojong Tengah RT.01 RW 06 Desa Bantarsari Kecamatan Rancabungur KabupatenBogor"/>
    <s v="JABODETABEK (OUTER)"/>
    <s v="BOGOR"/>
    <s v="JAWA BARAT"/>
    <s v="42"/>
    <s v="BAPS"/>
    <s v="BAPS"/>
    <s v="RFI"/>
    <d v="2021-11-25T09:04:00"/>
    <d v="2021-11-30T13:29:57"/>
    <d v="2021-12-23T00:00:00"/>
    <x v="9"/>
    <x v="1"/>
    <d v="2022-06-08T00:00:00"/>
    <x v="1"/>
    <e v="#N/A"/>
    <s v="SST            "/>
    <s v="42                  "/>
    <s v="GF                  "/>
    <s v="RFL"/>
    <m/>
  </r>
  <r>
    <s v="0010688670011"/>
    <s v="1134371001"/>
    <s v="JUX067"/>
    <s v="ELANGLAUT"/>
    <s v="ELANGLAUT"/>
    <s v="NEW MCP NON FO"/>
    <s v="STIP 1"/>
    <s v="TSEL"/>
    <s v="TB"/>
    <s v="040791/TBG-TB/TSEL/MKT/07/2021"/>
    <d v="2021-07-14T00:00:00"/>
    <s v="-6.12778            "/>
    <s v="106.74941           "/>
    <s v="Sentra Industri Terpadu PIK Tahap I dan II RT 002 RW 003 Kelurahan Kamal Muara Kecamatan Penjaringan Kota Jakarta Utara"/>
    <s v="JABODETABEK (INNER)"/>
    <s v="JAKARTA UTARA"/>
    <s v="DKI JAKARTA"/>
    <s v="25"/>
    <s v="RFI"/>
    <s v="CME"/>
    <s v="RFI"/>
    <d v="2021-09-16T22:01:54"/>
    <d v="2021-10-19T09:19:35"/>
    <d v="2021-10-30T00:00:00"/>
    <x v="4"/>
    <x v="1"/>
    <s v=""/>
    <x v="0"/>
    <e v="#N/A"/>
    <s v="MP             "/>
    <s v="25                  "/>
    <s v="GF                  "/>
    <s v="RFL"/>
    <m/>
  </r>
  <r>
    <s v="0010690930011"/>
    <s v="1134481001"/>
    <s v="JBX309"/>
    <s v="GAGASEMANAN"/>
    <s v="GAGASEMANAN"/>
    <s v="NEW BUILD"/>
    <s v="STIP 1"/>
    <s v="TSEL"/>
    <s v="PKP"/>
    <s v="041580/TBG-PKP/TSEL/MKT/07/2021"/>
    <d v="2021-07-28T00:00:00"/>
    <s v="-6.16677            "/>
    <s v="106.70110           "/>
    <s v="Jl. Gaga Utama, Kampung Malang, RT 009 RW 003 Kel. Semanan, Kec. Kalideres, Kota Jakarta Barat, DKI Jakarta"/>
    <s v="JABODETABEK (INNER)"/>
    <s v="JAKARTA BARAT"/>
    <s v="DKI JAKARTA"/>
    <s v="25"/>
    <s v="RFI"/>
    <s v="CME"/>
    <s v="RFI"/>
    <s v=""/>
    <d v="2021-08-11T00:00:00"/>
    <d v="2021-08-26T00:00:00"/>
    <x v="2"/>
    <x v="1"/>
    <s v=""/>
    <x v="0"/>
    <e v="#N/A"/>
    <s v="MP             "/>
    <s v="25                  "/>
    <s v="GF                  "/>
    <s v="RFL"/>
    <s v="Actual MCP by MDC"/>
  </r>
  <r>
    <s v="0010704590011"/>
    <s v="1322471001"/>
    <s v="CLG115"/>
    <s v="BENDUNGANCILEGON"/>
    <s v="BENDUNGANCILEGON"/>
    <s v="NEW BUILD"/>
    <s v="STIP 1"/>
    <s v="TSEL"/>
    <s v="TB"/>
    <s v="044442/TBG-TB/TSEL/MKT/09/2021"/>
    <d v="2021-09-03T00:00:00"/>
    <s v="-6.03635            "/>
    <s v="106.05123           "/>
    <s v="Link Jerang Barat  RT 003 Rw 001 Desa Karangasem Kec. Cibeber kota Cilegon prov Banten"/>
    <s v="JABODETABEK (OUTER)"/>
    <s v="KOTA CILEGON"/>
    <s v="BANTEN"/>
    <s v="42"/>
    <s v="BAPS"/>
    <s v="BAPS"/>
    <s v="RFI"/>
    <d v="2021-11-22T09:40:45"/>
    <d v="2021-12-01T09:48:44"/>
    <d v="2021-12-31T00:00:00"/>
    <x v="9"/>
    <x v="1"/>
    <d v="2022-11-21T00:00:00"/>
    <x v="1"/>
    <e v="#N/A"/>
    <s v="SST            "/>
    <s v="42                  "/>
    <s v="GF                  "/>
    <s v="RFL"/>
    <m/>
  </r>
  <r>
    <s v="0010704610011"/>
    <s v="1322481001"/>
    <s v="SRG284"/>
    <s v="KAREOJAWILAN"/>
    <s v="KAREOJAWILAN"/>
    <s v="NEW BUILD"/>
    <s v="STIP 1"/>
    <s v="TSEL"/>
    <s v="TB"/>
    <s v="044444/TBG-TB/TSEL/MKT/09/2021"/>
    <d v="2021-09-03T00:00:00"/>
    <s v="-6.24989            "/>
    <s v="106.34718           "/>
    <s v="Kp.paya umbul RT.13/05 desa junti kecamatan jawilan kabupaten serang Provinsi Banten"/>
    <s v="JABODETABEK (OUTER)"/>
    <s v="SERANG"/>
    <s v="BANTEN"/>
    <s v="52"/>
    <s v="BAPS"/>
    <s v="BAPS"/>
    <s v="RFI"/>
    <d v="2021-09-23T11:30:49"/>
    <d v="2021-09-30T16:52:38"/>
    <d v="2021-10-27T00:00:00"/>
    <x v="4"/>
    <x v="1"/>
    <d v="2022-07-29T00:00:00"/>
    <x v="1"/>
    <e v="#N/A"/>
    <s v="SST            "/>
    <s v="52                  "/>
    <s v="GF                  "/>
    <s v="RFL"/>
    <m/>
  </r>
  <r>
    <s v="0010708720011"/>
    <s v="1274471001"/>
    <s v="CKR360"/>
    <s v="TELAGAMURNICIKARANGBARAT"/>
    <s v="TELAGAMURNICIKARANGBARAT"/>
    <s v="NEW BUILD"/>
    <s v="STIP 1"/>
    <s v="TSEL"/>
    <s v="TB"/>
    <s v="046312/TBG-TB/TSEL/MKT/09/2021"/>
    <d v="2021-09-21T00:00:00"/>
    <s v="-6.24874            "/>
    <s v="107.12624           "/>
    <s v="Kp. Sri Bodas RT.003 RW.009 Desa Telagamurni, Kecamatan Cikarang Barat, Kabupaten Bekasi"/>
    <s v="JABODETABEK (INNER)"/>
    <s v="BEKASI"/>
    <s v="JAWA BARAT"/>
    <s v="52"/>
    <s v="BAPS"/>
    <s v="BAPS"/>
    <s v="RFI"/>
    <d v="2021-11-29T15:35:04"/>
    <d v="2022-04-22T13:39:16"/>
    <d v="2022-04-26T00:00:00"/>
    <x v="7"/>
    <x v="2"/>
    <s v=""/>
    <x v="2"/>
    <s v="ON PROSESS"/>
    <s v="SST            "/>
    <s v="52                  "/>
    <s v="GF                  "/>
    <s v="RFL"/>
    <m/>
  </r>
  <r>
    <s v="0010708730011"/>
    <s v="1274481001"/>
    <s v="CBN500"/>
    <s v="CIPEUCANG"/>
    <s v="CIPEUCANG"/>
    <s v="NEW BUILD"/>
    <s v="STIP 1"/>
    <s v="TSEL"/>
    <s v="TB"/>
    <s v="046313/TBG-TB/TSEL/MKT/09/2021"/>
    <d v="2021-09-21T00:00:00"/>
    <s v="-6.41209            "/>
    <s v="107.05152           "/>
    <s v="Kp. Kubang RT.11/05 Desa Jatisari Kec. Cileungsi Kab. Bogor"/>
    <s v="JABODETABEK (OUTER)"/>
    <s v="BOGOR"/>
    <s v="JAWA BARAT"/>
    <s v="52"/>
    <s v="BAPS"/>
    <s v="BAPS"/>
    <s v="RFI"/>
    <d v="2021-10-05T09:32:34"/>
    <d v="2021-10-17T14:10:12"/>
    <d v="2021-10-29T00:00:00"/>
    <x v="4"/>
    <x v="1"/>
    <d v="2022-06-08T00:00:00"/>
    <x v="1"/>
    <e v="#N/A"/>
    <s v="SST            "/>
    <s v="52                  "/>
    <s v="GF                  "/>
    <s v="RFL"/>
    <m/>
  </r>
  <r>
    <s v="0010709110011"/>
    <s v="1322591001"/>
    <s v="TGR555"/>
    <s v="PERMANENDANGDANGCISAUK2"/>
    <s v="PERMANENDANGDANGCISAUK2"/>
    <s v="NEW BUILD"/>
    <s v="STIP 1"/>
    <s v="TSEL"/>
    <s v="TB"/>
    <s v="046403/TBG-TB/TSEL/MKT/09/2021"/>
    <d v="2021-09-22T00:00:00"/>
    <s v="-6.35630            "/>
    <s v="106.62052           "/>
    <s v="Kp. Dukuh  Rt 011 Rw.004  Desa Dangdang Kecamatan Cisauk Kabupaten Tangerang"/>
    <s v="JABODETABEK (OUTER)"/>
    <s v="TANGERANG"/>
    <s v="BANTEN"/>
    <s v="42"/>
    <s v="BAPS"/>
    <s v="BAPS"/>
    <s v="RFI"/>
    <d v="2021-10-08T09:13:13"/>
    <d v="2021-10-29T15:57:43"/>
    <d v="2021-11-17T00:00:00"/>
    <x v="5"/>
    <x v="1"/>
    <s v=""/>
    <x v="2"/>
    <s v="ON PROSESS"/>
    <s v="SST            "/>
    <s v="42                  "/>
    <s v="GF                  "/>
    <s v="RFL"/>
    <m/>
  </r>
  <r>
    <s v="0010719630011"/>
    <s v="1275471001"/>
    <s v="CKR367"/>
    <s v="PERMANENPTIDEMITSU"/>
    <s v="PERMANENPTIDEMITSU"/>
    <s v="NEW BUILD"/>
    <s v="STIP 1"/>
    <s v="TSEL"/>
    <s v="TB"/>
    <s v="049332/TBG-TB/TSEL/MKT/11/2021"/>
    <d v="2021-11-23T00:00:00"/>
    <s v="-6.39960            "/>
    <s v="107.21255           "/>
    <s v="Kp. Rawadomba RT 013 RW 006 Desa Sukabungah Kec. Bojongmangu, Kabupaten Bekasi, Jawa Barat"/>
    <s v="JABODETABEK (INNER)"/>
    <s v="BEKASI"/>
    <s v="JAWA BARAT"/>
    <s v="42"/>
    <s v="BAPS"/>
    <s v="BAPS"/>
    <s v="RFI"/>
    <d v="2021-12-01T14:42:40"/>
    <d v="2021-12-24T14:15:53"/>
    <d v="2021-12-28T00:00:00"/>
    <x v="9"/>
    <x v="1"/>
    <d v="2022-07-04T00:00:00"/>
    <x v="1"/>
    <e v="#N/A"/>
    <s v="SST            "/>
    <s v="42                  "/>
    <s v="GF                  "/>
    <s v="RFL"/>
    <m/>
  </r>
  <r>
    <s v="0010736650011"/>
    <s v="1276481001"/>
    <s v="BOO843"/>
    <s v="PROFM"/>
    <s v="PROFM"/>
    <s v="NEW BUILD"/>
    <s v="STIP 1"/>
    <s v="TSEL"/>
    <s v="TB"/>
    <s v="052476/TBG-TB/TSEL/MKT/02/2022"/>
    <d v="2022-02-18T00:00:00"/>
    <s v="-6.61020            "/>
    <s v="106.81448           "/>
    <s v="Jl. Pajajaran Indah V,  RT.01 RW.011 Kel. Baranangsiang, Kec. Bogor Timur, Kota Bogor, Jawa Barat 16143"/>
    <s v="JABODETABEK (OUTER)"/>
    <s v="KOTA BOGOR"/>
    <s v="JAWA BARAT"/>
    <s v="6"/>
    <s v="RFI"/>
    <s v="CME"/>
    <s v="RFI"/>
    <d v="2022-06-08T15:13:35"/>
    <d v="2022-08-09T19:58:13"/>
    <d v="2022-08-12T00:00:00"/>
    <x v="2"/>
    <x v="2"/>
    <s v="No Need IMB"/>
    <x v="1"/>
    <e v="#N/A"/>
    <s v="POLE           "/>
    <s v="6                   "/>
    <s v="RT                  "/>
    <s v=""/>
    <m/>
  </r>
  <r>
    <s v="0010736690011"/>
    <s v="1276501001"/>
    <s v="CBN631"/>
    <s v="PERUMAHAN CITEUREP"/>
    <s v="PERUMAHAN CITEUREP"/>
    <s v="NEW BUILD"/>
    <s v="STIP 1"/>
    <s v="TSEL"/>
    <s v="TB"/>
    <s v="052480/TBG-TB/TSEL/MKT/02/2022"/>
    <d v="2022-02-18T00:00:00"/>
    <s v="-6.50204            "/>
    <s v="106.90335           "/>
    <s v="Kp. Tonggoh RT 002 RW 002 Desa Gunungsari Kecamatan Citeureup Kabupaten Bogor"/>
    <s v="JABODETABEK (OUTER)"/>
    <s v="BOGOR"/>
    <s v="JAWA BARAT"/>
    <s v="42"/>
    <s v="BAPS"/>
    <s v="BAPS"/>
    <s v="RFI"/>
    <d v="2022-02-22T00:26:16"/>
    <d v="2022-04-11T17:49:08"/>
    <d v="2022-04-25T00:00:00"/>
    <x v="7"/>
    <x v="2"/>
    <d v="2022-09-07T00:00:00"/>
    <x v="1"/>
    <e v="#N/A"/>
    <s v="SST            "/>
    <s v="42                  "/>
    <s v="GF                  "/>
    <s v="RFL"/>
    <m/>
  </r>
  <r>
    <s v="0010754460011"/>
    <s v="1138401001"/>
    <s v="PPR010"/>
    <s v="RELOCPLTONGKENG"/>
    <s v="RELOCPLTONGKENG"/>
    <s v="NEW BUILD"/>
    <s v="STIP 1"/>
    <s v="TSEL"/>
    <s v="TB"/>
    <s v="056190/TBG-TB/TSEL/MKT/05/2022"/>
    <d v="2022-05-18T00:00:00"/>
    <s v="-5.595852           "/>
    <s v="106.55716           "/>
    <s v="Pulau Putri Barat RT.001 RW.003 Kelurahan Pulau Kelapa Kecamatan Kepulauan Seribu Utara, Kabupaten Kepulauan Seribu"/>
    <s v="JABODETABEK (INNER)"/>
    <s v="ADMINISTRASI KEPULAUAN SERIBU"/>
    <s v="DKI JAKARTA"/>
    <s v="72"/>
    <s v="RFI"/>
    <s v="CME"/>
    <s v="RFI"/>
    <d v="2022-09-01T15:28:13"/>
    <d v="2022-09-26T15:39:56"/>
    <d v="2022-09-29T00:00:00"/>
    <x v="1"/>
    <x v="2"/>
    <s v=""/>
    <x v="2"/>
    <s v="ON PROSESS"/>
    <s v="SST            "/>
    <s v="72                  "/>
    <s v="GF                  "/>
    <s v="RFL"/>
    <m/>
  </r>
  <r>
    <s v="0010802270011"/>
    <s v="1324781001"/>
    <s v="RKB084"/>
    <s v="SUKAMANAHRANGKASBITUNG"/>
    <s v="SUKAMANAHRANGKASBITUNG"/>
    <s v="NEW BUILD"/>
    <s v="STIP 1"/>
    <s v="TSEL"/>
    <s v="TB"/>
    <s v="062994/TBG-TB/TSEL/MKT/10/2022"/>
    <d v="2022-10-04T00:00:00"/>
    <s v="-6.32511"/>
    <s v="106.27897"/>
    <s v="Lingkungan Kali Cikambuy Blok 6 Rt.1 Rw.3 Desa Sukamanah Kec. Rangkasbitung, Lebak"/>
    <s v="JABODETABEK (OUTER)"/>
    <s v="LEBAK"/>
    <s v="BANTEN"/>
    <s v="62"/>
    <s v="RFI"/>
    <s v="CME"/>
    <s v="RFI"/>
    <d v="2022-11-01T13:54:42"/>
    <d v="2022-11-11T09:01:49"/>
    <d v="2022-12-16T00:00:00"/>
    <x v="9"/>
    <x v="2"/>
    <d v="2022-12-16T00:00:00"/>
    <x v="1"/>
    <e v="#N/A"/>
    <s v=""/>
    <s v=""/>
    <s v=""/>
    <s v="RFL"/>
    <m/>
  </r>
  <r>
    <s v="0010802360011"/>
    <s v="1282221001"/>
    <s v="CKR388"/>
    <s v="VILLA SETU WANGI"/>
    <s v="VILLA SETU WANGI"/>
    <s v="NEW BUILD"/>
    <s v="STIP 1"/>
    <s v="TSEL"/>
    <s v="TB"/>
    <s v="063003/TBG-TB/TSEL/MKT/10/2022"/>
    <d v="2022-10-04T00:00:00"/>
    <s v="-6.34436"/>
    <s v="107.04703"/>
    <s v="Kp. Ciledug RT 01 RW 01 Desa Ciledug, Kec. Setu, Kabupaten Bekasi, Provinsi Jawa Barat"/>
    <s v="JABODETABEK (INNER)"/>
    <s v="BEKASI"/>
    <s v="JAWA BARAT"/>
    <s v="42"/>
    <s v="RFI"/>
    <s v="CME"/>
    <s v="RFI"/>
    <d v="2022-11-03T09:04:13"/>
    <d v="2022-11-29T09:26:47"/>
    <d v="2022-12-15T00:00:00"/>
    <x v="9"/>
    <x v="2"/>
    <s v=""/>
    <x v="2"/>
    <s v="ON PROSESS"/>
    <s v=""/>
    <s v=""/>
    <s v=""/>
    <s v="RFL"/>
    <m/>
  </r>
  <r>
    <s v="0010802490011"/>
    <s v="1282261001"/>
    <s v="PLR015"/>
    <s v="BUNIWANGIGEGERBITUNG"/>
    <s v="BUNIWANGIGEGERBITUNG"/>
    <s v="NEW BUILD"/>
    <s v="STIP 1"/>
    <s v="TSEL"/>
    <s v="TB"/>
    <s v="063016/TBG-TB/TSEL/MKT/10/2022"/>
    <d v="2022-10-04T00:00:00"/>
    <s v="-6.95657            "/>
    <s v="107.01478           "/>
    <s v="Kp Tanjungsirna RT.25B RW 007, Desa Caringin, Kec. Gegerbitung, Kab.Sukabumi"/>
    <s v="JABODETABEK (OUTER)"/>
    <s v="SUKABUMI"/>
    <s v="JAWA BARAT"/>
    <s v="62"/>
    <s v="RFI"/>
    <s v="CME"/>
    <s v="RFI"/>
    <d v="2022-10-21T16:34:09"/>
    <d v="2022-10-27T08:57:38"/>
    <d v="2022-11-26T00:00:00"/>
    <x v="5"/>
    <x v="2"/>
    <d v="2022-10-17T00:00:00"/>
    <x v="1"/>
    <e v="#N/A"/>
    <s v="SST            "/>
    <s v="62                  "/>
    <s v="GF                  "/>
    <s v="RFL"/>
    <m/>
  </r>
  <r>
    <s v="0010802530011"/>
    <s v="1282301001"/>
    <s v="PLR036"/>
    <s v="CIRACAPUJUNGGENTENG"/>
    <s v="CIRACAPUJUNGGENTENG"/>
    <s v="NEW BUILD"/>
    <s v="STIP 1"/>
    <s v="TSEL"/>
    <s v="TB"/>
    <s v="063020/TBG-TB/TSEL/MKT/10/2022"/>
    <d v="2022-10-04T00:00:00"/>
    <s v="-7.33106"/>
    <s v="106.43339"/>
    <s v="Kp. Kebon Waru RT 05 RW 03 Desa Gunung Batu  Kecamatan Ciracap Kabupaten Sukabumi Provinsi Jawa Barat"/>
    <s v="JABODETABEK (OUTER)"/>
    <s v="SUKABUMI"/>
    <s v="JAWA BARAT"/>
    <s v="62"/>
    <s v="RFI"/>
    <s v="CME"/>
    <s v="RFI"/>
    <d v="2022-10-30T06:52:29"/>
    <d v="2022-11-21T14:21:46"/>
    <d v="2022-12-09T00:00:00"/>
    <x v="9"/>
    <x v="2"/>
    <d v="2022-11-17T00:00:00"/>
    <x v="1"/>
    <e v="#N/A"/>
    <s v=""/>
    <s v=""/>
    <s v=""/>
    <s v="RFL"/>
    <m/>
  </r>
  <r>
    <s v="0010802550011"/>
    <s v="1324831001"/>
    <s v="TGR574"/>
    <s v="SINDANGSONO"/>
    <s v="SINDANGSONO"/>
    <s v="NEW BUILD"/>
    <s v="STIP 1"/>
    <s v="TSEL"/>
    <s v="TB"/>
    <s v="063022/TBG-TB/TSEL/MKT/10/2022"/>
    <d v="2022-10-04T00:00:00"/>
    <s v="-6.177271"/>
    <s v="106.487814"/>
    <s v=""/>
    <s v="JABODETABEK (OUTER)"/>
    <s v="TANGERANG"/>
    <s v="BANTEN"/>
    <s v="52"/>
    <s v="CIP"/>
    <s v="PRE_SITAC"/>
    <s v="SSR/TSSR/ESR"/>
    <s v=""/>
    <s v=""/>
    <s v=""/>
    <x v="12"/>
    <x v="3"/>
    <s v=""/>
    <x v="3"/>
    <e v="#N/A"/>
    <s v=""/>
    <s v=""/>
    <s v=""/>
    <s v=""/>
    <m/>
  </r>
  <r>
    <s v="0010802590011"/>
    <s v="1282341001"/>
    <s v="CKR383"/>
    <s v="HARVESTCITYCLUSTERBARAT"/>
    <s v="HARVESTCITYCLUSTERBARAT"/>
    <s v="NEW BUILD"/>
    <s v="STIP 1"/>
    <s v="TSEL"/>
    <s v="TB"/>
    <s v="063026/TBG-TB/TSEL/MKT/10/2022"/>
    <d v="2022-10-04T00:00:00"/>
    <s v="-6.37986"/>
    <s v="107.02071"/>
    <s v="Kp. Sadang RT 02 RW 02 Desa Cikarageman, Kec. Setu, Kabupaten Bekasi Jawa Barat"/>
    <s v="JABODETABEK (INNER)"/>
    <s v="BEKASI"/>
    <s v="JAWA BARAT"/>
    <s v="42"/>
    <s v="RFI"/>
    <s v="CME"/>
    <s v="RFI"/>
    <d v="2022-10-28T11:39:52"/>
    <d v="2022-11-11T09:04:30"/>
    <d v="2022-12-07T00:00:00"/>
    <x v="9"/>
    <x v="2"/>
    <s v=""/>
    <x v="2"/>
    <s v="ON PROSESS"/>
    <s v=""/>
    <s v=""/>
    <s v=""/>
    <s v="RFL"/>
    <m/>
  </r>
  <r>
    <s v="0030571880031"/>
    <s v="1127701003"/>
    <s v="JAW-JK-CKG-0155"/>
    <s v="PULO BUARAN JATINEGARA"/>
    <s v="Pulo Buaran Jatinegara"/>
    <s v="NEW MCP NON FO"/>
    <s v="STIP 1"/>
    <s v="XL"/>
    <s v="TB"/>
    <s v="018373/TBG-TB/XL/MKT/01/2020"/>
    <d v="2020-01-14T00:00:00"/>
    <s v="-6.204830           "/>
    <s v="106.919400          "/>
    <s v="Jl. Pulobuaran I (Komplek Pergudangan PT. JIEP), Kel. Jatinegara RT.004 RW.006 Kec. Cakung, Kota Jakarta Timur Prov. DKI Jakarta"/>
    <s v="JABODETABEK (INNER)"/>
    <s v="JAKARTA TIMUR"/>
    <s v="DKI JAKARTA"/>
    <s v="20"/>
    <s v="BAPS"/>
    <s v="BAPS"/>
    <s v="RFI"/>
    <d v="2020-09-19T00:57:13"/>
    <d v="2020-09-19T09:05:54"/>
    <d v="2020-09-28T00:00:00"/>
    <x v="1"/>
    <x v="0"/>
    <s v=""/>
    <x v="0"/>
    <e v="#N/A"/>
    <s v="MP             "/>
    <s v="20                  "/>
    <s v="GF                  "/>
    <s v="RFL"/>
    <m/>
  </r>
  <r>
    <s v="0030571960031"/>
    <s v="1127741003"/>
    <s v="JAW-JK-TJP-0617"/>
    <s v="INSPEKSI SUKAPURA"/>
    <s v="Inspeksi Sukapura"/>
    <s v="NEW MCP NON FO"/>
    <s v="STIP 1"/>
    <s v="XL"/>
    <s v="TB"/>
    <s v="018381/TBG-TB/XL/MKT/01/2020"/>
    <d v="2020-01-14T00:00:00"/>
    <s v="-6.15150            "/>
    <s v="106.93908           "/>
    <s v="Jl. Pal 2, Kel. Sukapura Rt.004 Rw.003 Kec. Cilincing, Kota Jakarta Utara Prov. DKI Jakarta"/>
    <s v="JABODETABEK (INNER)"/>
    <s v="JAKARTA UTARA"/>
    <s v="DKI JAKARTA"/>
    <s v="25"/>
    <s v="BAPS"/>
    <s v="BAPS"/>
    <s v="RFI"/>
    <d v="2020-06-26T09:04:28"/>
    <d v="2020-06-27T08:20:20"/>
    <d v="2020-07-24T00:00:00"/>
    <x v="10"/>
    <x v="0"/>
    <s v=""/>
    <x v="0"/>
    <e v="#N/A"/>
    <s v="MP             "/>
    <s v="25                  "/>
    <s v="GF                  "/>
    <s v="RFL"/>
    <m/>
  </r>
  <r>
    <s v="0030572080031"/>
    <s v="1317441003"/>
    <s v="JAW-BT-TNG-1458"/>
    <s v="TAMAN GOLF BOULEVARD"/>
    <s v="Taman Golf Boulevard"/>
    <s v="NEW MCP NON FO"/>
    <s v="STIP 1"/>
    <s v="XL"/>
    <s v="TB"/>
    <s v="018393/TBG-TB/XL/MKT/01/2020"/>
    <d v="2020-01-14T00:00:00"/>
    <s v="-6.19275            "/>
    <s v="106.64964           "/>
    <s v="Jl. Raya Bukit Golf, Kel. Poris Pelawad Indah RT.04 Rw.014 Kec. Cipondoh, Kota Tangerang Prov. Banten"/>
    <s v="JABODETABEK (OUTER)"/>
    <s v="KOTA TANGERANG"/>
    <s v="BANTEN"/>
    <s v="20"/>
    <s v="BAPS"/>
    <s v="BAPS"/>
    <s v="RFI"/>
    <d v="2021-01-28T13:18:12"/>
    <d v="2021-01-29T09:23:19"/>
    <d v="2021-02-16T00:00:00"/>
    <x v="0"/>
    <x v="1"/>
    <s v=""/>
    <x v="0"/>
    <e v="#N/A"/>
    <s v="POLE           "/>
    <s v="20                  "/>
    <s v="GF                  "/>
    <s v="RFL"/>
    <m/>
  </r>
  <r>
    <s v="0030572260031"/>
    <s v="1127801003"/>
    <s v="JAW-JK-CKG-0666"/>
    <s v="KEMUNING MATRAMAN"/>
    <s v="Kemuning Matraman"/>
    <s v="NEW MCP NON FO"/>
    <s v="STIP 1"/>
    <s v="XL"/>
    <s v="TB"/>
    <s v="018411/TBG-TB/XL/MKT/01/2020"/>
    <d v="2020-01-14T00:00:00"/>
    <s v="-6.19757            "/>
    <s v="106.86257           "/>
    <s v="Jl. Supriadi Gg. AL Falah, Kel. Utan Kayu Utara RT.002 RW.004 Kec. Matraman, Kota Jakarta Timur Prov. DKI Jakarta"/>
    <s v="JABODETABEK (INNER)"/>
    <s v="JAKARTA TIMUR"/>
    <s v="DKI JAKARTA"/>
    <s v="21"/>
    <s v="BAPS"/>
    <s v="BAPS"/>
    <s v="RFI"/>
    <d v="2020-08-26T23:08:54"/>
    <d v="2020-08-27T16:58:31"/>
    <d v="2020-08-28T00:00:00"/>
    <x v="2"/>
    <x v="0"/>
    <s v=""/>
    <x v="0"/>
    <e v="#N/A"/>
    <s v="MP             "/>
    <s v="21                  "/>
    <s v="GF                  "/>
    <s v="RFL"/>
    <m/>
  </r>
  <r>
    <s v="0030572380031"/>
    <s v="1127881003"/>
    <s v="JAW-JK-TJP-0625"/>
    <s v="JALAN PANTAI INDAH SELATAN 2"/>
    <s v="Jalan Pantai Indah Selatan 2"/>
    <s v="NEW MCP NON FO"/>
    <s v="STIP 1"/>
    <s v="XL"/>
    <s v="TB"/>
    <s v="018423/TBG-TB/XL/MKT/01/2020"/>
    <d v="2020-01-14T00:00:00"/>
    <s v="-6.12860            "/>
    <s v="106.75958           "/>
    <s v="Jl. Mandara Indah VII, Kel. Kapuk Muara RT.10 RW.06, Kec. Penjaringan, Kota Jakarta Utara Prov. DKI Jakarta"/>
    <s v="JABODETABEK (INNER)"/>
    <s v="JAKARTA UTARA"/>
    <s v="DKI JAKARTA"/>
    <s v="20"/>
    <s v="BAPS"/>
    <s v="BAPS"/>
    <s v="RFI"/>
    <d v="2020-11-20T10:46:16"/>
    <d v="2020-11-21T17:34:19"/>
    <d v="2020-11-29T00:00:00"/>
    <x v="5"/>
    <x v="0"/>
    <s v=""/>
    <x v="0"/>
    <e v="#N/A"/>
    <s v="MP             "/>
    <s v="20                  "/>
    <s v="GF                  "/>
    <s v="RFL"/>
    <m/>
  </r>
  <r>
    <s v="0010714690011"/>
    <s v="1275291001"/>
    <s v="CKR364"/>
    <s v="PERMANENKAREDOKCIBARUSAH"/>
    <s v="PERMANENKAREDOKCIBARUSAH"/>
    <s v="NEW BUILD"/>
    <s v="STIP 1"/>
    <s v="TSEL"/>
    <s v="TB"/>
    <s v="047728/TBG-TB/TSEL/MKT/10/2021"/>
    <d v="2021-10-25T00:00:00"/>
    <s v="-6.40503            "/>
    <s v="107.08376           "/>
    <s v="Kp. Sampora RT 15 RW 07, Desa Jayamulya, Kec. Serang Baru, Kab. Bekasi, Jawa Barat"/>
    <s v="JABODETABEK (INNER)"/>
    <s v="BEKASI"/>
    <s v="JAWA BARAT"/>
    <s v="42"/>
    <s v="BAPS"/>
    <s v="BAPS"/>
    <s v="RFI"/>
    <d v="2021-12-05T21:53:14"/>
    <d v="2021-12-27T09:30:43"/>
    <d v="2021-12-28T00:00:00"/>
    <x v="9"/>
    <x v="1"/>
    <d v="2022-07-04T00:00:00"/>
    <x v="1"/>
    <e v="#N/A"/>
    <s v="SST            "/>
    <s v="42                  "/>
    <s v="GF                  "/>
    <s v="RFL"/>
    <m/>
  </r>
  <r>
    <s v="0010733710011"/>
    <s v="1323121001"/>
    <s v="SRG998"/>
    <s v="CISARNOLDIT"/>
    <s v="CISARNOLDIT"/>
    <s v="NEW BUILD"/>
    <s v="STIP 1"/>
    <s v="TSEL"/>
    <s v="TB"/>
    <s v="051963/TBG-TB/TSEL/MKT/02/2022"/>
    <d v="2022-02-07T00:00:00"/>
    <s v="-6.15628            "/>
    <s v="106.25615           "/>
    <s v="Jl.Cisait – Karang Jetak, Kp Karang Jetak RT 004 RW 03 Desa Cisait, Kecamatan Kragilan, Kabupaten Serang Provinsi Banten"/>
    <s v="JABODETABEK (OUTER)"/>
    <s v="SERANG"/>
    <s v="BANTEN"/>
    <s v="52"/>
    <s v="BAPS"/>
    <s v="BAPS"/>
    <s v="RFI"/>
    <d v="2022-02-18T15:42:51"/>
    <d v="2022-03-14T16:58:25"/>
    <d v="2022-03-22T00:00:00"/>
    <x v="11"/>
    <x v="2"/>
    <d v="2022-07-29T00:00:00"/>
    <x v="1"/>
    <e v="#N/A"/>
    <s v="SST            "/>
    <s v="52                  "/>
    <s v="GF                  "/>
    <s v="RFL"/>
    <m/>
  </r>
  <r>
    <s v="0010736670011"/>
    <s v="1137161001"/>
    <s v="JSZ047"/>
    <s v="BRIGIFCIPEDAK"/>
    <s v="BRIGIFCIPEDAK"/>
    <s v="NEW MCP NON FO"/>
    <s v="STIP 1"/>
    <s v="TSEL"/>
    <s v="TB"/>
    <s v="052478/TBG-TB/TSEL/MKT/02/2022"/>
    <d v="2022-02-18T00:00:00"/>
    <s v="-6.344922           "/>
    <s v="106.799052          "/>
    <s v="Jl. Brigif E RT 001 RW 001, Kelurahan Cipedak, Kecamatan Jagakarsa, Kota Jakarta Selatan, DKI Jakarta"/>
    <s v="JABODETABEK (INNER)"/>
    <s v="JAKARTA SELATAN"/>
    <s v="DKI JAKARTA"/>
    <s v="25"/>
    <s v="BAPS"/>
    <s v="BAPS"/>
    <s v="RFI"/>
    <d v="2022-05-09T16:56:54"/>
    <d v="2022-05-17T23:17:15"/>
    <d v="2022-05-19T00:00:00"/>
    <x v="6"/>
    <x v="2"/>
    <s v=""/>
    <x v="0"/>
    <e v="#N/A"/>
    <s v="MP             "/>
    <s v="25                  "/>
    <s v="GF                  "/>
    <s v="RFL"/>
    <m/>
  </r>
  <r>
    <s v="0010736710011"/>
    <s v="1323181001"/>
    <s v="TGR562"/>
    <s v="PURIPERMAI3RAKSA"/>
    <s v="PURIPERMAI3RAKSA"/>
    <s v="NEW BUILD"/>
    <s v="STIP 1"/>
    <s v="TSEL"/>
    <s v="TB"/>
    <s v="052482/TBG-TB/TSEL/MKT/02/2022"/>
    <d v="2022-02-18T00:00:00"/>
    <s v="-6.24722            "/>
    <s v="106.46616           "/>
    <s v="Kp. Babakan Kandang RT. 07/03 Desa. Pematang, Kec. Tigarakasa, Kab. Tangerang, Banten"/>
    <s v="JABODETABEK (OUTER)"/>
    <s v="TANGERANG"/>
    <s v="BANTEN"/>
    <s v="42"/>
    <s v="BAPS"/>
    <s v="BAPS"/>
    <s v="RFI"/>
    <d v="2022-02-21T23:24:07"/>
    <d v="2022-03-31T22:04:31"/>
    <d v="2022-03-31T00:00:00"/>
    <x v="11"/>
    <x v="2"/>
    <s v=""/>
    <x v="2"/>
    <s v="ON PROSESS"/>
    <s v="GYMS           "/>
    <s v="42                  "/>
    <s v="GF                  "/>
    <s v="RFL"/>
    <m/>
  </r>
  <r>
    <s v="0010754570011"/>
    <s v="1278961001"/>
    <s v="BOX050"/>
    <s v="RELOCPANGKALANRAYA3PTEL"/>
    <s v="RELOCPANGKALANRAYA3PTEL"/>
    <s v="NEW MCP NON FO"/>
    <s v="STIP 1"/>
    <s v="TSEL"/>
    <s v="TB"/>
    <s v="056816/TBG-TB/TSEL/MKT/05/2022"/>
    <d v="2022-05-20T00:00:00"/>
    <s v="-6.56213            "/>
    <s v="106.80695           "/>
    <s v="Kedung Badak RT.009 RW.001 Kel.Kedungbadak Kec. Tanah Sareal Kota Bogor Provinsi Jawa Barat"/>
    <s v="JABODETABEK (OUTER)"/>
    <s v="KOTA BOGOR"/>
    <s v="JAWA BARAT"/>
    <s v="28"/>
    <s v="RFI"/>
    <s v="CME"/>
    <s v="RFI"/>
    <d v="2022-09-30T09:43:29"/>
    <d v="2022-10-17T10:05:05"/>
    <d v="2022-10-22T00:00:00"/>
    <x v="4"/>
    <x v="2"/>
    <s v=""/>
    <x v="2"/>
    <s v="ON PROSESS"/>
    <s v="POLE           "/>
    <s v="28                  "/>
    <s v="GF                  "/>
    <s v="RFL"/>
    <s v="Bukan site MDC"/>
  </r>
  <r>
    <s v="0010802350011"/>
    <s v="1282211001"/>
    <s v="PLR049"/>
    <s v="PARUNGCIAMBAR"/>
    <s v="PARUNGCIAMBAR"/>
    <s v="NEW BUILD"/>
    <s v="STIP 1"/>
    <s v="TSEL"/>
    <s v="TB"/>
    <s v="063002/TBG-TB/TSEL/MKT/10/2022"/>
    <d v="2022-10-04T00:00:00"/>
    <s v="-6.86302            "/>
    <s v="106.75457           "/>
    <s v="Jl. Palasari km 2 RT. 03 RW. 01 Desa Palasari Hilir Kec. Parungkuda Kab. Sukabumi Jawa Barat"/>
    <s v="JABODETABEK (OUTER)"/>
    <s v="SUKABUMI"/>
    <s v="JAWA BARAT"/>
    <s v="62"/>
    <s v="RFI"/>
    <s v="CME"/>
    <s v="RFI"/>
    <d v="2022-10-24T14:34:19"/>
    <d v="2022-10-29T17:49:23"/>
    <d v="2022-11-28T00:00:00"/>
    <x v="5"/>
    <x v="2"/>
    <d v="2022-10-27T00:00:00"/>
    <x v="1"/>
    <e v="#N/A"/>
    <s v="SST            "/>
    <s v="62                  "/>
    <s v="GF                  "/>
    <s v="RFL"/>
    <m/>
  </r>
  <r>
    <s v="0010802580011"/>
    <s v="1282331001"/>
    <s v="CBN658"/>
    <s v="PERMANENCIARUTENILIRCIBUNGBULANG"/>
    <s v="PERMANENCIARUTENILIRCIBUNGBULANG"/>
    <s v="NEW BUILD"/>
    <s v="STIP 1"/>
    <s v="TSEL"/>
    <s v="TB"/>
    <s v="063025/TBG-TB/TSEL/MKT/10/2022"/>
    <d v="2022-10-04T00:00:00"/>
    <s v="-6.53697"/>
    <s v="106.67283"/>
    <s v="Kp. Ciaruteun Ilir RT 04 RW 03 Desa Ciaruteun Ilir Kecamatan Cibungbulang Kabupaten Bogor"/>
    <s v="JABODETABEK (OUTER)"/>
    <s v="BOGOR"/>
    <s v="JAWA BARAT"/>
    <s v="62"/>
    <s v="RFI"/>
    <s v="CME"/>
    <s v="RFI"/>
    <d v="2022-11-17T08:44:14"/>
    <d v="2022-11-22T14:29:36"/>
    <d v="2022-12-17T00:00:00"/>
    <x v="9"/>
    <x v="2"/>
    <s v=""/>
    <x v="2"/>
    <s v="ON PROSESS"/>
    <s v=""/>
    <s v=""/>
    <s v=""/>
    <s v="RFL"/>
    <m/>
  </r>
  <r>
    <s v="0030002480031"/>
    <s v="1200941003"/>
    <s v="JAW-JB-CKR-0279"/>
    <s v="ALFAMART GRAND WISATA_1"/>
    <s v="ALFAMART GRAND WISATA_1"/>
    <s v="NEW BUILD"/>
    <s v="STIP 1"/>
    <s v="XL"/>
    <s v="PKP"/>
    <s v="01988/TBG-PKP/XL/MKT/10/2022"/>
    <d v="2022-10-31T00:00:00"/>
    <s v="-6.283111"/>
    <s v="107.044211"/>
    <s v=""/>
    <s v="JABODETABEK (INNER)"/>
    <s v="BEKASI"/>
    <s v="JAWA BARAT"/>
    <s v="32"/>
    <s v="CIP"/>
    <s v="PRE_SITAC"/>
    <s v="SSR/TSSR/ESR"/>
    <s v=""/>
    <s v=""/>
    <s v=""/>
    <x v="12"/>
    <x v="3"/>
    <s v=""/>
    <x v="3"/>
    <e v="#N/A"/>
    <s v=""/>
    <s v=""/>
    <s v=""/>
    <s v=""/>
    <m/>
  </r>
  <r>
    <s v="0030571920031"/>
    <s v="1127721003"/>
    <s v="JAW-JK-TJP-0615"/>
    <s v="GANG MERPATI KEBANTENAN"/>
    <s v="Gang Merpati Kebantenan"/>
    <s v="NEW MCP NON FO"/>
    <s v="STIP 1"/>
    <s v="XL"/>
    <s v="TB"/>
    <s v="018377/TBG-TB/XL/MKT/01/2020"/>
    <d v="2020-01-14T00:00:00"/>
    <s v="-6.11129            "/>
    <s v="106.92563           "/>
    <s v="Jl. Kebantenan, Kel. Semper Timur RT.001 RW.02, Kec. Cilincing, Kota Jakarta Utara Prov. DKI Jakarta"/>
    <s v="JABODETABEK (INNER)"/>
    <s v="JAKARTA UTARA"/>
    <s v="DKI JAKARTA"/>
    <s v="20"/>
    <s v="BAPS"/>
    <s v="BAPS"/>
    <s v="RFI"/>
    <d v="2020-02-27T18:57:43"/>
    <d v="2020-02-27T20:12:25"/>
    <d v="2020-04-16T00:00:00"/>
    <x v="7"/>
    <x v="0"/>
    <s v=""/>
    <x v="0"/>
    <e v="#N/A"/>
    <s v="MP             "/>
    <s v="20                  "/>
    <s v="GF                  "/>
    <s v="RFL"/>
    <m/>
  </r>
  <r>
    <s v="0030572050031"/>
    <s v="1127771003"/>
    <s v="JAW-JK-TJP-0626"/>
    <s v="KEBON BAWANG TANJUNG PRIOK"/>
    <s v="Kebon Bawang Tanjung Priok"/>
    <s v="NEW MCP NON FO"/>
    <s v="STIP 1"/>
    <s v="XL"/>
    <s v="TB"/>
    <s v="018390/TBG-TB/XL/MKT/01/2020"/>
    <d v="2020-01-14T00:00:00"/>
    <s v="-6.11579            "/>
    <s v="106.88875           "/>
    <s v="Jl. Bugis, Kel. Kebon Bawang RT.01 RW.01 Kec. Tanjung Priok, Kota Jakarta Utara Prov. DKI Jakarta"/>
    <s v="JABODETABEK (INNER)"/>
    <s v="JAKARTA UTARA"/>
    <s v="DKI JAKARTA"/>
    <s v="20"/>
    <s v="BAPS"/>
    <s v="BAPS"/>
    <s v="RFI"/>
    <d v="2020-05-10T17:12:19"/>
    <d v="2020-05-10T17:22:45"/>
    <d v="2020-05-17T00:00:00"/>
    <x v="6"/>
    <x v="0"/>
    <s v=""/>
    <x v="0"/>
    <e v="#N/A"/>
    <s v="MP             "/>
    <s v="20                  "/>
    <s v="GF                  "/>
    <s v="RFL"/>
    <m/>
  </r>
  <r>
    <s v="0030572210031"/>
    <s v="1127791003"/>
    <s v="JAW-JK-CKG-0354"/>
    <s v="MEJING BAMBU APUS"/>
    <s v="Mejing Bambu Apus"/>
    <s v="NEW MCP NON FO"/>
    <s v="STIP 1"/>
    <s v="XL"/>
    <s v="TB"/>
    <s v="018406/TBG-TB/XL/MKT/01/2020"/>
    <d v="2020-01-14T00:00:00"/>
    <s v="-6.30957            "/>
    <s v="106.89886           "/>
    <s v="Jl. Bambu Kuning Selatan, Kel. Baambu Apus RT.13 RW.02, kec. Cipayung, Kota Jakarta Timur Prov. DKI Jakarta"/>
    <s v="JABODETABEK (INNER)"/>
    <s v="JAKARTA TIMUR"/>
    <s v="DKI JAKARTA"/>
    <s v="20"/>
    <s v="BAPS"/>
    <s v="BAPS"/>
    <s v="RFI"/>
    <d v="2020-03-23T20:11:01"/>
    <d v="2020-03-23T21:10:23"/>
    <d v="2020-04-16T00:00:00"/>
    <x v="7"/>
    <x v="0"/>
    <s v=""/>
    <x v="0"/>
    <e v="#N/A"/>
    <s v="MP             "/>
    <s v="20                  "/>
    <s v="GF                  "/>
    <s v="RFL"/>
    <m/>
  </r>
  <r>
    <s v="0030572370031"/>
    <s v="1127871003"/>
    <s v="JAW-JK-CKG-0669"/>
    <s v="JALAN R. A. FADILLAH"/>
    <s v="Jalan R. A. Fadillah"/>
    <s v="NEW MCP NON FO"/>
    <s v="STIP 1"/>
    <s v="XL"/>
    <s v="TB"/>
    <s v="018422/TBG-TB/XL/MKT/01/2020"/>
    <d v="2020-01-14T00:00:00"/>
    <s v="-6.31594            "/>
    <s v="106.85838           "/>
    <s v="Jl. RA. Fadillah, Kel. Cijantung Kec. Pasar Rebo, Kota Jakarta Timur Prov. DKI Jakarta"/>
    <s v="JABODETABEK (INNER)"/>
    <s v="JAKARTA TIMUR"/>
    <s v="DKI JAKARTA"/>
    <s v="22"/>
    <s v="BAPS"/>
    <s v="BAPS"/>
    <s v="RFI"/>
    <d v="2021-01-07T17:32:39"/>
    <d v="2021-01-15T17:47:47"/>
    <d v="2021-01-25T00:00:00"/>
    <x v="8"/>
    <x v="1"/>
    <s v=""/>
    <x v="0"/>
    <e v="#N/A"/>
    <s v="MP             "/>
    <s v="22                  "/>
    <s v="GF                  "/>
    <s v="RFL"/>
    <m/>
  </r>
  <r>
    <s v="0010733670011"/>
    <s v="1276361001"/>
    <s v="KRW923"/>
    <s v="PALAWAD"/>
    <s v="PALAWAD"/>
    <s v="NEW BUILD"/>
    <s v="STIP 1"/>
    <s v="TSEL"/>
    <s v="TB"/>
    <s v="051959/TBG-TB/TSEL/MKT/02/2022"/>
    <d v="2022-02-07T00:00:00"/>
    <s v="-6.28138            "/>
    <s v="107.34812           "/>
    <s v="Kp Tanjung RT.021 RW. 005 Kelurahan. Plawad  Kecamatan Karawang Timur Kab Karawang Prop. Jawa Barat"/>
    <s v="JABODETABEK (INNER)"/>
    <s v="KARAWANG"/>
    <s v="JAWA BARAT"/>
    <s v="52"/>
    <s v="BAPS"/>
    <s v="BAPS"/>
    <s v="RFI"/>
    <d v="2022-02-21T10:41:43"/>
    <d v="2022-03-14T15:08:10"/>
    <d v="2022-03-08T00:00:00"/>
    <x v="11"/>
    <x v="2"/>
    <d v="2022-08-08T00:00:00"/>
    <x v="1"/>
    <e v="#N/A"/>
    <s v="SST            "/>
    <s v="52                  "/>
    <s v="GF                  "/>
    <s v="RFL"/>
    <m/>
  </r>
  <r>
    <s v="0010736680011"/>
    <s v="1276491001"/>
    <s v="BKX896"/>
    <s v="PONDOKMELATI BEKASI"/>
    <s v="PONDOKMELATI BEKASI"/>
    <s v="NEW BUILD"/>
    <s v="STIP 1"/>
    <s v="TSEL"/>
    <s v="TB"/>
    <s v="052479/TBG-TB/TSEL/MKT/02/2022"/>
    <d v="2022-02-18T00:00:00"/>
    <s v="-6.33206            "/>
    <s v="106.93848           "/>
    <s v="Kp. Pabuaran No. 45 RT. 008 RW. 001 Kelurahan Jatimurni, Kecamatan Pondok Melati, Kota Bekasi, Provinsi Jawa Barat"/>
    <s v="JABODETABEK (INNER)"/>
    <s v="KOTA BEKASI"/>
    <s v="JAWA BARAT"/>
    <s v="42"/>
    <s v="RFI"/>
    <s v="CME"/>
    <s v="RFI"/>
    <d v="2022-08-04T11:20:53"/>
    <d v="2022-08-16T16:27:27"/>
    <d v="2022-08-25T00:00:00"/>
    <x v="2"/>
    <x v="2"/>
    <s v=""/>
    <x v="2"/>
    <s v="ON PROSESS"/>
    <s v="SST            "/>
    <s v="42                  "/>
    <s v="GF                  "/>
    <s v="RFL"/>
    <m/>
  </r>
  <r>
    <s v="0010737630011"/>
    <s v="1137211001"/>
    <s v="JBX447"/>
    <s v="BOJONGINDAHRWBUAYA"/>
    <s v="BOJONGINDAHRWBUAYA"/>
    <s v="NEW MCP NON FO"/>
    <s v="STIP 1"/>
    <s v="TSEL"/>
    <s v="TB"/>
    <s v="052578/TBG-TB/TSEL/MKT/02/2022"/>
    <d v="2022-02-18T00:00:00"/>
    <s v="-6.15983            "/>
    <s v="106.74510           "/>
    <s v="Jl. Rawa Buaya No.88B RT.008 RW.011 Kelurahan Rawa Buaya Kecamatan Cengkareng Jakarta Barat"/>
    <s v="JABODETABEK (INNER)"/>
    <s v="JAKARTA BARAT"/>
    <s v="DKI JAKARTA"/>
    <s v="25"/>
    <s v="BAPS"/>
    <s v="BAPS"/>
    <s v="RFI"/>
    <d v="2022-05-19T11:28:29"/>
    <d v="2022-06-16T13:49:32"/>
    <d v="2022-06-22T00:00:00"/>
    <x v="3"/>
    <x v="2"/>
    <s v=""/>
    <x v="2"/>
    <s v="ON PROSESS"/>
    <s v="MP             "/>
    <s v="25                  "/>
    <s v="GF                  "/>
    <s v="RFL"/>
    <s v="Bukan site MDC"/>
  </r>
  <r>
    <s v="0010802380011"/>
    <s v="1324811001"/>
    <s v="TGR579"/>
    <s v="TANAHMERAHSEPATANTIMUR"/>
    <s v="TANAHMERAHSEPATANTIMUR"/>
    <s v="NEW BUILD"/>
    <s v="STIP 1"/>
    <s v="TSEL"/>
    <s v="TB"/>
    <s v="063005/TBG-TB/TSEL/MKT/10/2022"/>
    <d v="2022-10-04T00:00:00"/>
    <s v="-6.11182"/>
    <s v="106.59419"/>
    <s v="Kp, Pisangan Pangsor RT.05 RW.03 Desa.Sangiang Kec.Sepatan Timur Kab Tangerang Prov Banten"/>
    <s v="JABODETABEK (OUTER)"/>
    <s v="TANGERANG"/>
    <s v="BANTEN"/>
    <s v="42"/>
    <s v="RFI"/>
    <s v="CME"/>
    <s v="RFI"/>
    <d v="2022-11-05T10:01:53"/>
    <d v="2022-11-11T09:05:12"/>
    <d v="2022-12-09T00:00:00"/>
    <x v="9"/>
    <x v="2"/>
    <s v=""/>
    <x v="2"/>
    <s v="ON PROSESS"/>
    <s v=""/>
    <s v=""/>
    <s v=""/>
    <s v="RFL"/>
    <m/>
  </r>
  <r>
    <s v="0010802570011"/>
    <s v="1282321001"/>
    <s v="SKB914"/>
    <s v="JMBATANMERAHSKB"/>
    <s v="JMBATANMERAHSKB"/>
    <s v="NEW BUILD"/>
    <s v="STIP 1"/>
    <s v="TSEL"/>
    <s v="TB"/>
    <s v="063024/TBG-TB/TSEL/MKT/10/2022"/>
    <d v="2022-10-04T00:00:00"/>
    <s v="-6.957412"/>
    <s v="106.934337"/>
    <s v="Kp. Baru Legok Bitung RT. 04 RW. 13 Kel. Limusnunggal Kec. Cibeureum, Kota Sukabumi"/>
    <s v="JABODETABEK (OUTER)"/>
    <s v="KOTA SUKABUMI"/>
    <s v="JAWA BARAT"/>
    <s v="42"/>
    <s v="CIP"/>
    <s v="CME"/>
    <s v="PREPARE &amp; ERECTION"/>
    <d v="2022-12-16T17:51:36"/>
    <d v="2022-12-17T19:44:40"/>
    <s v=""/>
    <x v="12"/>
    <x v="3"/>
    <d v="2022-12-09T00:00:00"/>
    <x v="3"/>
    <e v="#N/A"/>
    <s v=""/>
    <s v=""/>
    <s v=""/>
    <s v="RFL"/>
    <m/>
  </r>
  <r>
    <s v="0030001150031"/>
    <s v="1200711003"/>
    <s v="JAW-JB-CKR-0299"/>
    <s v="PURI CIKARANG HIJAU"/>
    <s v="PURI CIKARANG HIJAU"/>
    <s v="NEW BUILD"/>
    <s v="STIP 1"/>
    <s v="XL"/>
    <s v="PKP"/>
    <s v="01293/TBG-PKP/XL/MKT/10/2022"/>
    <d v="2022-10-18T00:00:00"/>
    <s v="-6.251911"/>
    <s v="107.160481"/>
    <s v=""/>
    <s v="JABODETABEK (INNER)"/>
    <s v="BEKASI"/>
    <s v="JAWA BARAT"/>
    <s v="42"/>
    <s v="CIP"/>
    <s v="PRE_SITAC"/>
    <s v="SSR/TSSR/ESR"/>
    <s v=""/>
    <s v=""/>
    <s v=""/>
    <x v="12"/>
    <x v="3"/>
    <s v=""/>
    <x v="3"/>
    <e v="#N/A"/>
    <s v=""/>
    <s v=""/>
    <s v=""/>
    <s v=""/>
    <m/>
  </r>
  <r>
    <s v="0030571750031"/>
    <s v="1127601003"/>
    <s v="JAW-JK-KYB-0096"/>
    <s v="JALAN GARUDA MAS"/>
    <s v="Jalan Garuda Mas"/>
    <s v="NEW MCP NON FO"/>
    <s v="STIP 1"/>
    <s v="XL"/>
    <s v="TB"/>
    <s v="018360/TBG-TB/XL/MKT/01/2020"/>
    <d v="2020-01-14T00:00:00"/>
    <s v="-6.30917            "/>
    <s v="106.84661           "/>
    <s v="Jl. Nangka Gg. H. Nawi No.7, Kel. Tanjung Barat RT.002 Rw.06 Kec. Jagakarsa, Kota Jakarta Selatan Prov. DKI Jakarta"/>
    <s v="JABODETABEK (INNER)"/>
    <s v="JAKARTA SELATAN"/>
    <s v="DKI JAKARTA"/>
    <s v="25"/>
    <s v="BAPS"/>
    <s v="BAPS"/>
    <s v="RFI"/>
    <d v="2020-06-30T12:58:58"/>
    <d v="2020-06-30T14:09:13"/>
    <d v="2020-06-30T00:00:00"/>
    <x v="3"/>
    <x v="0"/>
    <s v=""/>
    <x v="0"/>
    <e v="#N/A"/>
    <s v="MP             "/>
    <s v="25                  "/>
    <s v="GF                  "/>
    <s v="RFL"/>
    <m/>
  </r>
  <r>
    <s v="0030573640031"/>
    <s v="1127961003"/>
    <s v="JAW-JK-CKG-0662"/>
    <s v="NYIUR PONDOK KELAPA"/>
    <s v="Nyiur Pondok Kelapa"/>
    <s v="NEW MCP NON FO"/>
    <s v="STIP 1"/>
    <s v="XL"/>
    <s v="TB"/>
    <s v="018587/TBG-TB/XL/MKT/01/2020"/>
    <d v="2020-01-17T00:00:00"/>
    <s v="-6.24194            "/>
    <s v="106.92659           "/>
    <s v="Jl. Tipar No.28, Kel. Pondok Kelapa RT.04 RW.007 Kec. Duren Sawit, Kota Jakarta Timur Prov. DKI Jakarta"/>
    <s v="JABODETABEK (INNER)"/>
    <s v="JAKARTA TIMUR"/>
    <s v="DKI JAKARTA"/>
    <s v="20"/>
    <s v="RFI"/>
    <s v="CME"/>
    <s v="SRFI"/>
    <d v="2020-10-23T19:40:11"/>
    <d v="2020-10-26T15:48:50"/>
    <d v="2020-11-30T00:00:00"/>
    <x v="5"/>
    <x v="0"/>
    <s v=""/>
    <x v="0"/>
    <e v="#N/A"/>
    <s v="POLE           "/>
    <s v="20                  "/>
    <s v="GF                  "/>
    <s v="RFL"/>
    <m/>
  </r>
  <r>
    <s v="0010802290011"/>
    <s v="1282181001"/>
    <s v="CBN647"/>
    <s v="CILAMEPABAMBONG"/>
    <s v="CILAMEPABAMBONG"/>
    <s v="NEW BUILD"/>
    <s v="STIP 1"/>
    <s v="TSEL"/>
    <s v="TB"/>
    <s v="062996/TBG-TB/TSEL/MKT/10/2022"/>
    <d v="2022-10-04T00:00:00"/>
    <s v="-6.62993            "/>
    <s v="106.58717           "/>
    <s v="Kp. Cilame II RT 002 RW 007 Desa Pabangbon Kecamatan Leuwiliang Kabupaten Bogor"/>
    <s v="JABODETABEK (OUTER)"/>
    <s v="BOGOR"/>
    <s v="JAWA BARAT"/>
    <s v="62"/>
    <s v="RFI"/>
    <s v="CME"/>
    <s v="RFI"/>
    <d v="2022-10-25T16:19:20"/>
    <d v="2022-11-02T08:25:38"/>
    <d v="2022-11-29T00:00:00"/>
    <x v="5"/>
    <x v="2"/>
    <s v=""/>
    <x v="2"/>
    <s v="ON PROSESS"/>
    <s v="SST            "/>
    <s v="62                  "/>
    <s v="GF                  "/>
    <s v="RFL"/>
    <m/>
  </r>
  <r>
    <s v="0010802300011"/>
    <s v="1282191001"/>
    <s v="PLR047"/>
    <s v="PERMANENBUKITALGORITMA"/>
    <s v="PERMANENBUKITALGORITMA"/>
    <s v="NEW BUILD"/>
    <s v="STIP 1"/>
    <s v="TSEL"/>
    <s v="TB"/>
    <s v="062997/TBG-TB/TSEL/MKT/10/2022"/>
    <d v="2022-10-04T00:00:00"/>
    <s v="-6.90816"/>
    <s v="106.70435"/>
    <s v="Bongkok,  RT 013 RW 004 Desa Tamansari Kecamatan Cikidang Kabupaten Sukabumi Provinsi Jawa Barat"/>
    <s v="JABODETABEK (OUTER)"/>
    <s v="SUKABUMI"/>
    <s v="JAWA BARAT"/>
    <s v="62"/>
    <s v="RFI"/>
    <s v="CME"/>
    <s v="RFI"/>
    <d v="2022-11-04T16:05:19"/>
    <d v="2022-11-22T14:31:15"/>
    <d v="2022-12-30T00:00:00"/>
    <x v="9"/>
    <x v="2"/>
    <d v="2022-12-07T00:00:00"/>
    <x v="1"/>
    <e v="#N/A"/>
    <s v=""/>
    <s v=""/>
    <s v=""/>
    <s v="RFL"/>
    <m/>
  </r>
  <r>
    <s v="0010802600011"/>
    <s v="1282351001"/>
    <s v="PLR026"/>
    <s v="GIRIJAYADAMARRAJA"/>
    <s v="GIRIJAYADAMARRAJA"/>
    <s v="NEW BUILD"/>
    <s v="STIP 1"/>
    <s v="TSEL"/>
    <s v="TB"/>
    <s v="063027/TBG-TB/TSEL/MKT/10/2022"/>
    <d v="2022-10-04T00:00:00"/>
    <s v="-6.95272"/>
    <s v="106.72431"/>
    <s v="Kp. Ciawitali RT 05 RW 05 Desa Damarraja Kecamatan Warung Kiara Kabupaten Sukabumi Provinsi Jawa Barat"/>
    <s v="JABODETABEK (OUTER)"/>
    <s v="SUKABUMI"/>
    <s v="JAWA BARAT"/>
    <s v="62"/>
    <s v="RFI"/>
    <s v="CME"/>
    <s v="RFI"/>
    <d v="2022-11-08T11:53:45"/>
    <d v="2022-11-16T18:50:16"/>
    <d v="2022-12-21T00:00:00"/>
    <x v="9"/>
    <x v="2"/>
    <d v="2022-12-02T00:00:00"/>
    <x v="1"/>
    <e v="#N/A"/>
    <s v=""/>
    <s v=""/>
    <s v=""/>
    <s v="RFL"/>
    <m/>
  </r>
  <r>
    <s v="0010802610011"/>
    <s v="1282361001"/>
    <s v="PLR028"/>
    <s v="SMAN1LENGKONGSUKABUMI"/>
    <s v="SMAN1LENGKONGSUKABUMI"/>
    <s v="NEW BUILD"/>
    <s v="STIP 1"/>
    <s v="TSEL"/>
    <s v="TB"/>
    <s v="063028/TBG-TB/TSEL/MKT/10/2022"/>
    <d v="2022-10-04T00:00:00"/>
    <s v="-7.13339"/>
    <s v="106.70747"/>
    <s v="Kp. Ciganggeng RT 008 RW 005 Desa Tegallega Kec Lengkong Kab. Sukabumi Prov. Jawa Barat"/>
    <s v="JABODETABEK (OUTER)"/>
    <s v="SUKABUMI"/>
    <s v="JAWA BARAT"/>
    <s v="62"/>
    <s v="RFI"/>
    <s v="CME"/>
    <s v="RFI"/>
    <d v="2022-10-24T14:32:20"/>
    <d v="2022-10-29T17:48:46"/>
    <d v="2022-12-05T00:00:00"/>
    <x v="9"/>
    <x v="2"/>
    <d v="2022-10-27T00:00:00"/>
    <x v="1"/>
    <e v="#N/A"/>
    <s v=""/>
    <s v=""/>
    <s v=""/>
    <s v="RFL"/>
    <m/>
  </r>
  <r>
    <s v="0030571760031"/>
    <s v="1127611003"/>
    <s v="JAW-JK-KYB-0097"/>
    <s v="JALAN ASEM CIPEDAK"/>
    <s v="Jalan Asem Cipedak"/>
    <s v="NEW MCP NON FO"/>
    <s v="STIP 1"/>
    <s v="XL"/>
    <s v="TB"/>
    <s v="018361/TBG-TB/XL/MKT/01/2020"/>
    <d v="2020-01-14T00:00:00"/>
    <s v="-6.35262            "/>
    <s v="106.80441           "/>
    <s v="Jl. Timbul IIIB, Kel. Cipedak RT.08 RW.04, Kec. Jagakarsa, Kota Jakarta Selatan Prov. DKI Jakarta"/>
    <s v="JABODETABEK (INNER)"/>
    <s v="JAKARTA SELATAN"/>
    <s v="DKI JAKARTA"/>
    <s v="25"/>
    <s v="BAPS"/>
    <s v="BAPS"/>
    <s v="RFI"/>
    <d v="2020-06-27T06:11:09"/>
    <d v="2020-06-27T08:20:54"/>
    <d v="2020-06-30T00:00:00"/>
    <x v="3"/>
    <x v="0"/>
    <s v=""/>
    <x v="0"/>
    <e v="#N/A"/>
    <s v="MP             "/>
    <s v="25                  "/>
    <s v="GF                  "/>
    <s v="RFL"/>
    <m/>
  </r>
  <r>
    <s v="0030571770031"/>
    <s v="1127621003"/>
    <s v="JAW-JK-KYB-0098"/>
    <s v="JALAN PEMUDA CIPEDAK"/>
    <s v="Jalan Pemuda Cipedak"/>
    <s v="NEW MCP NON FO"/>
    <s v="STIP 1"/>
    <s v="XL"/>
    <s v="TB"/>
    <s v="018362/TBG-TB/XL/MKT/01/2020"/>
    <d v="2020-01-14T00:00:00"/>
    <s v="-6.35876            "/>
    <s v="106.81211           "/>
    <s v="Jl. Pemuda I No.4, Kel. Srengseng Sawah RT.08 RW.09 Kec. Jagakarsa, Kota Jakarta Selatan Prov. DKI Jakarta"/>
    <s v="JABODETABEK (INNER)"/>
    <s v="JAKARTA SELATAN"/>
    <s v="DKI JAKARTA"/>
    <s v="20"/>
    <s v="BAPS"/>
    <s v="BAPS"/>
    <s v="RFI"/>
    <d v="2020-07-21T13:56:16"/>
    <d v="2020-07-21T19:05:31"/>
    <d v="2020-07-24T00:00:00"/>
    <x v="10"/>
    <x v="0"/>
    <s v=""/>
    <x v="0"/>
    <e v="#N/A"/>
    <s v="MP             "/>
    <s v="20                  "/>
    <s v="GF                  "/>
    <s v="RFL"/>
    <m/>
  </r>
  <r>
    <s v="0030571800031"/>
    <s v="1127651003"/>
    <s v="JAW-JK-CKG-0664"/>
    <s v="KESADARAN CIPINANG"/>
    <s v="Kesadaran Cipinang"/>
    <s v="NEW MCP NON FO"/>
    <s v="STIP 1"/>
    <s v="XL"/>
    <s v="TB"/>
    <s v="018365/TBG-TB/XL/MKT/01/2020"/>
    <d v="2020-01-14T00:00:00"/>
    <s v="-6.23563            "/>
    <s v="106.89188           "/>
    <s v="Jl. Pinang Merah, Kel. Cipinang Muara RT.005 RW.016, Kec. Jatinegara, Kota Jakarta Timur Prov. DKI Jakarta"/>
    <s v="JABODETABEK (INNER)"/>
    <s v="JAKARTA TIMUR"/>
    <s v="DKI JAKARTA"/>
    <s v="20"/>
    <s v="BAPS"/>
    <s v="BAPS"/>
    <s v="RFI"/>
    <d v="2020-03-23T18:39:51"/>
    <d v="2020-03-28T16:23:31"/>
    <d v="2020-06-30T00:00:00"/>
    <x v="3"/>
    <x v="0"/>
    <s v=""/>
    <x v="0"/>
    <e v="#N/A"/>
    <s v="MP             "/>
    <s v="20                  "/>
    <s v="GF                  "/>
    <s v="RFL"/>
    <m/>
  </r>
  <r>
    <s v="0030571970031"/>
    <s v="1127751003"/>
    <s v="JAW-JK-GGP-0529"/>
    <s v="PEGADUNGAN TEGAL ALUR"/>
    <s v="Pegadungan Tegal Alur"/>
    <s v="NEW MCP NON FO"/>
    <s v="STIP 1"/>
    <s v="XL"/>
    <s v="TB"/>
    <s v="018382/TBG-TB/XL/MKT/01/2020"/>
    <d v="2020-01-14T00:00:00"/>
    <s v="-6.11624            "/>
    <s v="106.70495           "/>
    <s v="Jl. Prepedan Dalam, Kel. Kamal RT.006 RW.009, Kec. Kalideres, Kota Jakarta Barat Prov. DKI Jakarta"/>
    <s v="JABODETABEK (INNER)"/>
    <s v="JAKARTA BARAT"/>
    <s v="DKI JAKARTA"/>
    <s v="25"/>
    <s v="BAPS"/>
    <s v="BAPS"/>
    <s v="RFI"/>
    <d v="2020-06-21T01:18:54"/>
    <d v="2020-06-28T21:14:47"/>
    <d v="2020-06-29T00:00:00"/>
    <x v="3"/>
    <x v="0"/>
    <s v=""/>
    <x v="0"/>
    <e v="#N/A"/>
    <s v="MP             "/>
    <s v="25                  "/>
    <s v="GF                  "/>
    <s v="RFL"/>
    <m/>
  </r>
  <r>
    <s v="0030594980031"/>
    <s v="1128751003"/>
    <s v="JAW-JK-TJP-0679"/>
    <s v="LONTAR DALAM KOJA"/>
    <s v="LONTAR DALAM KOJA"/>
    <s v="NEW MCP NON FO"/>
    <s v="STIP 1"/>
    <s v="XL"/>
    <s v="TB"/>
    <s v="023437/TBG-TB/XL/MKT/06/2020"/>
    <d v="2020-06-24T00:00:00"/>
    <s v="-6.11886            "/>
    <s v="106.91347           "/>
    <s v="Jl. Mahoni Blok E No.1A, Kel. TUgu Utara RT.002 RW.05, Kec. Koja Kota, Kota Jakarta Utara Prov. DKI Jakarta"/>
    <s v="JABODETABEK (INNER)"/>
    <s v="JAKARTA UTARA"/>
    <s v="DKI JAKARTA"/>
    <s v="20"/>
    <s v="BAPS"/>
    <s v="BAPS"/>
    <s v="RFI"/>
    <d v="2020-10-29T13:04:02"/>
    <d v="2020-11-16T11:41:21"/>
    <d v="2020-11-18T00:00:00"/>
    <x v="5"/>
    <x v="0"/>
    <s v=""/>
    <x v="0"/>
    <e v="#N/A"/>
    <s v="POLE           "/>
    <s v="20                  "/>
    <s v="GF                  "/>
    <s v="RFL"/>
    <m/>
  </r>
  <r>
    <s v="0030712640031"/>
    <s v="1135001003"/>
    <s v="JAW-JK-CKG-0743"/>
    <s v="RAYA BOGOR RELOCATION"/>
    <s v="RAYA BOGOR RELOCATION"/>
    <s v="NEW BUILD"/>
    <s v="STIP 1"/>
    <s v="XL"/>
    <s v="PKP"/>
    <s v="047275/TBG-PKP/XL/MKT/10/2021"/>
    <d v="2021-10-08T00:00:00"/>
    <s v="-6.34310            "/>
    <s v="106.86969           "/>
    <s v="Jl Lap. Tembak Gang Buah RT 003 RW 004 Kel. Pekayon, Kec. Pasar Rebo, Jakarta Timur, DKI Jakarta"/>
    <s v="JABODETABEK (INNER)"/>
    <s v="JAKARTA TIMUR"/>
    <s v="DKI JAKARTA"/>
    <s v="25"/>
    <s v="BAPS"/>
    <s v="BAPS"/>
    <s v="RFI"/>
    <s v=""/>
    <d v="2021-11-19T00:00:00"/>
    <d v="2021-12-20T00:00:00"/>
    <x v="9"/>
    <x v="1"/>
    <s v=""/>
    <x v="0"/>
    <e v="#N/A"/>
    <s v="MP             "/>
    <s v="25                  "/>
    <s v="GF                  "/>
    <s v="RFL"/>
    <s v="Actual MCP by MDC"/>
  </r>
  <r>
    <s v="0030729250031"/>
    <s v="1322911003"/>
    <s v="JAW-BT-PDG-0622"/>
    <s v="MAKUI_BANYUMEKAR"/>
    <s v="MAKUI_BANYUMEKAR"/>
    <s v="NEW BUILD"/>
    <s v="STIP 1"/>
    <s v="XL"/>
    <s v="TB"/>
    <s v="051509/TBG-TB/XL/MKT/01/2022"/>
    <d v="2022-01-31T00:00:00"/>
    <s v="-6.36772            "/>
    <s v="105.84146           "/>
    <s v="Kp. Sepen RT002/001 Desa Banyumekar Kecamatan Labuan Kabupaten Pandeglang Provinsi Banten"/>
    <s v="JABODETABEK (OUTER)"/>
    <s v="PANDEGLANG"/>
    <s v="BANTEN"/>
    <s v="52"/>
    <s v="BAPS"/>
    <s v="BAPS"/>
    <s v="RFI"/>
    <d v="2022-02-22T12:21:21"/>
    <d v="2022-03-31T20:13:13"/>
    <d v="2022-04-25T00:00:00"/>
    <x v="7"/>
    <x v="2"/>
    <d v="2022-09-02T00:00:00"/>
    <x v="1"/>
    <e v="#N/A"/>
    <s v="SST            "/>
    <s v="52                  "/>
    <s v="GF                  "/>
    <s v="RFL"/>
    <m/>
  </r>
  <r>
    <s v="0010741910011"/>
    <s v="1137941001"/>
    <s v="JBX453"/>
    <s v="ADHIKARYAKEDOYA"/>
    <s v="ADHIKARYAKEDOYA"/>
    <s v="NEW MCP NON FO"/>
    <s v="STIP 1"/>
    <s v="TSEL"/>
    <s v="TB"/>
    <s v="053411/TBG-TB/TSEL/MKT/03/2022"/>
    <d v="2022-03-24T00:00:00"/>
    <s v="-6.177892           "/>
    <s v="106.758365          "/>
    <s v="Jalan Kedoya Gang H. Maruf Rt.009 Rw.002 Kel. Kedoya Selatan Kec. Kebon jeruk Jakarta barat"/>
    <s v="JABODETABEK (INNER)"/>
    <s v="JAKARTA BARAT"/>
    <s v="DKI JAKARTA"/>
    <s v="25"/>
    <s v="RFI"/>
    <s v="CME"/>
    <s v="RFI"/>
    <d v="2022-03-30T08:28:46"/>
    <d v="2022-03-31T15:11:17"/>
    <d v="2022-04-13T00:00:00"/>
    <x v="7"/>
    <x v="2"/>
    <s v=""/>
    <x v="0"/>
    <e v="#N/A"/>
    <s v="MP             "/>
    <s v="25                  "/>
    <s v="GF                  "/>
    <s v="RFL"/>
    <m/>
  </r>
  <r>
    <s v="0010754590011"/>
    <s v="1138411001"/>
    <s v="JSX711"/>
    <s v="RELOCKEMANG"/>
    <s v="RELOCKEMANG"/>
    <s v="NEW MCP NON FO"/>
    <s v="STIP 1"/>
    <s v="TSEL"/>
    <s v="TB"/>
    <s v="056820/TBG-TB/TSEL/MKT/05/2022"/>
    <d v="2022-05-20T00:00:00"/>
    <s v="-6.26537            "/>
    <s v="106.81974           "/>
    <s v="Jl. Kemang Selatan I No. 30, RT.9 RW.5, Kel. Bangka, Kec. Mampang Prapatan, Kota Administrasi Jakarta Selatan"/>
    <s v="JABODETABEK (INNER)"/>
    <s v="JAKARTA SELATAN"/>
    <s v="DKI JAKARTA"/>
    <s v="25"/>
    <s v="RFI"/>
    <s v="CME"/>
    <s v="RFI"/>
    <d v="2022-07-05T09:55:13"/>
    <d v="2022-07-13T23:39:27"/>
    <d v="2022-07-22T00:00:00"/>
    <x v="10"/>
    <x v="2"/>
    <s v=""/>
    <x v="0"/>
    <e v="#N/A"/>
    <s v="MP             "/>
    <s v="25                  "/>
    <s v="GF                  "/>
    <s v="RFL"/>
    <m/>
  </r>
  <r>
    <s v="0010754610011"/>
    <s v="1138431001"/>
    <s v="JTX650"/>
    <s v="RELOCCIPINANGTIMUR"/>
    <s v="RELOCCIPINANGTIMUR"/>
    <s v="NEW MCP NON FO"/>
    <s v="STIP 1"/>
    <s v="TSEL"/>
    <s v="TB"/>
    <s v="056822/TBG-TB/TSEL/MKT/05/2022"/>
    <d v="2022-05-20T00:00:00"/>
    <s v="-6.20580            "/>
    <s v="106.89174           "/>
    <s v="Jl Cipinang Timur No.41 RT.004. RW.002 Kelurahan. Cipinang Kecamatan. Pulo Gadung, Jakarta Timur"/>
    <s v="JABODETABEK (INNER)"/>
    <s v="JAKARTA TIMUR"/>
    <s v="DKI JAKARTA"/>
    <s v="25"/>
    <s v="RFI"/>
    <s v="CME"/>
    <s v="RFI"/>
    <d v="2022-07-07T08:36:24"/>
    <d v="2022-07-07T14:16:17"/>
    <d v="2022-07-30T00:00:00"/>
    <x v="10"/>
    <x v="2"/>
    <s v=""/>
    <x v="0"/>
    <e v="#N/A"/>
    <s v="MP             "/>
    <s v="25                  "/>
    <s v="GF                  "/>
    <s v="RFL"/>
    <m/>
  </r>
  <r>
    <s v="0010802330011"/>
    <s v="1324791001"/>
    <s v="RKB086"/>
    <s v="JATIMULYARANGKASBITUNG"/>
    <s v="JATIMULYARANGKASBITUNG"/>
    <s v="NEW BUILD"/>
    <s v="STIP 1"/>
    <s v="TSEL"/>
    <s v="TB"/>
    <s v="063000/TBG-TB/TSEL/MKT/10/2022"/>
    <d v="2022-10-04T00:00:00"/>
    <s v="-6.3557             "/>
    <s v="106.26912           "/>
    <s v="Kp Babakan Lurah RT 01 RW 03, Desa Jatimulya, Kecamatan Rangkasbitung, Kabuapten Lebak, Banten"/>
    <s v="JABODETABEK (OUTER)"/>
    <s v="LEBAK"/>
    <s v="BANTEN"/>
    <s v="42"/>
    <s v="RFI"/>
    <s v="CME"/>
    <s v="RFI"/>
    <d v="2022-11-05T19:15:13"/>
    <d v="2022-11-16T18:52:42"/>
    <d v="2022-11-30T00:00:00"/>
    <x v="5"/>
    <x v="2"/>
    <s v=""/>
    <x v="2"/>
    <s v="ON PROSESS"/>
    <s v="SST            "/>
    <s v="42                  "/>
    <s v="GF                  "/>
    <s v="RFL"/>
    <m/>
  </r>
  <r>
    <s v="0010802370011"/>
    <s v="1282231001"/>
    <s v="CBN646"/>
    <s v="SMAN1TENJOBOGOR"/>
    <s v="SMAN1TENJOBOGOR"/>
    <s v="NEW BUILD"/>
    <s v="STIP 1"/>
    <s v="TSEL"/>
    <s v="TB"/>
    <s v="063004/TBG-TB/TSEL/MKT/10/2022"/>
    <d v="2022-10-04T00:00:00"/>
    <s v="-6.35002"/>
    <s v="106.46513"/>
    <s v="Kp. Dukuhmalang RT 003 RW 01 Desa Cilaku Kecamatan Tenjo Kabupaten Bogor"/>
    <s v="JABODETABEK (OUTER)"/>
    <s v="BOGOR"/>
    <s v="JAWA BARAT"/>
    <s v="62"/>
    <s v="RFI"/>
    <s v="CME"/>
    <s v="RFI"/>
    <d v="2022-10-29T19:51:02"/>
    <d v="2022-11-16T18:49:47"/>
    <d v="2022-12-05T00:00:00"/>
    <x v="9"/>
    <x v="2"/>
    <s v=""/>
    <x v="2"/>
    <s v="ON PROSESS"/>
    <s v=""/>
    <s v=""/>
    <s v=""/>
    <s v="RFL"/>
    <m/>
  </r>
  <r>
    <s v="0010802480011"/>
    <s v="1282251001"/>
    <s v="PLR035"/>
    <s v="TANGKOLOCIRACAP"/>
    <s v="TANGKOLOCIRACAP"/>
    <s v="NEW BUILD"/>
    <s v="STIP 1"/>
    <s v="TSEL"/>
    <s v="TB"/>
    <s v="063015/TBG-TB/TSEL/MKT/10/2022"/>
    <d v="2022-10-04T00:00:00"/>
    <s v="-7.345476"/>
    <s v="106.517836"/>
    <s v="Kp. Panggilingan RT 002 RW 001 Desa Purwasedar Kecamatan Ciracap Kabupaten Sukabumi Provinsi Jawa Barat"/>
    <s v="JABODETABEK (OUTER)"/>
    <s v="SUKABUMI"/>
    <s v="JAWA BARAT"/>
    <s v="72"/>
    <s v="RFI"/>
    <s v="CME"/>
    <s v="RFI"/>
    <d v="2022-12-15T12:32:19"/>
    <d v="2022-12-20T11:01:25"/>
    <d v="2022-12-30T00:00:00"/>
    <x v="9"/>
    <x v="2"/>
    <s v=""/>
    <x v="1"/>
    <s v="IMB DONE"/>
    <s v=""/>
    <s v=""/>
    <s v=""/>
    <s v="RFL"/>
    <m/>
  </r>
  <r>
    <s v="0010802500011"/>
    <s v="1282271001"/>
    <s v="PLR038"/>
    <s v="PUNCAKBULUH"/>
    <s v="PUNCAKBULUH"/>
    <s v="NEW BUILD"/>
    <s v="STIP 1"/>
    <s v="TSEL"/>
    <s v="TB"/>
    <s v="063017/TBG-TB/TSEL/MKT/10/2022"/>
    <d v="2022-10-04T00:00:00"/>
    <s v="-7.2238"/>
    <s v="106.645"/>
    <s v="Jl. Lengkong, Kp.Babakan Empang, RT 001 RW 001 Desa Karanganyar, Kecamatan Jampangkulon, Kabupaten Sukabumi, Provinsi Jawa Barat"/>
    <s v="JABODETABEK (OUTER)"/>
    <s v="SUKABUMI"/>
    <s v="JAWA BARAT"/>
    <s v="62"/>
    <s v="RFI"/>
    <s v="CME"/>
    <s v="RFI"/>
    <d v="2022-11-07T16:46:27"/>
    <d v="2022-11-11T09:02:18"/>
    <d v="2022-12-15T00:00:00"/>
    <x v="9"/>
    <x v="2"/>
    <d v="2022-12-07T00:00:00"/>
    <x v="1"/>
    <e v="#N/A"/>
    <s v=""/>
    <s v=""/>
    <s v=""/>
    <s v="RFL"/>
    <m/>
  </r>
  <r>
    <s v="0010802540011"/>
    <s v="1324821001"/>
    <s v="TGR571"/>
    <s v="RANCAKALAPAPANONGAN"/>
    <s v="RANCAKALAPAPANONGAN"/>
    <s v="NEW BUILD"/>
    <s v="STIP 1"/>
    <s v="TSEL"/>
    <s v="TB"/>
    <s v="063021/TBG-TB/TSEL/MKT/10/2022"/>
    <d v="2022-10-04T00:00:00"/>
    <s v="-6.28876"/>
    <s v="106.513793"/>
    <s v="Kp, Ranca Kalapa RT.001 RW.002 Desa Ranca Kalapa Kecamatan Panongan Kabupaten Tangerang"/>
    <s v="JABODETABEK (OUTER)"/>
    <s v="TANGERANG"/>
    <s v="BANTEN"/>
    <s v="52"/>
    <s v="RFI"/>
    <s v="CME"/>
    <s v="RFI"/>
    <d v="2022-11-30T12:30:50"/>
    <d v="2022-11-30T20:08:59"/>
    <d v="2022-12-27T00:00:00"/>
    <x v="9"/>
    <x v="2"/>
    <s v=""/>
    <x v="2"/>
    <s v="ON PROSESS"/>
    <s v=""/>
    <s v=""/>
    <s v=""/>
    <s v="RFL"/>
    <m/>
  </r>
  <r>
    <s v="0030001170031"/>
    <s v="1200731003"/>
    <s v="JAW-JB-BKS-0166"/>
    <s v="PONDOK_GEDE_PERMAI"/>
    <s v="PONDOK_GEDE_PERMAI"/>
    <s v="NEW BUILD"/>
    <s v="STIP 1"/>
    <s v="XL"/>
    <s v="PKP"/>
    <s v="01295/TBG-PKP/XL/MKT/10/2022"/>
    <d v="2022-10-18T00:00:00"/>
    <s v="-6.301331"/>
    <s v="106.970511"/>
    <s v=""/>
    <s v="JABODETABEK (INNER)"/>
    <s v="KOTA BEKASI"/>
    <s v="JAWA BARAT"/>
    <s v="42"/>
    <s v="CIP"/>
    <s v="PRE_SITAC"/>
    <s v="SSR/TSSR/ESR"/>
    <s v=""/>
    <s v=""/>
    <s v=""/>
    <x v="12"/>
    <x v="3"/>
    <s v=""/>
    <x v="3"/>
    <e v="#N/A"/>
    <s v=""/>
    <s v=""/>
    <s v=""/>
    <s v=""/>
    <m/>
  </r>
  <r>
    <s v="0030571850031"/>
    <s v="1127671003"/>
    <s v="JAW-JK-CKG-0665"/>
    <s v="KRAMA YUDHA CAKUNG"/>
    <s v="Krama Yudha Cakung"/>
    <s v="NEW MCP NON FO"/>
    <s v="STIP 1"/>
    <s v="XL"/>
    <s v="TB"/>
    <s v="018370/TBG-TB/XL/MKT/01/2020"/>
    <d v="2020-01-14T00:00:00"/>
    <s v="-6.17904            "/>
    <s v="106.92239           "/>
    <s v="Jl. Krama Yudha, Kel. Rawa Terate Rt.006 Rw.005 Kec. Cakung, Kota Jakarta Timur Prov. DKI Jakarta"/>
    <s v="JABODETABEK (INNER)"/>
    <s v="JAKARTA TIMUR"/>
    <s v="DKI JAKARTA"/>
    <s v="20"/>
    <s v="BAPS"/>
    <s v="BAPS"/>
    <s v="RFI"/>
    <d v="2020-08-27T17:40:06"/>
    <d v="2020-08-27T18:35:03"/>
    <d v="2020-09-11T00:00:00"/>
    <x v="1"/>
    <x v="0"/>
    <s v=""/>
    <x v="0"/>
    <e v="#N/A"/>
    <s v="MP             "/>
    <s v="20                  "/>
    <s v="GF                  "/>
    <s v="RFL"/>
    <m/>
  </r>
  <r>
    <s v="0030572290031"/>
    <s v="1127831003"/>
    <s v="JAW-JK-TJP-0622"/>
    <s v="TOL PELABUHAN ANCOL"/>
    <s v="Tol Pelabuhan Ancol"/>
    <s v="NEW MCP NON FO"/>
    <s v="STIP 1"/>
    <s v="XL"/>
    <s v="TB"/>
    <s v="018414/TBG-TB/XL/MKT/01/2020"/>
    <d v="2020-01-14T00:00:00"/>
    <s v="-6.13057            "/>
    <s v="106.83448           "/>
    <s v="Jl. Budi Mulia, Kel. Pademangan Barat RT.002 RW.012, Kec. Pademangan, Kota Jakarta Utara Prov. DKI Jakarta"/>
    <s v="JABODETABEK (INNER)"/>
    <s v="JAKARTA UTARA"/>
    <s v="DKI JAKARTA"/>
    <s v="20"/>
    <s v="BAPS"/>
    <s v="BAPS"/>
    <s v="RFI"/>
    <d v="2020-09-30T16:41:51"/>
    <d v="2020-09-30T21:50:16"/>
    <d v="2020-09-30T00:00:00"/>
    <x v="1"/>
    <x v="0"/>
    <s v=""/>
    <x v="0"/>
    <e v="#N/A"/>
    <s v="MP             "/>
    <s v="20                  "/>
    <s v="GF                  "/>
    <s v="RFL"/>
    <m/>
  </r>
  <r>
    <s v="0030572330031"/>
    <s v="1127841003"/>
    <s v="JAW-JK-KYB-0107"/>
    <s v="KENANGA TERUSAN PASMING"/>
    <s v="Kenanga Terusan Pasming"/>
    <s v="NEW MCP NON FO"/>
    <s v="STIP 1"/>
    <s v="XL"/>
    <s v="TB"/>
    <s v="018418/TBG-TB/XL/MKT/01/2020"/>
    <d v="2020-01-14T00:00:00"/>
    <s v="-6.28703            "/>
    <s v="106.81689           "/>
    <s v="Kenanga kel. Cilandak Timur RT.012 RW.02, Kec. Pasar Minggu, Kota Jakarta Selatan Prov. DKI Jakarta"/>
    <s v="JABODETABEK (INNER)"/>
    <s v="JAKARTA SELATAN"/>
    <s v="DKI JAKARTA"/>
    <s v="20"/>
    <s v="BAPS"/>
    <s v="BAPS"/>
    <s v="RFI"/>
    <d v="2020-02-27T19:13:52"/>
    <d v="2020-02-27T20:12:39"/>
    <d v="2020-03-26T00:00:00"/>
    <x v="11"/>
    <x v="0"/>
    <s v=""/>
    <x v="0"/>
    <e v="#N/A"/>
    <s v="MP             "/>
    <s v="20                  "/>
    <s v="GF                  "/>
    <s v="RFL"/>
    <m/>
  </r>
  <r>
    <s v="0030572510031"/>
    <s v="1317701003"/>
    <s v="JAW-BT-TNG-1456"/>
    <s v="SMPN 14 TANGERANG"/>
    <s v="SMPN 14 Tangerang"/>
    <s v="NEW MCP NON FO"/>
    <s v="STIP 1"/>
    <s v="XL"/>
    <s v="TB"/>
    <s v="018436/TBG-TB/XL/MKT/01/2020"/>
    <d v="2020-01-14T00:00:00"/>
    <s v="-6.21768            "/>
    <s v="106.64246           "/>
    <s v="Kel. Panunggangan Utara Kp. Sawah Dalam RT.003 RW.004 kec. Pinang, Kota Tangerang Prov. Banten"/>
    <s v="JABODETABEK (OUTER)"/>
    <s v="KOTA TANGERANG"/>
    <s v="BANTEN"/>
    <s v="20"/>
    <s v="BAPS"/>
    <s v="BAPS"/>
    <s v="RFI"/>
    <d v="2020-09-22T21:24:18"/>
    <d v="2020-09-24T15:05:43"/>
    <d v="2020-10-20T00:00:00"/>
    <x v="4"/>
    <x v="0"/>
    <d v="2022-04-21T00:00:00"/>
    <x v="1"/>
    <e v="#N/A"/>
    <s v="MP             "/>
    <s v="20                  "/>
    <s v="GF                  "/>
    <s v="RFL"/>
    <m/>
  </r>
  <r>
    <s v="0030573650031"/>
    <s v="1127971003"/>
    <s v="JAW-JK-GGP-0515"/>
    <s v="KAYUMANIS KELAPA DUA"/>
    <s v="Kayumanis Kelapa Dua"/>
    <s v="NEW MCP NON FO"/>
    <s v="STIP 1"/>
    <s v="XL"/>
    <s v="TB"/>
    <s v="018588/TBG-TB/XL/MKT/01/2020"/>
    <d v="2020-01-17T00:00:00"/>
    <s v="-6.20635            "/>
    <s v="106.76411           "/>
    <s v="Jl. Inpeksi Kali Pesanggrahan Barat, Kel. Srengseng RT.01 RW.06, Kec. Kembangan, Kota Jakarta Barat Prov. DKI Jakarta"/>
    <s v="JABODETABEK (INNER)"/>
    <s v="JAKARTA BARAT"/>
    <s v="DKI JAKARTA"/>
    <s v="25"/>
    <s v="BAPS"/>
    <s v="BAPS"/>
    <s v="RFI"/>
    <d v="2020-03-28T15:54:58"/>
    <d v="2020-03-28T16:08:47"/>
    <d v="2020-04-29T00:00:00"/>
    <x v="7"/>
    <x v="0"/>
    <s v=""/>
    <x v="0"/>
    <e v="#N/A"/>
    <s v="MP             "/>
    <s v="25                  "/>
    <s v="GF                  "/>
    <s v="RFL"/>
    <m/>
  </r>
  <r>
    <s v="0030571900031"/>
    <s v="1127711003"/>
    <s v="JAW-JK-GGP-0527"/>
    <s v="JALAN MANGGA UBI"/>
    <s v="Jalan Mangga Ubi"/>
    <s v="NEW MCP NON FO"/>
    <s v="STIP 1"/>
    <s v="XL"/>
    <s v="TB"/>
    <s v="018375/TBG-TB/XL/MKT/01/2020"/>
    <d v="2020-01-14T00:00:00"/>
    <s v="-6.14610            "/>
    <s v="106.75743           "/>
    <s v="Jl. Mangga Ubi, Kel. Kapuk RT.6 RW.7, Kec. Cengkareng, Kota Jakarta Barat Prov. DKI Jakarta"/>
    <s v="JABODETABEK (INNER)"/>
    <s v="JAKARTA BARAT"/>
    <s v="DKI JAKARTA"/>
    <s v="20"/>
    <s v="BAPS"/>
    <s v="BAPS"/>
    <s v="RFI"/>
    <d v="2020-03-23T17:26:01"/>
    <d v="2020-03-23T21:12:07"/>
    <d v="2020-04-16T00:00:00"/>
    <x v="7"/>
    <x v="0"/>
    <s v=""/>
    <x v="0"/>
    <e v="#N/A"/>
    <s v="MP             "/>
    <s v="20                  "/>
    <s v="GF                  "/>
    <s v="RFL"/>
    <m/>
  </r>
  <r>
    <s v="0030572270031"/>
    <s v="1127811003"/>
    <s v="JAW-JK-CKG-0667"/>
    <s v="KESATRIAN KEBON MANGGIS"/>
    <s v="Kesatrian Kebon Manggis"/>
    <s v="NEW MCP NON FO"/>
    <s v="STIP 1"/>
    <s v="XL"/>
    <s v="TB"/>
    <s v="018412/TBG-TB/XL/MKT/01/2020"/>
    <d v="2020-01-14T00:00:00"/>
    <s v="-6.21027            "/>
    <s v="106.85291           "/>
    <s v="Jl. Manggarai Utara 2, Kel. Manggarai RT.01 RW.04, Kec. Tebet, Kota Jakarta Selatan Prov. DKI Jakarta"/>
    <s v="JABODETABEK (INNER)"/>
    <s v="JAKARTA SELATAN"/>
    <s v="DKI JAKARTA"/>
    <s v="25"/>
    <s v="BAPS"/>
    <s v="BAPS"/>
    <s v="RFI"/>
    <d v="2020-06-14T23:03:52"/>
    <d v="2020-06-14T23:19:24"/>
    <d v="2020-06-29T00:00:00"/>
    <x v="3"/>
    <x v="0"/>
    <s v=""/>
    <x v="0"/>
    <e v="#N/A"/>
    <s v="MP             "/>
    <s v="25                  "/>
    <s v="GF                  "/>
    <s v="RFL"/>
    <m/>
  </r>
  <r>
    <s v="0030573610031"/>
    <s v="1127931003"/>
    <s v="JAW-JK-KYB-0101"/>
    <s v="SITU BABAKAN SRENGSENG SAWAH"/>
    <s v="Situ Babakan Srengseng Sawah"/>
    <s v="NEW MCP NON FO"/>
    <s v="STIP 1"/>
    <s v="XL"/>
    <s v="TB"/>
    <s v="018584/TBG-TB/XL/MKT/01/2020"/>
    <d v="2020-01-17T00:00:00"/>
    <s v="-6.34023            "/>
    <s v="106.82798           "/>
    <s v="Jl. Desa Putra, Kel. Srengseng Sawah RT.01 RW.06 Kec. Jagakarsa, Kota Jakarta Selatan Prov. DKI Jakarta"/>
    <s v="JABODETABEK (INNER)"/>
    <s v="JAKARTA SELATAN"/>
    <s v="DKI JAKARTA"/>
    <s v="20"/>
    <s v="BAPS"/>
    <s v="BAPS"/>
    <s v="RFI"/>
    <d v="2020-04-30T20:38:22"/>
    <d v="2020-04-30T21:10:28"/>
    <d v="2020-06-20T00:00:00"/>
    <x v="3"/>
    <x v="0"/>
    <s v=""/>
    <x v="0"/>
    <e v="#N/A"/>
    <s v="MP             "/>
    <s v="20                  "/>
    <s v="GF                  "/>
    <s v="RFL"/>
    <m/>
  </r>
  <r>
    <s v="0030573620031"/>
    <s v="1127941003"/>
    <s v="JAW-JK-GGP-0524"/>
    <s v="KENCANA TIMUR CENGKARENG"/>
    <s v="Kencana Timur Cengkareng"/>
    <s v="NEW MCP NON FO"/>
    <s v="STIP 1"/>
    <s v="XL"/>
    <s v="TB"/>
    <s v="018585/TBG-TB/XL/MKT/01/2020"/>
    <d v="2020-01-17T00:00:00"/>
    <s v="-6.12571            "/>
    <s v="106.73032           "/>
    <s v="Jl. Jakarta Outer Ring Road, Kel. Cengkareng Timur RT.11 RW.11, Kota Jakarta Barat Prov. DKI Jakarta"/>
    <s v="JABODETABEK (INNER)"/>
    <s v="JAKARTA BARAT"/>
    <s v="DKI JAKARTA"/>
    <s v="20"/>
    <s v="BAPS"/>
    <s v="BAPS"/>
    <s v="RFI"/>
    <d v="2020-05-15T22:34:17"/>
    <d v="2020-05-15T22:48:13"/>
    <d v="2020-06-20T00:00:00"/>
    <x v="3"/>
    <x v="0"/>
    <s v=""/>
    <x v="0"/>
    <e v="#N/A"/>
    <s v="MP             "/>
    <s v="20                  "/>
    <s v="GF                  "/>
    <s v="RFL"/>
    <m/>
  </r>
  <r>
    <s v="0030600920031"/>
    <s v="1262711003"/>
    <s v="JAW-JB-CKR-0054"/>
    <s v="BOULEVARD HARAPAN INDAH"/>
    <s v="BOULEVARD HARAPAN INDAH"/>
    <s v="NEW BUILD"/>
    <s v="STIP 1"/>
    <s v="XL"/>
    <s v="PKP"/>
    <s v="025156/TBG-PKP/XL/MKT/09/2020"/>
    <d v="2020-09-15T00:00:00"/>
    <s v="-6.17037            "/>
    <s v="106.97321           "/>
    <s v="Jl. Harapan Indah Boulevard 2, Rukan Mega Boulevard Blok RV 2 No.08E, Dusun 4 Desa Pusaka Rakyat, Kec. Tarumajaya, Kab. Bekasi Prov. Jawa Barat"/>
    <s v="JABODETABEK (INNER)"/>
    <s v="BEKASI"/>
    <s v="JAWA BARAT"/>
    <s v="6"/>
    <s v="BAPS"/>
    <s v="BAPS"/>
    <s v="RFI"/>
    <s v=""/>
    <d v="2020-10-02T00:00:00"/>
    <d v="2020-11-01T00:00:00"/>
    <x v="5"/>
    <x v="0"/>
    <s v="No Need IMB"/>
    <x v="1"/>
    <e v="#N/A"/>
    <s v="POLE           "/>
    <s v="6                   "/>
    <s v="RT                  "/>
    <s v=""/>
    <m/>
  </r>
  <r>
    <s v="0030729210031"/>
    <s v="1322891003"/>
    <s v="JAW-BT-PDG-0618"/>
    <s v="BANYUBIRU_TEMBONG"/>
    <s v="BANYUBIRU_TEMBONG"/>
    <s v="NEW BUILD"/>
    <s v="STIP 1"/>
    <s v="XL"/>
    <s v="TB"/>
    <s v="051505/TBG-TB/XL/MKT/01/2022"/>
    <d v="2022-01-31T00:00:00"/>
    <s v="-6.33436            "/>
    <s v="105.84777           "/>
    <s v="Kp. Galaya RT 005 RW 003 Desa Tembong, Kec. Carita Kab Pandeglang, Provinsi Banten"/>
    <s v="JABODETABEK (OUTER)"/>
    <s v="PANDEGLANG"/>
    <s v="BANTEN"/>
    <s v="72"/>
    <s v="BAPS"/>
    <s v="BAPS"/>
    <s v="RFI"/>
    <d v="2022-03-18T15:05:49"/>
    <d v="2022-04-19T09:25:04"/>
    <d v="2022-05-24T00:00:00"/>
    <x v="6"/>
    <x v="2"/>
    <d v="2022-09-02T00:00:00"/>
    <x v="1"/>
    <e v="#N/A"/>
    <s v="SST            "/>
    <s v="72                  "/>
    <s v="GF                  "/>
    <s v="RFL"/>
    <m/>
  </r>
  <r>
    <s v="0030729310031"/>
    <s v="1322931003"/>
    <s v="JAW-BT-RKB-0775"/>
    <s v="CIGOONG_UTARA_CIKULUR"/>
    <s v="CIGOONG_UTARA_CIKULUR"/>
    <s v="NEW BUILD"/>
    <s v="STIP 1"/>
    <s v="XL"/>
    <s v="TB"/>
    <s v="051515/TBG-TB/XL/MKT/01/2022"/>
    <d v="2022-01-31T00:00:00"/>
    <s v="-6.38836            "/>
    <s v="106.16532           "/>
    <s v="Kp. Kayu Dampit RT.010 RW.03 Desa Cigoong Utara Kec. Cikulur Kab. Lebak"/>
    <s v="JABODETABEK (OUTER)"/>
    <s v="LEBAK"/>
    <s v="BANTEN"/>
    <s v="52"/>
    <s v="BAPS"/>
    <s v="BAPS"/>
    <s v="RFI"/>
    <d v="2022-02-21T11:03:42"/>
    <d v="2022-03-14T09:24:10"/>
    <d v="2022-03-31T00:00:00"/>
    <x v="11"/>
    <x v="2"/>
    <d v="2022-04-21T00:00:00"/>
    <x v="1"/>
    <e v="#N/A"/>
    <s v="SST            "/>
    <s v="52                  "/>
    <s v="GF                  "/>
    <s v="RFL"/>
    <m/>
  </r>
  <r>
    <s v="0030729380031"/>
    <s v="1322981003"/>
    <s v="JAW-BT-RKB-0766"/>
    <s v="CIGOONG_SELATAN_CIKULUR"/>
    <s v="CIGOONG_SELATAN_CIKULUR"/>
    <s v="NEW BUILD"/>
    <s v="STIP 1"/>
    <s v="XL"/>
    <s v="TB"/>
    <s v="051522/TBG-TB/XL/MKT/01/2022"/>
    <d v="2022-01-31T00:00:00"/>
    <s v="-6.39004            "/>
    <s v="106.19051           "/>
    <s v="Kp. Selapajang RT 09 RW 03 Desa Cigoong Selatan Kec. Cikulur Kabupaten Lebak"/>
    <s v="JABODETABEK (OUTER)"/>
    <s v="LEBAK"/>
    <s v="BANTEN"/>
    <s v="72"/>
    <s v="BAPS"/>
    <s v="BAPS"/>
    <s v="RFI"/>
    <d v="2022-02-19T23:06:58"/>
    <d v="2022-04-18T13:45:04"/>
    <d v="2022-05-20T00:00:00"/>
    <x v="6"/>
    <x v="2"/>
    <d v="2022-05-31T00:00:00"/>
    <x v="1"/>
    <e v="#N/A"/>
    <s v="SST            "/>
    <s v="72                  "/>
    <s v="GF                  "/>
    <s v="RFL"/>
    <m/>
  </r>
  <r>
    <s v="0030729470031"/>
    <s v="1323021003"/>
    <s v="JAW-BT-TGR-0108"/>
    <s v="ABAS_KEMIRI"/>
    <s v="ABAS_KEMIRI"/>
    <s v="NEW BUILD"/>
    <s v="STIP 1"/>
    <s v="XL"/>
    <s v="TB"/>
    <s v="051531/TBG-TB/XL/MKT/01/2022"/>
    <d v="2022-01-31T00:00:00"/>
    <s v="-6.11147            "/>
    <s v="106.46674           "/>
    <s v="Kp. Santri RT.017 RW.004 Desa Kemiri Kecamatan Kemiri Kab. Tangerang Prov. Banten"/>
    <s v="JABODETABEK (OUTER)"/>
    <s v="TANGERANG"/>
    <s v="BANTEN"/>
    <s v="52"/>
    <s v="BAPS"/>
    <s v="BAPS"/>
    <s v="RFI"/>
    <d v="2022-02-21T10:33:03"/>
    <d v="2022-03-24T15:17:48"/>
    <d v="2022-04-13T00:00:00"/>
    <x v="7"/>
    <x v="2"/>
    <d v="2022-10-13T00:00:00"/>
    <x v="1"/>
    <e v="#N/A"/>
    <s v="SST            "/>
    <s v="52                  "/>
    <s v="GF                  "/>
    <s v="RFL"/>
    <m/>
  </r>
  <r>
    <s v="0010722760011"/>
    <s v="1275671001"/>
    <s v="CKR366"/>
    <s v="PERMANENPERUMPERMATAINDAH"/>
    <s v="PERMANENPERUMPERMATAINDAH"/>
    <s v="NEW BUILD"/>
    <s v="STIP 1"/>
    <s v="TSEL"/>
    <s v="TB"/>
    <s v="050586/TBG-TB/TSEL/MKT/12/2021"/>
    <d v="2021-12-23T00:00:00"/>
    <s v="-6.25166            "/>
    <s v="107.24263           "/>
    <s v="KP. BALEKER RT. 004 RW. 004 DESA WARINGINJAYA KECAMATAN KEDUNG WARINGIN, KABUPATEN BEKASI, PROVINSI JAWA BARAT"/>
    <s v="JABODETABEK (INNER)"/>
    <s v="BEKASI"/>
    <s v="JAWA BARAT"/>
    <s v="42"/>
    <s v="BAPS"/>
    <s v="BAPS"/>
    <s v="RFI"/>
    <d v="2021-12-28T12:20:10"/>
    <d v="2022-01-18T13:07:11"/>
    <d v="2022-01-20T00:00:00"/>
    <x v="8"/>
    <x v="2"/>
    <d v="2022-07-04T00:00:00"/>
    <x v="1"/>
    <e v="#N/A"/>
    <s v="SST            "/>
    <s v="42                  "/>
    <s v="GF                  "/>
    <s v="RFL"/>
    <m/>
  </r>
  <r>
    <s v="0010722820011"/>
    <n v="1275731001"/>
    <s v="BKX431"/>
    <s v="PERMANENCOMBATJAKAPERMAI"/>
    <s v="PERMANENCOMBATJAKAPERMAI"/>
    <s v="NEW MCP NON FO"/>
    <s v="STIP 1"/>
    <s v="TSEL"/>
    <s v="TB"/>
    <s v="050597/TBG-TB/TSEL/MKT/12/2021"/>
    <d v="2021-12-24T00:00:00"/>
    <s v="-6.24529            "/>
    <s v="106.97343           "/>
    <s v="LAPANGAN SERBAGUNA JL. GAHARU 2 RT 08 RW 06AKECAMATAN BEKASI BARAT BEKASI"/>
    <s v="JABODETABEK (INNER)"/>
    <s v="KOTA BEKASI"/>
    <s v="JAWA BARAT"/>
    <s v="27"/>
    <s v="RFI"/>
    <s v="CME"/>
    <s v="RFI"/>
    <d v="2022-06-08T19:36:18"/>
    <s v=""/>
    <d v="2022-06-06T00:00:00"/>
    <x v="3"/>
    <x v="2"/>
    <s v=""/>
    <x v="2"/>
    <e v="#N/A"/>
    <s v="CMBT           "/>
    <s v="27                  "/>
    <s v="GF                  "/>
    <s v=""/>
    <m/>
  </r>
  <r>
    <s v="0010733680011"/>
    <s v="1323101001"/>
    <s v="TGR561"/>
    <s v="CURUG KULONCURUG"/>
    <s v="CURUG KULONCURUG"/>
    <s v="NEW BUILD"/>
    <s v="STIP 1"/>
    <s v="TSEL"/>
    <s v="TB"/>
    <s v="051960/TBG-TB/TSEL/MKT/02/2022"/>
    <d v="2022-02-07T00:00:00"/>
    <s v="-6.25802            "/>
    <s v="106.55283           "/>
    <s v="Kp. Pabuaran RT. 02 RW. 06 Kel. Curug Kulon Kec. Curug Kab. Tangerang Banten_x000a__x000a_"/>
    <s v="JABODETABEK (OUTER)"/>
    <s v="TANGERANG"/>
    <s v="BANTEN"/>
    <s v="42"/>
    <s v="BAPS"/>
    <s v="BAPS"/>
    <s v="RFI"/>
    <d v="2022-02-21T23:28:52"/>
    <d v="2022-03-31T20:12:59"/>
    <d v="2022-03-21T00:00:00"/>
    <x v="11"/>
    <x v="2"/>
    <s v=""/>
    <x v="2"/>
    <s v="ON PROSESS"/>
    <s v="GYMS           "/>
    <s v="42                  "/>
    <s v="GF                  "/>
    <s v="RFL"/>
    <m/>
  </r>
  <r>
    <s v="0010733720011"/>
    <s v="1323131001"/>
    <s v="SRG997"/>
    <s v="PENGAMPELANWALANTAKA"/>
    <s v="PENGAMPELANWALANTAKA"/>
    <s v="NEW BUILD"/>
    <s v="STIP 1"/>
    <s v="TSEL"/>
    <s v="TB"/>
    <s v="051964/TBG-TB/TSEL/MKT/02/2022"/>
    <d v="2022-02-07T00:00:00"/>
    <s v="-6.14946            "/>
    <s v="106.23319           "/>
    <s v="Jalan Graha Walantaka Kp Ampel RT 02 RW 01 Kelurahan Pengampelan Kecamatan Walantaka Kota Serang Provinsi Banten"/>
    <s v="JABODETABEK (OUTER)"/>
    <s v="KOTA SERANG"/>
    <s v="BANTEN"/>
    <s v="42"/>
    <s v="BAPS"/>
    <s v="BAPS"/>
    <s v="RFI"/>
    <d v="2022-02-21T15:41:29"/>
    <d v="2022-03-22T16:29:38"/>
    <d v="2022-03-21T00:00:00"/>
    <x v="11"/>
    <x v="2"/>
    <d v="2022-08-24T00:00:00"/>
    <x v="1"/>
    <e v="#N/A"/>
    <s v="SST            "/>
    <s v="42                  "/>
    <s v="GF                  "/>
    <s v="RFL"/>
    <m/>
  </r>
  <r>
    <s v="0010737600011"/>
    <s v="1137181001"/>
    <s v="JTX647"/>
    <s v="RAYAJENGKI"/>
    <s v="RAYAJENGKI"/>
    <s v="NEW MCP NON FO"/>
    <s v="STIP 1"/>
    <s v="TSEL"/>
    <s v="TB"/>
    <s v="052575/TBG-TB/TSEL/MKT/02/2022"/>
    <d v="2022-02-18T00:00:00"/>
    <s v="-6.261181           "/>
    <s v="106.878351          "/>
    <s v="Jl. Cipinang Asem No.23 RT.001 RW.011 Kel.Kebon Pala, Kec.Makasar, Jakarta Timur"/>
    <s v="JABODETABEK (INNER)"/>
    <s v="JAKARTA TIMUR"/>
    <s v="DKI JAKARTA"/>
    <s v="25"/>
    <s v="BAPS"/>
    <s v="BAPS"/>
    <s v="RFI"/>
    <d v="2022-02-21T22:44:57"/>
    <d v="2022-03-30T22:36:45"/>
    <d v="2022-03-31T00:00:00"/>
    <x v="11"/>
    <x v="2"/>
    <s v=""/>
    <x v="0"/>
    <e v="#N/A"/>
    <s v="MP             "/>
    <s v="25                  "/>
    <s v="GF                  "/>
    <s v="RFL"/>
    <m/>
  </r>
  <r>
    <s v="0010737680011"/>
    <s v="1137261001"/>
    <s v="JPX281"/>
    <s v="TBG CEMPAKA WANGI"/>
    <s v="TBG CEMPAKA WANGI"/>
    <s v="NEW MCP NON FO"/>
    <s v="STIP 1"/>
    <s v="TSEL"/>
    <s v="TB"/>
    <s v="052583/TBG-TB/TSEL/MKT/02/2022"/>
    <d v="2022-02-18T00:00:00"/>
    <s v="-6.16709            "/>
    <s v="106.85520           "/>
    <s v="JL Utan Panjang III RT.010 RW.005 Kel Utan Panjang Kec. Kemayoran, Kota Jakarta Pusat, Jakarta"/>
    <s v="JABODETABEK (INNER)"/>
    <s v="JAKARTA PUSAT"/>
    <s v="DKI JAKARTA"/>
    <s v="25"/>
    <s v="BAPS"/>
    <s v="BAPS"/>
    <s v="RFI"/>
    <d v="2022-05-19T18:11:18"/>
    <d v="2022-06-30T15:22:59"/>
    <d v="2022-07-19T00:00:00"/>
    <x v="10"/>
    <x v="2"/>
    <s v=""/>
    <x v="2"/>
    <s v="ON PROSESS"/>
    <s v="MP             "/>
    <s v="25                  "/>
    <s v="GF                  "/>
    <s v="RFL"/>
    <s v="Bukan site MDC"/>
  </r>
  <r>
    <s v="0010789190011"/>
    <s v="1280021001"/>
    <s v="CKR376"/>
    <s v="GREENPERMATA2"/>
    <s v="GREENPERMATA2"/>
    <s v="NEW BUILD"/>
    <s v="STIP 1"/>
    <s v="TSEL"/>
    <s v="TB"/>
    <s v="061243/TBG-TB/TSEL/MKT/08/2022"/>
    <d v="2022-08-29T00:00:00"/>
    <s v="-6.21662            "/>
    <s v="107.08781           "/>
    <s v="KP. TELAR RT.002 RW.001 DESA MUKTIWARI KECAMATAN CIBITUNG KABUPATEN BEKASI PROVINSI JAWA BARAT "/>
    <s v="JABODETABEK (INNER)"/>
    <s v="BEKASI"/>
    <s v="JAWA BARAT"/>
    <s v="42"/>
    <s v="RFI"/>
    <s v="CME"/>
    <s v="RFI"/>
    <d v="2022-09-05T11:23:46"/>
    <d v="2022-10-07T08:25:57"/>
    <d v="2022-09-12T00:00:00"/>
    <x v="1"/>
    <x v="2"/>
    <s v=""/>
    <x v="2"/>
    <s v="ON PROSESS"/>
    <s v="SST            "/>
    <s v="42                  "/>
    <s v="GF                  "/>
    <s v="RFL"/>
    <m/>
  </r>
  <r>
    <s v="0010802470011"/>
    <s v="1282241001"/>
    <s v="PLR025"/>
    <s v="GIRIJAYA"/>
    <s v="GIRIJAYA"/>
    <s v="NEW BUILD"/>
    <s v="STIP 1"/>
    <s v="TSEL"/>
    <s v="TB"/>
    <s v="063014/TBG-TB/TSEL/MKT/10/2022"/>
    <d v="2022-10-04T00:00:00"/>
    <s v="-6.93409            "/>
    <s v="106.73251           "/>
    <s v="Kp.Ciherang RT.001 RW.008 Desa Girijaya Kecamatan Warungkiara Kabupaten Sukabumi Provinsi Jawa Barat "/>
    <s v="JABODETABEK (OUTER)"/>
    <s v="SUKABUMI"/>
    <s v="JAWA BARAT"/>
    <s v="62"/>
    <s v="RFI"/>
    <s v="CME"/>
    <s v="RFI"/>
    <d v="2022-10-28T09:36:20"/>
    <d v="2022-11-06T13:01:35"/>
    <d v="2022-11-30T00:00:00"/>
    <x v="5"/>
    <x v="2"/>
    <d v="2022-11-17T00:00:00"/>
    <x v="1"/>
    <e v="#N/A"/>
    <s v="SST            "/>
    <s v="62                  "/>
    <s v="GF                  "/>
    <s v="RFL"/>
    <m/>
  </r>
  <r>
    <s v="0010802560011"/>
    <s v="1282311001"/>
    <s v="PLR029"/>
    <s v="TBG LENGKONG"/>
    <s v="TBG LENGKONG"/>
    <s v="NEW BUILD"/>
    <s v="STIP 1"/>
    <s v="TSEL"/>
    <s v="TB"/>
    <s v="063023/TBG-TB/TSEL/MKT/10/2022"/>
    <d v="2022-10-04T00:00:00"/>
    <s v="-7.11672"/>
    <s v="106.68452"/>
    <s v="KP. Selajambe, RT 021 RW 010, Desa Lengkong, Kecamatan Lengkong, Kabupaten Sukabumi, Provinsi Jawa Barat"/>
    <s v="JABODETABEK (OUTER)"/>
    <s v="SUKABUMI"/>
    <s v="JAWA BARAT"/>
    <s v="62"/>
    <s v="RFI"/>
    <s v="CME"/>
    <s v="RFI"/>
    <d v="2022-11-10T16:07:18"/>
    <d v="2022-11-22T14:30:29"/>
    <d v="2022-12-30T00:00:00"/>
    <x v="9"/>
    <x v="2"/>
    <d v="2022-12-07T00:00:00"/>
    <x v="1"/>
    <e v="#N/A"/>
    <s v=""/>
    <s v=""/>
    <s v=""/>
    <s v="RFL"/>
    <m/>
  </r>
  <r>
    <s v="0030571840031"/>
    <s v="1127661003"/>
    <s v="JAW-JK-KYB-0105"/>
    <s v="JALAN KUBUR ISLAM"/>
    <s v="Jalan Kubur Islam"/>
    <s v="NEW MCP NON FO"/>
    <s v="STIP 1"/>
    <s v="XL"/>
    <s v="TB"/>
    <s v="018369/TBG-TB/XL/MKT/01/2020"/>
    <d v="2020-01-14T00:00:00"/>
    <s v="-6.23228            "/>
    <s v="106.78103           "/>
    <s v="Jl. Masjid An Nur III, Kel. Grogol Selatan RT.011 RW.001 Kec. Kebayoran Lama, Kota Jakarta Selatan Prov. DKI Jakarta"/>
    <s v="JABODETABEK (INNER)"/>
    <s v="JAKARTA SELATAN"/>
    <s v="DKI JAKARTA"/>
    <s v="20"/>
    <s v="BAPS"/>
    <s v="BAPS"/>
    <s v="RFI"/>
    <d v="2020-12-30T10:42:46"/>
    <d v="2020-12-30T15:13:12"/>
    <d v="2020-12-31T00:00:00"/>
    <x v="9"/>
    <x v="0"/>
    <s v=""/>
    <x v="0"/>
    <e v="#N/A"/>
    <s v="POLE           "/>
    <s v="20                  "/>
    <s v="GF                  "/>
    <s v="RFL"/>
    <m/>
  </r>
  <r>
    <s v="0030571980031"/>
    <s v="1127761003"/>
    <s v="JAW-JK-KYB-0027"/>
    <s v="SABAR RAYA KEMAJUAN"/>
    <s v="Sabar Raya Kemajuan"/>
    <s v="NEW MCP NON FO"/>
    <s v="STIP 1"/>
    <s v="XL"/>
    <s v="TB"/>
    <s v="018383/TBG-TB/XL/MKT/01/2020"/>
    <d v="2020-01-14T00:00:00"/>
    <s v="-6.24074            "/>
    <s v="106.75285           "/>
    <s v="Jl. Sabar II No.43, Kel. Petukangan Selatan RT.07 RW.04, Kec. Pesanggrahan, Kota Jakarta Selatan Prov. DKI Jakarta"/>
    <s v="JABODETABEK (INNER)"/>
    <s v="JAKARTA SELATAN"/>
    <s v="DKI JAKARTA"/>
    <s v="20"/>
    <s v="BAPS"/>
    <s v="BAPS"/>
    <s v="RFI"/>
    <d v="2020-05-16T04:21:58"/>
    <d v="2020-05-17T14:16:59"/>
    <d v="2020-06-28T00:00:00"/>
    <x v="3"/>
    <x v="0"/>
    <s v=""/>
    <x v="0"/>
    <e v="#N/A"/>
    <s v="MP             "/>
    <s v="20                  "/>
    <s v="GF                  "/>
    <s v="RFL"/>
    <m/>
  </r>
  <r>
    <s v="0030594970031"/>
    <s v="1128741003"/>
    <s v="JAW-JK-TJP-0677"/>
    <s v="SWASEMBADA TANJUNG PRIOK"/>
    <s v="SWASEMBADA TANJUNG PRIOK"/>
    <s v="NEW MCP NON FO"/>
    <s v="STIP 1"/>
    <s v="XL"/>
    <s v="TB"/>
    <s v="023436/TBG-TB/XL/MKT/06/2020"/>
    <d v="2020-06-24T00:00:00"/>
    <s v="-6.12207            "/>
    <s v="106.88777           "/>
    <s v="Jl. Swasembada Barat XII No.60B, Kel. Kebon Bawang RT.011 RW.013 Kec. Tanjung Priok, Kota Jakarta Utara Prov. DKI Jakarta"/>
    <s v="JABODETABEK (INNER)"/>
    <s v="JAKARTA UTARA"/>
    <s v="DKI JAKARTA"/>
    <s v="20"/>
    <s v="BAPS"/>
    <s v="BAPS"/>
    <s v="RFI"/>
    <d v="2020-11-30T12:52:18"/>
    <d v="2020-12-02T18:24:26"/>
    <d v="2021-01-05T00:00:00"/>
    <x v="8"/>
    <x v="1"/>
    <s v=""/>
    <x v="0"/>
    <e v="#N/A"/>
    <s v="MP             "/>
    <s v="20                  "/>
    <s v="GF                  "/>
    <s v="RFL"/>
    <m/>
  </r>
  <r>
    <s v="0030598000032"/>
    <s v="1318312003"/>
    <s v=""/>
    <s v="H TAIP PAMULANG"/>
    <s v="H TAIP PAMULANG"/>
    <s v="NEW BUILD"/>
    <s v="STIP 1"/>
    <s v="XL"/>
    <s v="PKP"/>
    <s v="024306/TBG-PKP/XL/MKT/07/2020"/>
    <d v="2020-08-10T00:00:00"/>
    <s v="-6.32207            "/>
    <s v="106.73714           "/>
    <s v="Jl. Raya H.Taip No 23, Rt 008, Rw 009, Kel. Kedaung, Kec. Pamulang, Kota Tangerang Selatan Prov. Banten"/>
    <s v="JABODETABEK (OUTER)"/>
    <s v="TANGERANG SELATAN"/>
    <s v="BANTEN"/>
    <s v="32"/>
    <s v="BAPS"/>
    <s v="BAPS"/>
    <s v="RFI"/>
    <s v=""/>
    <s v=""/>
    <d v="2020-07-07T00:00:00"/>
    <x v="10"/>
    <x v="0"/>
    <d v="2022-01-25T00:00:00"/>
    <x v="1"/>
    <e v="#N/A"/>
    <s v="SST            "/>
    <s v="32                  "/>
    <s v="GF                  "/>
    <s v=""/>
    <m/>
  </r>
  <r>
    <s v="0010754580011"/>
    <s v="1323761001"/>
    <s v="TNX330"/>
    <s v="RELOKJLNPEMBANGUNAN6"/>
    <s v="RELOKJLNPEMBANGUNAN6"/>
    <s v="NEW MCP NON FO"/>
    <s v="STIP 1"/>
    <s v="TSEL"/>
    <s v="TB"/>
    <s v="056818/TBG-TB/TSEL/MKT/05/2022"/>
    <d v="2022-05-20T00:00:00"/>
    <s v="-6.16669            "/>
    <s v="106.64000           "/>
    <s v="Jl. Pembangunan V RT.001 RW.004 Kelurahan Karangsari Kecamatan Neglasari Kota Tangerang"/>
    <s v="JABODETABEK (OUTER)"/>
    <s v="KOTA TANGERANG"/>
    <s v="BANTEN"/>
    <s v="25"/>
    <s v="RFI"/>
    <s v="CME"/>
    <s v="RFI"/>
    <d v="2022-07-08T17:10:40"/>
    <d v="2022-07-18T15:45:18"/>
    <d v="2022-07-31T00:00:00"/>
    <x v="10"/>
    <x v="2"/>
    <s v=""/>
    <x v="2"/>
    <s v="ON PROSESS"/>
    <s v="MP             "/>
    <s v="25                  "/>
    <s v="GF                  "/>
    <s v="RFL"/>
    <s v="Bukan site MDC"/>
  </r>
  <r>
    <s v="0010802310011"/>
    <s v="1282201001"/>
    <s v="PLR016"/>
    <s v="TBG TANJUNGSARI"/>
    <s v="TBG TANJUNGSARI"/>
    <s v="NEW BUILD"/>
    <s v="STIP 1"/>
    <s v="TSEL"/>
    <s v="TB"/>
    <s v="062998/TBG-TB/TSEL/MKT/10/2022"/>
    <d v="2022-10-04T00:00:00"/>
    <s v="-7.21886"/>
    <s v="106.96944"/>
    <s v="Kp. Mekarwangi RT 001 RW 005 Desa Tanjungsari Kecamatan Curugkembar Kabupaten Sukabumi"/>
    <s v="JABODETABEK (OUTER)"/>
    <s v="SUKABUMI"/>
    <s v="JAWA BARAT"/>
    <s v="62"/>
    <s v="RFI"/>
    <s v="CME"/>
    <s v="RFI"/>
    <d v="2022-10-29T02:29:20"/>
    <d v="2022-10-30T19:44:14"/>
    <d v="2022-12-08T00:00:00"/>
    <x v="9"/>
    <x v="2"/>
    <d v="2022-10-24T00:00:00"/>
    <x v="1"/>
    <e v="#N/A"/>
    <s v=""/>
    <s v=""/>
    <s v=""/>
    <s v="RFL"/>
    <m/>
  </r>
  <r>
    <s v="0010802340011"/>
    <s v="1324801001"/>
    <s v="RKB092"/>
    <s v="CIAKARGUNUNGKENCANA"/>
    <s v="CIAKARGUNUNGKENCANA"/>
    <s v="NEW BUILD"/>
    <s v="STIP 1"/>
    <s v="TSEL"/>
    <s v="TB"/>
    <s v="063001/TBG-TB/TSEL/MKT/10/2022"/>
    <d v="2022-10-04T00:00:00"/>
    <s v="-6.60617            "/>
    <s v="106.08514           "/>
    <s v="Jl. Ciakar Pasir RT 01 RW 01 Desa Ciakar, Kecamatan Gunung Kencana, Kabupaten Lebak Provinsi Banten"/>
    <s v="JABODETABEK (OUTER)"/>
    <s v="LEBAK"/>
    <s v="BANTEN"/>
    <s v="62"/>
    <s v="RFI"/>
    <s v="CME"/>
    <s v="RFI"/>
    <d v="2022-10-30T19:16:13"/>
    <d v="2022-11-16T18:52:31"/>
    <d v="2022-11-30T00:00:00"/>
    <x v="5"/>
    <x v="2"/>
    <d v="2022-12-22T00:00:00"/>
    <x v="1"/>
    <e v="#N/A"/>
    <s v="SST            "/>
    <s v="62                  "/>
    <s v="GF                  "/>
    <s v="RFL"/>
    <m/>
  </r>
  <r>
    <s v="0010802520011"/>
    <s v="1282291001"/>
    <s v="CBN656"/>
    <s v="JALANRAYAJONGGOLCARIU"/>
    <s v="JALANRAYAJONGGOLCARIU"/>
    <s v="NEW BUILD"/>
    <s v="STIP 1"/>
    <s v="TSEL"/>
    <s v="TB"/>
    <s v="063019/TBG-TB/TSEL/MKT/10/2022"/>
    <d v="2022-10-04T00:00:00"/>
    <s v="-6.478524"/>
    <s v="107.072423"/>
    <s v="Jl. Raya Jonggol Cariu Kp. Jagaita RT001 RW002, Desa Jonggol, Kecamatan Jonggol, Kabupaten Bogor, Prov. Jawa Barat"/>
    <s v="JABODETABEK (OUTER)"/>
    <s v="BOGOR"/>
    <s v="JAWA BARAT"/>
    <s v="52.00"/>
    <s v="RFI"/>
    <s v="CME"/>
    <s v="RFI"/>
    <d v="2022-12-28T11:20:31"/>
    <s v=""/>
    <d v="2022-12-30T00:00:00"/>
    <x v="9"/>
    <x v="2"/>
    <s v=""/>
    <x v="2"/>
    <e v="#N/A"/>
    <s v=""/>
    <s v=""/>
    <s v=""/>
    <s v=""/>
    <m/>
  </r>
  <r>
    <s v="0030572350031"/>
    <s v="1127861003"/>
    <s v="JAW-JK-CKG-0668"/>
    <s v="GANG INDUK PASAR REBO"/>
    <s v="Gang Induk Pasar Rebo"/>
    <s v="NEW MCP NON FO"/>
    <s v="STIP 1"/>
    <s v="XL"/>
    <s v="TB"/>
    <s v="018420/TBG-TB/XL/MKT/01/2020"/>
    <d v="2020-01-14T00:00:00"/>
    <s v="-6.29353            "/>
    <s v="106.86324           "/>
    <s v="Jl. H. Ali Gg. Mundu II, Kel. Tengah RT.04 RW.04 Kec. Keramat Jati, Kota Jakarta Timur Prov. DKI Jakarta"/>
    <s v="JABODETABEK (INNER)"/>
    <s v="JAKARTA TIMUR"/>
    <s v="DKI JAKARTA"/>
    <s v="20"/>
    <s v="BAPS"/>
    <s v="BAPS"/>
    <s v="RFI"/>
    <d v="2020-07-30T23:40:01"/>
    <d v="2020-07-31T21:04:54"/>
    <d v="2020-09-30T00:00:00"/>
    <x v="1"/>
    <x v="0"/>
    <s v=""/>
    <x v="0"/>
    <e v="#N/A"/>
    <s v="MP             "/>
    <s v="20                  "/>
    <s v="GF                  "/>
    <s v="RFL"/>
    <m/>
  </r>
  <r>
    <s v="0030573400031"/>
    <s v="1127901003"/>
    <s v="JAW-JK-KYB-0103"/>
    <s v="BENDA CIGANJUR"/>
    <s v="Benda Ciganjur"/>
    <s v="NEW MCP NON FO"/>
    <s v="STIP 1"/>
    <s v="XL"/>
    <s v="TB"/>
    <s v="018531/TBG-TB/XL/MKT/01/2020"/>
    <d v="2020-01-16T00:00:00"/>
    <s v="-6.32566            "/>
    <s v="106.80606           "/>
    <s v="Jl. Manggis Dalam No.1, Kel. Ciganjur RT.01 RW.04 Kec. Jagakarsa, Kota Jakarta Selatan Prov. DKI Jakarta"/>
    <s v="JABODETABEK (INNER)"/>
    <s v="JAKARTA SELATAN"/>
    <s v="DKI JAKARTA"/>
    <s v="20"/>
    <s v="BAPS"/>
    <s v="BAPS"/>
    <s v="RFI"/>
    <d v="2020-07-23T19:59:39"/>
    <d v="2020-07-23T21:03:40"/>
    <d v="2020-07-24T00:00:00"/>
    <x v="10"/>
    <x v="0"/>
    <s v=""/>
    <x v="0"/>
    <e v="#N/A"/>
    <s v="MP             "/>
    <s v="20                  "/>
    <s v="GF                  "/>
    <s v="RFL"/>
    <m/>
  </r>
  <r>
    <s v="0030573440031"/>
    <s v="1127911003"/>
    <s v="JAW-JK-KYB-0110"/>
    <s v="JALAN PURNAWARMAN"/>
    <s v="Jalan Purnawarman"/>
    <s v="NEW MCP NON FO"/>
    <s v="STIP 1"/>
    <s v="XL"/>
    <s v="TB"/>
    <s v="018535/TBG-TB/XL/MKT/01/2020"/>
    <d v="2020-01-16T00:00:00"/>
    <s v="-6.23415            "/>
    <s v="106.80577           "/>
    <s v="Jl. Daksa II, Kel. Selong RT.06 RW.02 Kec. Kebayoran Baru, Kota Jakarta Selatan Prov. DKI Jakarta"/>
    <s v="JABODETABEK (INNER)"/>
    <s v="JAKARTA SELATAN"/>
    <s v="DKI JAKARTA"/>
    <s v="20"/>
    <s v="BAPS"/>
    <s v="BAPS"/>
    <s v="RFI"/>
    <d v="2020-02-27T18:14:40"/>
    <d v="2020-02-27T20:12:47"/>
    <d v="2020-04-16T00:00:00"/>
    <x v="7"/>
    <x v="0"/>
    <s v=""/>
    <x v="0"/>
    <e v="#N/A"/>
    <s v="MP             "/>
    <s v="20                  "/>
    <s v="GF                  "/>
    <s v="RFL"/>
    <m/>
  </r>
  <r>
    <s v="0030615460031"/>
    <s v="1129561003"/>
    <s v="JAW-JK-TJP-0653"/>
    <s v="POLE_KAWASAN_INDUSTRI_RELOCATION"/>
    <s v="POLE_KAWASAN_INDUSTRI_RELOCATION"/>
    <s v="NEW MCP NON FO"/>
    <s v="STIP 1"/>
    <s v="XL"/>
    <s v="TB"/>
    <s v="028066/TBG-TB/XL/MKT/12/2020"/>
    <d v="2020-12-08T00:00:00"/>
    <s v="-6.10173            "/>
    <s v="106.71573           "/>
    <s v="Jl. Kapuk Kamal Raya, Kel. Kamal Muara RT.12 RW.01, Kec. Penjaringan, Kota Jakarta Utara Prov. DKI Jakarta"/>
    <s v="JABODETABEK (INNER)"/>
    <s v="JAKARTA UTARA"/>
    <s v="DKI JAKARTA"/>
    <s v="20"/>
    <s v="BAPS"/>
    <s v="BAPS"/>
    <s v="RFI"/>
    <d v="2021-01-06T20:08:45"/>
    <d v="2021-01-07T20:35:11"/>
    <d v="2021-01-21T00:00:00"/>
    <x v="8"/>
    <x v="1"/>
    <s v=""/>
    <x v="0"/>
    <e v="#N/A"/>
    <s v="MP             "/>
    <s v="20                  "/>
    <s v="GF                  "/>
    <s v="RFL"/>
    <m/>
  </r>
  <r>
    <s v="0030729190031"/>
    <s v="1136811003"/>
    <s v="JAW-JK-KYB-0296"/>
    <s v="SAWO_KECI_BUKIT_DURI"/>
    <s v="SAWO_KECI_BUKIT_DURI"/>
    <s v="NEW MCP NON FO"/>
    <s v="STIP 1"/>
    <s v="XL"/>
    <s v="TB"/>
    <s v="051503/TBG-TB/XL/MKT/01/2022"/>
    <d v="2022-01-31T00:00:00"/>
    <s v="-6.222639           "/>
    <s v="106.858052          "/>
    <s v="Jl. Sawo Kecik I RT 01 RW 07 Kelurahan Bukit Duri, Kec. Tebet Jakarta Selatan DKI Jakarta"/>
    <s v="JABODETABEK (INNER)"/>
    <s v="JAKARTA SELATAN"/>
    <s v="DKI JAKARTA"/>
    <s v="20"/>
    <s v="BAPS"/>
    <s v="BAPS"/>
    <s v="RFI"/>
    <d v="2022-03-30T08:43:40"/>
    <d v="2022-03-31T15:40:40"/>
    <d v="2022-04-26T00:00:00"/>
    <x v="7"/>
    <x v="2"/>
    <s v=""/>
    <x v="0"/>
    <e v="#N/A"/>
    <s v="MP             "/>
    <s v="20                  "/>
    <s v="GF                  "/>
    <s v="RFL"/>
    <m/>
  </r>
  <r>
    <s v="0030729500031"/>
    <s v="1136841003"/>
    <s v="JAW-JK-GGP-0456"/>
    <s v="SETIA_KAWAN_KALI_ANYAR"/>
    <s v="SETIA_KAWAN_KALI_ANYAR"/>
    <s v="NEW BUILD"/>
    <s v="STIP 1"/>
    <s v="XL"/>
    <s v="TB"/>
    <s v="051534/TBG-TB/XL/MKT/01/2022"/>
    <d v="2022-01-31T00:00:00"/>
    <s v="-6.15961            "/>
    <s v="106.79881           "/>
    <s v="Jl. Kali Anyar Raya RT014 RW 08, Kel. Kali Anyar_x000a_Kec. Tambora, Jakarta Barat, DKI JAKARTA"/>
    <s v="JABODETABEK (INNER)"/>
    <s v="JAKARTA BARAT"/>
    <s v="DKI JAKARTA"/>
    <s v="12"/>
    <s v="RFI"/>
    <s v="CME"/>
    <s v="RFI"/>
    <d v="2022-07-15T17:44:07"/>
    <d v="2022-08-04T21:19:41"/>
    <d v="2022-08-25T00:00:00"/>
    <x v="2"/>
    <x v="2"/>
    <d v="2022-09-05T00:00:00"/>
    <x v="1"/>
    <e v="#N/A"/>
    <s v="POLE           "/>
    <s v="12                  "/>
    <s v="RT                  "/>
    <s v="RFL"/>
    <m/>
  </r>
  <r>
    <s v="0030739500031"/>
    <s v="1323271003"/>
    <s v="JAW-BT-SRG-0061"/>
    <s v="PEKIJING_GEDEG_KALANGANYAR"/>
    <s v="PEKIJING_GEDEG_KALANGANYAR"/>
    <s v="NEW BUILD"/>
    <s v="STIP 1"/>
    <s v="XL"/>
    <s v="TB"/>
    <s v="052954/TBG-TB/XL/MKT/03/2022"/>
    <d v="2022-03-09T00:00:00"/>
    <s v="-6.12256            "/>
    <s v="106.10490           "/>
    <s v="Kp.Pekijing RT.015/RW.008 Kelurahan Kalanganyar, Kecamatan Taktakan, Kota Serang, Provinsi Banten"/>
    <s v="JABODETABEK (OUTER)"/>
    <s v="KOTA SERANG"/>
    <s v="BANTEN"/>
    <s v="62"/>
    <s v="BAPS"/>
    <s v="BAPS"/>
    <s v="RFI"/>
    <d v="2022-03-25T10:54:48"/>
    <d v="2022-04-30T23:08:34"/>
    <d v="2022-05-30T00:00:00"/>
    <x v="6"/>
    <x v="2"/>
    <d v="2022-08-24T00:00:00"/>
    <x v="1"/>
    <e v="#N/A"/>
    <s v="SST            "/>
    <s v="62                  "/>
    <s v="GF                  "/>
    <s v="RFL"/>
    <m/>
  </r>
  <r>
    <s v="0030739510031"/>
    <s v="1137591003"/>
    <s v="JAW-JK-GGP-0444"/>
    <s v="UTAMA_CENGKARENG_BARAT"/>
    <s v="UTAMA_CENGKARENG_BARAT"/>
    <s v="NEW MCP NON FO"/>
    <s v="STIP 1"/>
    <s v="XL"/>
    <s v="TB"/>
    <s v="052955/TBG-TB/XL/MKT/03/2022"/>
    <d v="2022-03-09T00:00:00"/>
    <s v="-6.14986"/>
    <s v="106.72295"/>
    <s v="Jl Utama Raya, Cengkareng Barat, Kecamatan Cengkareng, Kota Jakarta Barat, Daerah Khusus Ibukota Jakarta"/>
    <s v="JABODETABEK (INNER)"/>
    <s v="JAKARTA BARAT"/>
    <s v="DKI JAKARTA"/>
    <s v="20"/>
    <s v="RFI"/>
    <s v="CME"/>
    <s v="RFI"/>
    <d v="2022-09-23T16:06:50"/>
    <d v="2022-09-29T11:00:14"/>
    <d v="2022-12-15T00:00:00"/>
    <x v="9"/>
    <x v="2"/>
    <s v=""/>
    <x v="0"/>
    <e v="#N/A"/>
    <s v=""/>
    <s v=""/>
    <s v=""/>
    <s v="RFL"/>
    <m/>
  </r>
  <r>
    <s v="0030739540031"/>
    <s v="1323281003"/>
    <s v="JAW-BT-RKB-0789"/>
    <s v="CURUGBADAK_MAJA_LEBAK"/>
    <s v="CURUGBADAK_MAJA_LEBAK"/>
    <s v="NEW BUILD"/>
    <s v="STIP 1"/>
    <s v="XL"/>
    <s v="TB"/>
    <s v="052958/TBG-TB/XL/MKT/03/2022"/>
    <d v="2022-03-09T00:00:00"/>
    <s v="-6.34702            "/>
    <s v="106.38541           "/>
    <s v="Kp. Cipondok RT.003 RW.005 Desa Curugbadak Kec. Maja Kab. Lebak"/>
    <s v="JABODETABEK (OUTER)"/>
    <s v="LEBAK"/>
    <s v="BANTEN"/>
    <s v="52"/>
    <s v="BAPS"/>
    <s v="BAPS"/>
    <s v="RFI"/>
    <d v="2022-04-18T22:08:01"/>
    <d v="2022-05-24T13:44:26"/>
    <d v="2022-06-17T00:00:00"/>
    <x v="3"/>
    <x v="2"/>
    <d v="2022-05-20T00:00:00"/>
    <x v="1"/>
    <e v="#N/A"/>
    <s v="SST            "/>
    <s v="52                  "/>
    <s v="GF                  "/>
    <s v="RFL"/>
    <m/>
  </r>
  <r>
    <s v="0030739600031"/>
    <s v="1323301003"/>
    <s v="JAW-BT-PDG-0626"/>
    <s v="SINARJAYA_MANDALAWANGI"/>
    <s v="SINARJAYA_MANDALAWANGI"/>
    <s v="NEW BUILD"/>
    <s v="STIP 1"/>
    <s v="XL"/>
    <s v="TB"/>
    <s v="052964/TBG-TB/XL/MKT/03/2022"/>
    <d v="2022-03-09T00:00:00"/>
    <s v="-6.29514            "/>
    <s v="105.97123           "/>
    <s v="Jl.Cisaat RT.02 RW.6 Desa Sinarjaya Kecamatan Mandalawangi Pandegelang-Banten_x0009__x0009__x0009__x0009__x0009__x0009__x0009__x0009__x0009__x0009__x0009__x0009__x0009__x000a__x000a_"/>
    <s v="JABODETABEK (OUTER)"/>
    <s v="PANDEGLANG"/>
    <s v="BANTEN"/>
    <s v="62"/>
    <s v="BAPS"/>
    <s v="BAPS"/>
    <s v="RFI"/>
    <d v="2022-05-19T09:01:28"/>
    <d v="2022-05-31T22:56:30"/>
    <d v="2022-06-26T00:00:00"/>
    <x v="3"/>
    <x v="2"/>
    <d v="2022-07-05T00:00:00"/>
    <x v="1"/>
    <e v="#N/A"/>
    <s v="SST            "/>
    <s v="62                  "/>
    <s v="GF                  "/>
    <s v="RFL"/>
    <m/>
  </r>
  <r>
    <s v="0030778060031"/>
    <s v="1139471003"/>
    <s v="JAW-JK-KYB-0273"/>
    <s v="JAGAKARSA LENTENG AGUNG"/>
    <s v="JAGAKARSA LENTENG AGUNG"/>
    <s v="NEW MCP NON FO"/>
    <s v="STIP 1"/>
    <s v="XL"/>
    <s v="TB"/>
    <s v="059893/TBG-TB/XL/MKT/07/2022"/>
    <d v="2022-07-29T00:00:00"/>
    <s v="-6.341708"/>
    <s v="106.838042"/>
    <s v=""/>
    <s v="JABODETABEK (INNER)"/>
    <s v="JAKARTA SELATAN"/>
    <s v="DKI JAKARTA"/>
    <s v="30"/>
    <s v="CIP"/>
    <s v="PRE_SITAC"/>
    <s v="SSR/TSSR/ESR"/>
    <s v=""/>
    <s v=""/>
    <s v=""/>
    <x v="12"/>
    <x v="3"/>
    <s v=""/>
    <x v="3"/>
    <e v="#N/A"/>
    <s v=""/>
    <s v=""/>
    <s v=""/>
    <s v=""/>
    <m/>
  </r>
  <r>
    <s v="0030729220031"/>
    <s v="1136821003"/>
    <s v="JAW-JK-KYB-0468"/>
    <s v="RAWASARI_BARAT"/>
    <s v="RAWASARI_BARAT"/>
    <s v="NEW MCP NON FO"/>
    <s v="STIP 1"/>
    <s v="XL"/>
    <s v="TB"/>
    <s v="051506/TBG-TB/XL/MKT/01/2022"/>
    <d v="2022-01-31T00:00:00"/>
    <s v="-6.18343            "/>
    <s v="106.86793           "/>
    <s v="Jl. Cempaka Putih Barat 25 RT 003 , RW 007, kelurahan Cempaka. Putih Barat. Kecamatan Cempaka Putih, Kota Jakarta Pusat, Daerah Khusus Ibukota Jakarta "/>
    <s v="JABODETABEK (INNER)"/>
    <s v="JAKARTA PUSAT"/>
    <s v="DKI JAKARTA"/>
    <s v="20"/>
    <s v="BAPS"/>
    <s v="BAPS"/>
    <s v="RFI"/>
    <d v="2022-07-13T13:39:36"/>
    <d v="2022-07-18T12:18:16"/>
    <d v="2022-08-14T00:00:00"/>
    <x v="2"/>
    <x v="2"/>
    <s v=""/>
    <x v="0"/>
    <e v="#N/A"/>
    <s v="MP             "/>
    <s v="20                  "/>
    <s v="GF                  "/>
    <s v="RFL"/>
    <m/>
  </r>
  <r>
    <s v="0030729230031"/>
    <s v="1322901003"/>
    <s v="JAW-BT-PDG-0620"/>
    <s v="SUKASARI_KADUHEJO"/>
    <s v="SUKASARI_KADUHEJO"/>
    <s v="NEW BUILD"/>
    <s v="STIP 1"/>
    <s v="XL"/>
    <s v="TB"/>
    <s v="051507/TBG-TB/XL/MKT/01/2022"/>
    <d v="2022-01-31T00:00:00"/>
    <s v="-6.34165            "/>
    <s v="106.06405           "/>
    <s v="Kp. Kadukanas RT 001 RW 003 Ds Sukasari Kecamatan Kaduhejo, Kabupaten Pandeglang, Provinsi Banten"/>
    <s v="JABODETABEK (OUTER)"/>
    <s v="PANDEGLANG"/>
    <s v="BANTEN"/>
    <s v="52"/>
    <s v="BAPS"/>
    <s v="BAPS"/>
    <s v="RFI"/>
    <d v="2022-02-22T12:24:58"/>
    <d v="2022-04-01T14:29:55"/>
    <d v="2022-04-28T00:00:00"/>
    <x v="7"/>
    <x v="2"/>
    <d v="2022-09-02T00:00:00"/>
    <x v="1"/>
    <e v="#N/A"/>
    <s v="SST            "/>
    <s v="52                  "/>
    <s v="GF                  "/>
    <s v="RFL"/>
    <m/>
  </r>
  <r>
    <s v="0030729350031"/>
    <s v="1322951003"/>
    <s v="JAW-BT-RKB-0763"/>
    <s v="CITRA_MAJA_RAYA"/>
    <s v="CITRA_MAJA_RAYA"/>
    <s v="NEW BUILD"/>
    <s v="STIP 1"/>
    <s v="XL"/>
    <s v="TB"/>
    <s v="051519/TBG-TB/XL/MKT/01/2022"/>
    <d v="2022-01-31T00:00:00"/>
    <s v="-6.33482            "/>
    <s v="106.38079           "/>
    <s v="Kp. Maja Lembur RT.001 RW.003 Kelurahan Curug Badak Kecamatan Maja Kab. Lebak"/>
    <s v="JABODETABEK (OUTER)"/>
    <s v="LEBAK"/>
    <s v="BANTEN"/>
    <s v="52"/>
    <s v="BAPS"/>
    <s v="BAPS"/>
    <s v="RFI"/>
    <d v="2022-02-21T23:32:23"/>
    <d v="2022-04-21T15:34:18"/>
    <d v="2022-05-30T00:00:00"/>
    <x v="6"/>
    <x v="2"/>
    <d v="2022-05-13T00:00:00"/>
    <x v="1"/>
    <e v="#N/A"/>
    <s v="SST            "/>
    <s v="52                  "/>
    <s v="GF                  "/>
    <s v="RFL"/>
    <m/>
  </r>
  <r>
    <s v="0030729590031"/>
    <s v="1323081003"/>
    <s v="JAW-BT-PDG-0619"/>
    <s v="MEKARWANGI_SODONG"/>
    <s v="MEKARWANGI_SODONG"/>
    <s v="NEW BUILD"/>
    <s v="STIP 1"/>
    <s v="XL"/>
    <s v="TB"/>
    <s v="051543/TBG-TB/XL/MKT/01/2022"/>
    <d v="2022-01-31T00:00:00"/>
    <s v="-6.41174            "/>
    <s v="105.98096           "/>
    <s v="Kp. Ganjur Desa SODONG, RT 07 RW 04, Kec Saketi Pandeglang Banten"/>
    <s v="JABODETABEK (OUTER)"/>
    <s v="PANDEGLANG"/>
    <s v="BANTEN"/>
    <s v="52"/>
    <s v="BAPS"/>
    <s v="BAPS"/>
    <s v="RFI"/>
    <d v="2022-03-11T08:59:04"/>
    <d v="2022-04-20T13:45:59"/>
    <d v="2022-05-31T00:00:00"/>
    <x v="6"/>
    <x v="2"/>
    <d v="2022-04-28T00:00:00"/>
    <x v="1"/>
    <e v="#N/A"/>
    <s v="SST            "/>
    <s v="52                  "/>
    <s v="GF                  "/>
    <s v="RFL"/>
    <m/>
  </r>
  <r>
    <s v="0030739470031"/>
    <s v="1323251003"/>
    <s v="JAW-BT-PDG-0630"/>
    <s v="KAMPUNG_KADUNGALAK_WIRASINGA"/>
    <s v="KAMPUNG_KADUNGALAK_WIRASINGA"/>
    <s v="NEW BUILD"/>
    <s v="STIP 1"/>
    <s v="XL"/>
    <s v="TB"/>
    <s v="052951/TBG-TB/XL/MKT/03/2022"/>
    <d v="2022-03-09T00:00:00"/>
    <s v="-6.40742            "/>
    <s v="106.05516           "/>
    <s v="Kp.Turus RT.03 RW.03 Desa Wirasinga, Kecamatan Mekarjaya Pandegelang"/>
    <s v="JABODETABEK (OUTER)"/>
    <s v="PANDEGLANG"/>
    <s v="BANTEN"/>
    <s v="62"/>
    <s v="BAPS"/>
    <s v="BAPS"/>
    <s v="RFI"/>
    <d v="2022-04-08T10:36:51"/>
    <d v="2022-05-31T22:56:46"/>
    <d v="2022-06-19T00:00:00"/>
    <x v="3"/>
    <x v="2"/>
    <d v="2022-07-05T00:00:00"/>
    <x v="1"/>
    <e v="#N/A"/>
    <s v="SST            "/>
    <s v="62                  "/>
    <s v="GF                  "/>
    <s v="RFL"/>
    <m/>
  </r>
  <r>
    <s v="0030739490031"/>
    <s v="1137581003"/>
    <s v="JAW-JK-GGP-0445"/>
    <s v="PASAR_BERSIH_CENGKARENG"/>
    <s v="PASAR_BERSIH_CENGKARENG"/>
    <s v="NEW MCP NON FO"/>
    <s v="STIP 1"/>
    <s v="XL"/>
    <s v="TB"/>
    <s v="052953/TBG-TB/XL/MKT/03/2022"/>
    <d v="2022-03-09T00:00:00"/>
    <s v="-6.138094           "/>
    <s v="106.740107          "/>
    <s v="Jl. Raya Boulevard RT 004 RW 014, Kel. Cengkareng Timur, Kec. Cengkareng, Jakarta Barat, DKI Jakarta"/>
    <s v="JABODETABEK (INNER)"/>
    <s v="JAKARTA BARAT"/>
    <s v="DKI JAKARTA"/>
    <s v="20"/>
    <s v="BAPS"/>
    <s v="BAPS"/>
    <s v="RFI"/>
    <d v="2022-04-21T16:35:32"/>
    <d v="2022-04-29T17:20:02"/>
    <d v="2022-05-25T00:00:00"/>
    <x v="6"/>
    <x v="2"/>
    <s v=""/>
    <x v="0"/>
    <e v="#N/A"/>
    <s v="MP             "/>
    <s v="20                  "/>
    <s v="GF                  "/>
    <s v="RFL"/>
    <m/>
  </r>
  <r>
    <s v="0030742660031"/>
    <s v="1138131003"/>
    <s v="JAW-JK-KYB-0301"/>
    <s v="TEBET TIMUR IV RELOCATION"/>
    <s v="TEBET TIMUR IV RELOCATION"/>
    <s v="NEW MCP NON FO"/>
    <s v="STIP 1"/>
    <s v="XL"/>
    <s v="TB"/>
    <s v="053661/TBG-TB/XL/MKT/04/2022"/>
    <d v="2022-04-06T00:00:00"/>
    <s v="-6.23869            "/>
    <s v="106.85307           "/>
    <s v="Jl. Tebet Timur Raya 41-43, RT.9/RW.8, Tebet Tim., Kecamatan. Tebet, Kota Jakarta Selatan, Daerah Khusus Ibukota Jakarta "/>
    <s v="JABODETABEK (INNER)"/>
    <s v="JAKARTA SELATAN"/>
    <s v="DKI JAKARTA"/>
    <s v="20"/>
    <s v="RFI"/>
    <s v="CME"/>
    <s v="RFI"/>
    <d v="2022-10-10T10:46:53"/>
    <d v="2022-10-13T10:21:31"/>
    <d v="2022-10-23T00:00:00"/>
    <x v="4"/>
    <x v="2"/>
    <s v=""/>
    <x v="0"/>
    <e v="#N/A"/>
    <s v="MP             "/>
    <s v="20                  "/>
    <s v="GF                  "/>
    <s v="RFL"/>
    <m/>
  </r>
  <r>
    <s v="0030760980031"/>
    <s v="1279141003"/>
    <s v="JAW-JB-SBM-2463"/>
    <s v="BOJONGLONGOK_PARAKAN_SALAK"/>
    <s v="BOJONGLONGOK_PARAKAN_SALAK"/>
    <s v="NEW BUILD"/>
    <s v="STIP 1"/>
    <s v="XL"/>
    <s v="TB"/>
    <s v="057744/TBG-TB/XL/MKT/06/2022"/>
    <d v="2022-06-07T00:00:00"/>
    <s v="-6.81869            "/>
    <s v="106.72483           "/>
    <s v="Kp Pasir RT. 02 RW. 01 Desa Bojongasih Kec. Parakansalak Kab. Sukabumi"/>
    <s v="JABODETABEK (OUTER)"/>
    <s v="SUKABUMI"/>
    <s v="JAWA BARAT"/>
    <s v="72"/>
    <s v="BAPS"/>
    <s v="BAPS"/>
    <s v="RFI"/>
    <d v="2022-06-17T10:56:01"/>
    <d v="2022-07-13T23:39:05"/>
    <d v="2022-08-07T00:00:00"/>
    <x v="2"/>
    <x v="2"/>
    <d v="2022-07-08T00:00:00"/>
    <x v="1"/>
    <e v="#N/A"/>
    <s v="SST            "/>
    <s v="72                  "/>
    <s v="GF                  "/>
    <s v="RFL"/>
    <m/>
  </r>
  <r>
    <s v="0030786910031"/>
    <s v="1139631003"/>
    <s v="JAW-JK-KYB-0293"/>
    <s v="KUNINGAN BARAT RELOCATION"/>
    <s v="KUNINGAN BARAT RELOCATION"/>
    <s v="NEW BUILD"/>
    <s v="STIP 1"/>
    <s v="XL"/>
    <s v="TB"/>
    <s v="060853/TBG-TB/XL/MKT/08/2022"/>
    <d v="2022-08-12T00:00:00"/>
    <s v="-6.23565"/>
    <s v="106.824211"/>
    <s v=""/>
    <s v="JABODETABEK (INNER)"/>
    <s v="JAKARTA SELATAN"/>
    <s v="DKI JAKARTA"/>
    <s v="40"/>
    <s v="CIP"/>
    <s v="PRE_SITAC"/>
    <s v="SSR/TSSR/ESR"/>
    <s v=""/>
    <s v=""/>
    <s v=""/>
    <x v="12"/>
    <x v="3"/>
    <s v=""/>
    <x v="3"/>
    <e v="#N/A"/>
    <s v=""/>
    <s v=""/>
    <s v=""/>
    <s v=""/>
    <m/>
  </r>
  <r>
    <s v="0030794480031"/>
    <s v="1324411003"/>
    <s v="JAW-BT-RKB-0756"/>
    <s v="GIRIHARJA_CIPANAS"/>
    <s v="GIRIHARJA_CIPANAS"/>
    <s v="NEW BUILD"/>
    <s v="STIP 1"/>
    <s v="XL"/>
    <s v="TB"/>
    <s v="061889/TBG-TB/XL/MKT/09/2022"/>
    <d v="2022-09-13T00:00:00"/>
    <s v="-6.56523            "/>
    <s v="106.37647           "/>
    <s v="Kp. Cigebrok RT. 012 RW 003 Desa Giriharja Kecamatan Cipanas Kabupaten Lebak Provinsi Banten"/>
    <s v="JABODETABEK (OUTER)"/>
    <s v="LEBAK"/>
    <s v="BANTEN"/>
    <s v="62"/>
    <s v="RFI"/>
    <s v="CME"/>
    <s v="RFI"/>
    <d v="2022-10-24T14:24:43"/>
    <d v="2022-10-29T17:43:15"/>
    <d v="2022-11-23T00:00:00"/>
    <x v="5"/>
    <x v="2"/>
    <s v=""/>
    <x v="2"/>
    <s v="ON PROSESS"/>
    <s v="SST            "/>
    <s v="62                  "/>
    <s v="GF                  "/>
    <s v="RFL"/>
    <m/>
  </r>
  <r>
    <s v="0030729360031"/>
    <s v="1322961003"/>
    <s v="JAW-BT-PDG-0621"/>
    <s v="RANCATEUREUP_LABUAN"/>
    <s v="RANCATEUREUP_LABUAN"/>
    <s v="NEW BUILD"/>
    <s v="STIP 1"/>
    <s v="XL"/>
    <s v="TB"/>
    <s v="051520/TBG-TB/XL/MKT/01/2022"/>
    <d v="2022-01-31T00:00:00"/>
    <s v="-6.37953            "/>
    <s v="105.84713           "/>
    <s v="Kp. Badur RT.003 RW.001 Desa.Rancateureup, Kec. Labuan, Kab. Pandeglang, Prov. Banten"/>
    <s v="JABODETABEK (OUTER)"/>
    <s v="PANDEGLANG"/>
    <s v="BANTEN"/>
    <s v="52"/>
    <s v="BAPS"/>
    <s v="BAPS"/>
    <s v="RFI"/>
    <d v="2022-02-21T20:06:52"/>
    <d v="2022-04-08T16:53:59"/>
    <d v="2022-05-27T00:00:00"/>
    <x v="6"/>
    <x v="2"/>
    <d v="2022-04-18T00:00:00"/>
    <x v="1"/>
    <e v="#N/A"/>
    <s v="SST            "/>
    <s v="52                  "/>
    <s v="GF                  "/>
    <s v="RFL"/>
    <m/>
  </r>
  <r>
    <s v="0030739570031"/>
    <s v="1137641003"/>
    <s v="JAW-JK-GGP-0441"/>
    <s v="TAMAN__PALEM_TEGALALUR"/>
    <s v="TAMAN__PALEM_TEGALALUR"/>
    <s v="NEW MCP NON FO"/>
    <s v="STIP 1"/>
    <s v="XL"/>
    <s v="TB"/>
    <s v="052961/TBG-TB/XL/MKT/03/2022"/>
    <d v="2022-03-09T00:00:00"/>
    <s v="-6.13040            "/>
    <s v="106.71617           "/>
    <s v="Jl. Taman Palem Lestari, RT.8/RW.5, Tegal Alur, Kec. Kalideres, Kota Jakarta Barat, Daerah Khusus Ibukota Jakarta 11820"/>
    <s v="JABODETABEK (INNER)"/>
    <s v="JAKARTA BARAT"/>
    <s v="DKI JAKARTA"/>
    <s v="20"/>
    <s v="RFI"/>
    <s v="CME"/>
    <s v="RFI"/>
    <d v="2022-09-13T17:12:56"/>
    <d v="2022-09-22T16:49:05"/>
    <d v="2022-09-26T00:00:00"/>
    <x v="1"/>
    <x v="2"/>
    <s v=""/>
    <x v="0"/>
    <e v="#N/A"/>
    <s v="MP             "/>
    <s v="20                  "/>
    <s v="GF                  "/>
    <s v="RFL"/>
    <m/>
  </r>
  <r>
    <s v="0030794470031"/>
    <s v="1324401003"/>
    <s v="JAW-BT-RKB-0759"/>
    <s v="LEBAKSANGKA_LEBAKGEDONG"/>
    <s v="LEBAKSANGKA_LEBAKGEDONG"/>
    <s v="NEW BUILD"/>
    <s v="STIP 1"/>
    <s v="XL"/>
    <s v="TB"/>
    <s v="061888/TBG-TB/XL/MKT/09/2022"/>
    <d v="2022-09-13T00:00:00"/>
    <s v="-6.603139"/>
    <s v="106.410236"/>
    <s v="Kp. Muhara RT 02 RW 02 Desa Ciladaeun Kecamatan Lebakgedong Kabupaten Lebak Provinsi Banten"/>
    <s v="JABODETABEK (OUTER)"/>
    <s v="LEBAK"/>
    <s v="BANTEN"/>
    <s v="72"/>
    <s v="CIP"/>
    <s v="CME"/>
    <s v="TOWER FOUNDATION"/>
    <d v="2022-12-20T12:22:22"/>
    <d v="2022-12-27T06:49:41"/>
    <s v=""/>
    <x v="12"/>
    <x v="3"/>
    <s v=""/>
    <x v="3"/>
    <s v="ON PROSESS"/>
    <s v=""/>
    <s v=""/>
    <s v=""/>
    <s v="RFL"/>
    <m/>
  </r>
  <r>
    <s v="0030794510031"/>
    <s v="1324431003"/>
    <s v="JAW-BT-RKB-0592"/>
    <s v="MEKARSARI_LEBAK"/>
    <s v="MEKARSARI_LEBAK"/>
    <s v="NEW BUILD"/>
    <s v="STIP 1"/>
    <s v="XL"/>
    <s v="TB"/>
    <s v="061892/TBG-TB/XL/MKT/09/2022"/>
    <d v="2022-09-13T00:00:00"/>
    <s v="-6.35976            "/>
    <s v="106.37078           "/>
    <s v="Kp. Sajegang Rt.3 Rw.2 Desa Mekarsari Kecamatan Maja Lebak "/>
    <s v="JABODETABEK (OUTER)"/>
    <s v="LEBAK"/>
    <s v="BANTEN"/>
    <s v="72"/>
    <s v="RFI"/>
    <s v="CME"/>
    <s v="RFI"/>
    <d v="2022-09-27T15:56:59"/>
    <d v="2022-10-12T17:36:21"/>
    <d v="2022-10-31T00:00:00"/>
    <x v="4"/>
    <x v="2"/>
    <d v="2022-12-19T00:00:00"/>
    <x v="1"/>
    <e v="#N/A"/>
    <s v="SST            "/>
    <s v="72                  "/>
    <s v="GF                  "/>
    <s v="RFL"/>
    <m/>
  </r>
  <r>
    <s v="0030794550031"/>
    <s v="1280591003"/>
    <s v="JAW-JB-CBI-0150"/>
    <s v="CIJERUK_TAJUR_HALANG"/>
    <s v="CIJERUK_TAJUR_HALANG"/>
    <s v="NEW BUILD"/>
    <s v="STIP 1"/>
    <s v="XL"/>
    <s v="TB"/>
    <s v="061896/TBG-TB/XL/MKT/09/2022"/>
    <d v="2022-09-13T00:00:00"/>
    <s v="-6.66001"/>
    <s v="106.78922"/>
    <s v="Kp. Cijeruk RT.01 RW.06 Desa Tajur Halang Kec. Cijeruk Kab. Bogor"/>
    <s v="JABODETABEK (OUTER)"/>
    <s v="BOGOR"/>
    <s v="JAWA BARAT"/>
    <s v="52"/>
    <s v="RFI"/>
    <s v="CME"/>
    <s v="RFI"/>
    <d v="2022-11-04T08:55:32"/>
    <d v="2022-11-18T17:09:30"/>
    <d v="2022-12-23T00:00:00"/>
    <x v="9"/>
    <x v="2"/>
    <s v=""/>
    <x v="2"/>
    <s v="ON PROSESS"/>
    <s v=""/>
    <s v=""/>
    <s v=""/>
    <s v="RFL"/>
    <m/>
  </r>
  <r>
    <s v="0030794570031"/>
    <s v="1324451003"/>
    <s v="JAW-BT-TGR-0102"/>
    <s v="SONDOL_TANGERANG"/>
    <s v="SONDOL_TANGERANG"/>
    <s v="NEW BUILD"/>
    <s v="STIP 1"/>
    <s v="XL"/>
    <s v="TB"/>
    <s v="061898/TBG-TB/XL/MKT/09/2022"/>
    <d v="2022-09-13T00:00:00"/>
    <s v="-6.123681"/>
    <s v="106.406789"/>
    <s v="Kp. Sondol RT.010 RW.003 Desa Kemuning Kecamatan Kresek Kabupaten Tangerang Provinsi Banten"/>
    <s v="JABODETABEK (OUTER)"/>
    <s v="TANGERANG"/>
    <s v="BANTEN"/>
    <s v="52.00"/>
    <s v="CIP"/>
    <s v="SITAC"/>
    <s v="BAK"/>
    <d v="2023-01-02T11:19:17"/>
    <s v=""/>
    <s v=""/>
    <x v="12"/>
    <x v="3"/>
    <s v=""/>
    <x v="3"/>
    <e v="#N/A"/>
    <s v=""/>
    <s v=""/>
    <s v=""/>
    <s v=""/>
    <m/>
  </r>
  <r>
    <s v="0030794590031"/>
    <s v="1139931003"/>
    <s v="JAW-JK-KYB-0295"/>
    <s v="PETUKANGAN_SELATAN_PESANGGRAHAN"/>
    <s v="PETUKANGAN_SELATAN_PESANGGRAHAN"/>
    <s v="NEW MCP NON FO"/>
    <s v="STIP 1"/>
    <s v="XL"/>
    <s v="TB"/>
    <s v="061900/TBG-TB/XL/MKT/09/2022"/>
    <d v="2022-09-13T00:00:00"/>
    <s v="-6.24747            "/>
    <s v="106.75925           "/>
    <s v="Jalan Mertilang RT.4/RW.1,Petukangan Selatan, Pesanggrahan, Jakarta Selatan,"/>
    <s v="JABODETABEK (INNER)"/>
    <s v="JAKARTA SELATAN"/>
    <s v="DKI JAKARTA"/>
    <s v="20"/>
    <s v="RFI"/>
    <s v="CME"/>
    <s v="RFI"/>
    <d v="2022-10-19T10:08:44"/>
    <d v="2022-10-22T15:23:44"/>
    <d v="2022-10-23T00:00:00"/>
    <x v="4"/>
    <x v="2"/>
    <s v=""/>
    <x v="0"/>
    <e v="#N/A"/>
    <s v="MP             "/>
    <s v="20                  "/>
    <s v="GF                  "/>
    <s v="RFL"/>
    <m/>
  </r>
  <r>
    <s v="0030794610031"/>
    <s v="1280621003"/>
    <s v="JAW-JB-CKR-0113"/>
    <s v="CITANDUY_CIKARANG"/>
    <s v="CITANDUY_CIKARANG"/>
    <s v="NEW BUILD"/>
    <s v="STIP 1"/>
    <s v="XL"/>
    <s v="TB"/>
    <s v="061902/TBG-TB/XL/MKT/09/2022"/>
    <d v="2022-09-13T00:00:00"/>
    <s v="-6.322611"/>
    <s v="107.119153"/>
    <s v=""/>
    <s v="JABODETABEK (INNER)"/>
    <s v="BEKASI"/>
    <s v="JAWA BARAT"/>
    <s v="35"/>
    <s v="CIP"/>
    <s v="PRE_SITAC"/>
    <s v="SSR/TSSR/ESR"/>
    <s v=""/>
    <s v=""/>
    <s v=""/>
    <x v="12"/>
    <x v="3"/>
    <s v=""/>
    <x v="3"/>
    <e v="#N/A"/>
    <s v=""/>
    <s v=""/>
    <s v=""/>
    <s v=""/>
    <m/>
  </r>
  <r>
    <s v="0030739450031"/>
    <s v="1323231003"/>
    <s v="JAW-BT-PDG-0623"/>
    <s v="TAMANJAYA_SUMUR"/>
    <s v="TAMANJAYA_SUMUR"/>
    <s v="NEW BUILD"/>
    <s v="STIP 1"/>
    <s v="XL"/>
    <s v="TB"/>
    <s v="052949/TBG-TB/XL/MKT/03/2022"/>
    <d v="2022-03-09T00:00:00"/>
    <s v="-6.77569            "/>
    <s v="105.50706           "/>
    <s v="Kp. Peundeuy RT 001 RW 004 Desa Taman Jaya, Kec. Sumur, Kab Pandeglang Prov. Banten"/>
    <s v="JABODETABEK (OUTER)"/>
    <s v="PANDEGLANG"/>
    <s v="BANTEN"/>
    <s v="62"/>
    <s v="BAPS"/>
    <s v="BAPS"/>
    <s v="RFI"/>
    <d v="2022-04-01T14:48:57"/>
    <d v="2022-04-30T16:24:33"/>
    <d v="2022-06-05T00:00:00"/>
    <x v="3"/>
    <x v="2"/>
    <d v="2022-09-02T00:00:00"/>
    <x v="1"/>
    <e v="#N/A"/>
    <s v="SST            "/>
    <s v="62                  "/>
    <s v="GF                  "/>
    <s v="RFL"/>
    <m/>
  </r>
  <r>
    <s v="0030749810031"/>
    <s v="1138361003"/>
    <s v="JAW-JK-TNA-0441"/>
    <s v="LEMBANG MENTENG RELOCATION BARU"/>
    <s v="LEMBANG MENTENG RELOCATION BARU"/>
    <s v="NEW MCP NON FO"/>
    <s v="STIP 1"/>
    <s v="XL"/>
    <s v="TB"/>
    <s v="055222/TBG-TB/XL/MKT/04/2022"/>
    <d v="2022-04-26T00:00:00"/>
    <s v="-6.19443            "/>
    <s v="106.83309           "/>
    <s v="JALAN TEUKU UMAR NOMER 46 RT 01 RW 01 GONDANGDIA KECAMATAN MENTENG"/>
    <s v="JABODETABEK (INNER)"/>
    <s v="JAKARTA PUSAT"/>
    <s v="DKI JAKARTA"/>
    <s v="20"/>
    <s v="RFI"/>
    <s v="CME"/>
    <s v="RFI"/>
    <d v="2022-08-25T09:08:08"/>
    <d v="2022-08-26T19:21:35"/>
    <d v="2022-08-28T00:00:00"/>
    <x v="2"/>
    <x v="2"/>
    <s v=""/>
    <x v="0"/>
    <e v="#N/A"/>
    <s v="MP             "/>
    <s v="20                  "/>
    <s v="GF                  "/>
    <s v="RFL"/>
    <m/>
  </r>
  <r>
    <s v="0030752080031"/>
    <s v="1323751003"/>
    <s v="JAW-BT-TGR-0114"/>
    <s v="RAWA_BONI_PAKUHAJI"/>
    <s v="RAWA_BONI_PAKUHAJI"/>
    <s v="NEW BUILD"/>
    <s v="STIP 1"/>
    <s v="XL"/>
    <s v="TB"/>
    <s v="055547/TBG-TB/XL/MKT/04/2022"/>
    <d v="2022-04-28T00:00:00"/>
    <s v="-6.08462            "/>
    <s v="106.60148           "/>
    <s v="Kp. Pelonco RT.021/RW.003 Desa Rawa Boni, Kecamatan Pakuhaji, Kabupaten Tangerang, Provinsi Banten"/>
    <s v="JABODETABEK (OUTER)"/>
    <s v="TANGERANG"/>
    <s v="BANTEN"/>
    <s v="52"/>
    <s v="BAPS"/>
    <s v="BAPS"/>
    <s v="RFI"/>
    <d v="2022-06-14T16:35:19"/>
    <d v="2022-06-30T22:16:57"/>
    <d v="2022-07-30T00:00:00"/>
    <x v="10"/>
    <x v="2"/>
    <s v=""/>
    <x v="2"/>
    <s v="ON PROSESS"/>
    <s v="SST            "/>
    <s v="52                  "/>
    <s v="GF                  "/>
    <s v="RFL"/>
    <m/>
  </r>
  <r>
    <s v="0030777290031"/>
    <s v="1139271003"/>
    <s v="JAW-JK-KYB-0308"/>
    <s v="CINIRU_KEB_BARU"/>
    <s v="CINIRU_KEB_BARU"/>
    <s v="NEW MCP NON FO"/>
    <s v="STIP 1"/>
    <s v="XL"/>
    <s v="TB"/>
    <s v="059785/TBG-TB/XL/MKT/07/2022"/>
    <d v="2022-07-19T00:00:00"/>
    <s v="-6.23672            "/>
    <s v="106.81419           "/>
    <s v="Jalan Suryo ,Kelurahan. Rawa Barat Kecamatan. Kebayoran Baru, Jakarta Selatan, DKI Jakarta_x0009__x0009__x0009__x0009__x000a__x000a_"/>
    <s v="JABODETABEK (INNER)"/>
    <s v="JAKARTA SELATAN"/>
    <s v="DKI JAKARTA"/>
    <s v="25"/>
    <s v="BAPS"/>
    <s v="BAPS"/>
    <s v="RFI"/>
    <d v="2022-09-27T13:03:07"/>
    <d v="2022-09-30T11:03:50"/>
    <d v="2022-09-30T00:00:00"/>
    <x v="1"/>
    <x v="2"/>
    <s v=""/>
    <x v="0"/>
    <e v="#N/A"/>
    <s v="MP             "/>
    <s v="25                  "/>
    <s v="GF                  "/>
    <s v="RFL"/>
    <m/>
  </r>
  <r>
    <s v="0030794440031"/>
    <s v="1324381003"/>
    <s v="JAW-BT-RKB-0755"/>
    <s v="TEGAL_LUMBU"/>
    <s v="TEGAL_LUMBU"/>
    <s v="NEW BUILD"/>
    <s v="STIP 1"/>
    <s v="XL"/>
    <s v="TB"/>
    <s v="061885/TBG-TB/XL/MKT/09/2022"/>
    <d v="2022-09-13T00:00:00"/>
    <s v="-6.81967            "/>
    <s v="106.38351           "/>
    <s v="Kp.Tegal lumbu RT.01 RW.01 Desa Wanasari Kecamatan Cibeber Kabupaten Lebak Provinsi Banten"/>
    <s v="JABODETABEK (OUTER)"/>
    <s v="LEBAK"/>
    <s v="BANTEN"/>
    <s v="62"/>
    <s v="RFI"/>
    <s v="CME"/>
    <s v="RFI"/>
    <d v="2022-10-24T14:27:30"/>
    <d v="2022-10-29T17:43:44"/>
    <d v="2022-11-23T00:00:00"/>
    <x v="5"/>
    <x v="2"/>
    <s v=""/>
    <x v="2"/>
    <s v="ON PROSESS"/>
    <s v="SST            "/>
    <s v="62                  "/>
    <s v="GF                  "/>
    <s v="RFL"/>
    <m/>
  </r>
  <r>
    <s v="0030794490031"/>
    <s v="1280561003"/>
    <s v="JAW-JB-BKS-0643"/>
    <s v="PRIMA_HARAPAN_REGENSI"/>
    <s v="PRIMA_HARAPAN_REGENSI"/>
    <s v="NEW BUILD"/>
    <s v="STIP 1"/>
    <s v="XL"/>
    <s v="TB"/>
    <s v="061890/TBG-TB/XL/MKT/09/2022"/>
    <d v="2022-09-13T00:00:00"/>
    <s v="-6.216986"/>
    <s v="107.012261"/>
    <s v=""/>
    <s v="JABODETABEK (INNER)"/>
    <s v="KOTA BEKASI"/>
    <s v="JAWA BARAT"/>
    <s v="25"/>
    <s v="CIP"/>
    <s v="PRE_SITAC"/>
    <s v="SSR/TSSR/ESR"/>
    <s v=""/>
    <s v=""/>
    <s v=""/>
    <x v="12"/>
    <x v="3"/>
    <s v=""/>
    <x v="3"/>
    <e v="#N/A"/>
    <s v=""/>
    <s v=""/>
    <s v=""/>
    <s v=""/>
    <m/>
  </r>
  <r>
    <s v="0040006340041"/>
    <s v="1300661004"/>
    <s v="11TGN0636"/>
    <s v="METRO CIBOGO"/>
    <s v="DESA_CIBOGO_PK"/>
    <s v="NEW BUILD"/>
    <s v="STIP 1"/>
    <s v="ISAT"/>
    <s v="PKP"/>
    <s v="02480/TBG-PKP/ISAT/MKT/11/2022"/>
    <d v="2022-11-09T00:00:00"/>
    <s v="-6.329076"/>
    <s v="106.64483"/>
    <s v="Jl. Desa Cibogo Kp. Cibelut RT 004/RW 001 Desa Cibogo Kecamatan Cisauk Kabupaten Tangerang Provinsi Banten"/>
    <s v="JABODETABEK (OUTER)"/>
    <s v="TANGERANG"/>
    <s v="BANTEN"/>
    <s v="42"/>
    <s v="CIP"/>
    <s v="CME"/>
    <s v="TOWER FOUNDATION"/>
    <d v="2022-12-22T14:08:36"/>
    <d v="2022-12-28T20:32:38"/>
    <s v=""/>
    <x v="12"/>
    <x v="3"/>
    <s v=""/>
    <x v="3"/>
    <s v="ON PROSESS"/>
    <s v=""/>
    <s v=""/>
    <s v=""/>
    <s v="RFL"/>
    <m/>
  </r>
  <r>
    <s v="0030729420031"/>
    <s v="1322991003"/>
    <s v="JAW-BT-RKB-0770"/>
    <s v="KERSARATU_MALINGPING"/>
    <s v="KERSARATU_MALINGPING"/>
    <s v="NEW BUILD"/>
    <s v="STIP 1"/>
    <s v="XL"/>
    <s v="TB"/>
    <s v="051526/TBG-TB/XL/MKT/01/2022"/>
    <d v="2022-01-31T00:00:00"/>
    <s v="-6.77738            "/>
    <s v="106.04057           "/>
    <s v="Kp. CIPENDEUY LEBAK RT.010 RW.001 Desa KERSARATU Kec. MALINGPING KAB.LEBAK"/>
    <s v="JABODETABEK (OUTER)"/>
    <s v="LEBAK"/>
    <s v="BANTEN"/>
    <s v="72"/>
    <s v="BAPS"/>
    <s v="BAPS"/>
    <s v="RFI"/>
    <d v="2022-02-21T18:25:59"/>
    <d v="2022-04-30T16:24:14"/>
    <d v="2022-05-31T00:00:00"/>
    <x v="6"/>
    <x v="2"/>
    <d v="2022-07-14T00:00:00"/>
    <x v="1"/>
    <e v="#N/A"/>
    <s v="SST            "/>
    <s v="72                  "/>
    <s v="GF                  "/>
    <s v="RFL"/>
    <m/>
  </r>
  <r>
    <s v="0030729450031"/>
    <s v="1323011003"/>
    <s v="JAW-BT-SRG-0057"/>
    <s v="CIKANDE_CEMPLANG"/>
    <s v="CIKANDE_CEMPLANG"/>
    <s v="NEW BUILD"/>
    <s v="STIP 1"/>
    <s v="XL"/>
    <s v="TB"/>
    <s v="051529/TBG-TB/XL/MKT/01/2022"/>
    <d v="2022-01-31T00:00:00"/>
    <s v="-6.32905            "/>
    <s v="106.33749           "/>
    <s v="Kp. Tegal Sari RT 007 RW 002 Desa Cemplang Kecamatan Jawilan Kabupaten Serang Provinsi Banten"/>
    <s v="JABODETABEK (OUTER)"/>
    <s v="SERANG"/>
    <s v="BANTEN"/>
    <s v="52"/>
    <s v="BAPS"/>
    <s v="BAPS"/>
    <s v="RFI"/>
    <d v="2022-02-24T08:47:09"/>
    <d v="2022-03-18T17:16:18"/>
    <d v="2022-03-31T00:00:00"/>
    <x v="11"/>
    <x v="2"/>
    <d v="2022-07-29T00:00:00"/>
    <x v="1"/>
    <e v="#N/A"/>
    <s v="SST            "/>
    <s v="52                  "/>
    <s v="GF                  "/>
    <s v="RFL"/>
    <m/>
  </r>
  <r>
    <s v="0030730840031"/>
    <n v="1136941003"/>
    <s v="JAW-JK-GGP-0453"/>
    <s v="RAWA BELONG BANGO RELOCATION"/>
    <s v="RAWA BELONG BANGO RELOCATION"/>
    <s v="NEW MCP NON FO"/>
    <s v="STIP 1"/>
    <s v="XL"/>
    <s v="PKP"/>
    <s v="051673/TBG-PKP/XL/MKT/02/2022"/>
    <d v="2022-02-03T00:00:00"/>
    <s v="-6.206976           "/>
    <s v="106.782471          "/>
    <s v="Jl. Yusuf no.59. Rt.002 RW. 003 Sukabumi Utara, Kebon Jeruk, Jakarta Barat DKI Jakarta"/>
    <s v="JABODETABEK (INNER)"/>
    <s v="JAKARTA BARAT"/>
    <s v="DKI JAKARTA"/>
    <s v="20"/>
    <s v="BAPS"/>
    <s v="BAPS"/>
    <s v="RFI"/>
    <d v="2022-03-29T19:51:37"/>
    <d v="2022-04-26T09:13:20"/>
    <d v="2022-04-30T00:00:00"/>
    <x v="7"/>
    <x v="2"/>
    <s v=""/>
    <x v="2"/>
    <s v="ON PROSESS"/>
    <s v="MP             "/>
    <s v="20                  "/>
    <s v="GF                  "/>
    <s v=""/>
    <s v="Bukan site MDC"/>
  </r>
  <r>
    <s v="0030739460031"/>
    <s v="1323241003"/>
    <s v="JAW-BT-PDG-0629"/>
    <s v="SIKULAN_JIPUT"/>
    <s v="SIKULAN_JIPUT"/>
    <s v="NEW BUILD"/>
    <s v="STIP 1"/>
    <s v="XL"/>
    <s v="TB"/>
    <s v="052950/TBG-TB/XL/MKT/03/2022"/>
    <d v="2022-03-09T00:00:00"/>
    <s v="-6.31968            "/>
    <s v="105.89998           "/>
    <s v="Kp. Kadu Bangban RT 001 RW 009 Desa Sikulan, Kec. Jiput Kab Pandeglang Prov. Banten"/>
    <s v="JABODETABEK (OUTER)"/>
    <s v="PANDEGLANG"/>
    <s v="BANTEN"/>
    <s v="72"/>
    <s v="BAPS"/>
    <s v="BAPS"/>
    <s v="RFI"/>
    <d v="2022-04-01T14:55:06"/>
    <d v="2022-05-19T18:59:58"/>
    <d v="2022-06-05T00:00:00"/>
    <x v="3"/>
    <x v="2"/>
    <d v="2022-09-02T00:00:00"/>
    <x v="1"/>
    <e v="#N/A"/>
    <s v="SST            "/>
    <s v="72                  "/>
    <s v="GF                  "/>
    <s v="RFL"/>
    <m/>
  </r>
  <r>
    <s v="0030794460031"/>
    <s v="1280551003"/>
    <s v="JAW-JB-SBM-2457"/>
    <s v="CIKEMBANG_CARINGIN"/>
    <s v="CIKEMBANG_CARINGIN"/>
    <s v="NEW BUILD"/>
    <s v="STIP 1"/>
    <s v="XL"/>
    <s v="TB"/>
    <s v="061887/TBG-TB/XL/MKT/09/2022"/>
    <d v="2022-09-13T00:00:00"/>
    <s v="-6.86295            "/>
    <s v="106.86849           "/>
    <s v="Kp. Cicurug RT 008 RW 003 Desa Cikembang Kecamatan Caringin Kabupaten Sukabumi"/>
    <s v="JABODETABEK (OUTER)"/>
    <s v="SUKABUMI"/>
    <s v="JAWA BARAT"/>
    <s v="52"/>
    <s v="RFI"/>
    <s v="CME"/>
    <s v="RFI"/>
    <d v="2022-09-27T13:49:46"/>
    <d v="2022-10-07T08:26:37"/>
    <d v="2022-10-27T00:00:00"/>
    <x v="4"/>
    <x v="2"/>
    <d v="2022-09-26T00:00:00"/>
    <x v="1"/>
    <e v="#N/A"/>
    <s v="SST            "/>
    <s v="52                  "/>
    <s v="GF                  "/>
    <s v="RFL"/>
    <m/>
  </r>
  <r>
    <s v="0030794530031"/>
    <s v="1280581003"/>
    <s v="JAW-JB-KWG-1094"/>
    <s v="CIBOGO_KARAWANG"/>
    <s v="CIBOGO_KARAWANG"/>
    <s v="NEW BUILD"/>
    <s v="STIP 1"/>
    <s v="XL"/>
    <s v="TB"/>
    <s v="061894/TBG-TB/XL/MKT/09/2022"/>
    <d v="2022-09-13T00:00:00"/>
    <s v="-6.42171"/>
    <s v="107.36471"/>
    <s v="Dusun Kaum Kp. Cibogo RT 005 RW 002 Desa Mulyasari Kecamatan Ciampel Kabupaten Karawang Provinsi Jawa Barat"/>
    <s v="JABODETABEK (INNER)"/>
    <s v="KARAWANG"/>
    <s v="JAWA BARAT"/>
    <s v="52"/>
    <s v="RFI"/>
    <s v="CME"/>
    <s v="RFI"/>
    <d v="2022-10-28T11:16:22"/>
    <d v="2022-11-06T13:00:24"/>
    <d v="2022-12-20T00:00:00"/>
    <x v="9"/>
    <x v="2"/>
    <s v=""/>
    <x v="2"/>
    <s v="ON PROSESS"/>
    <s v=""/>
    <s v=""/>
    <s v=""/>
    <s v="RFL"/>
    <m/>
  </r>
  <r>
    <s v="0030739590031"/>
    <s v="1137651003"/>
    <s v="JAW-JK-GGP-0438"/>
    <s v="WARU_KALI_DERES"/>
    <s v="WARU_KALI_DERES"/>
    <s v="NEW MCP NON FO"/>
    <s v="STIP 1"/>
    <s v="XL"/>
    <s v="TB"/>
    <s v="052963/TBG-TB/XL/MKT/03/2022"/>
    <d v="2022-03-09T00:00:00"/>
    <s v="-6.146775           "/>
    <s v="106.698808          "/>
    <s v=" Jl. Mawar IV RT.010 RW.011 Kel.Kalideres, Kec.Kalideres, Jakarta Barat"/>
    <s v="JABODETABEK (INNER)"/>
    <s v="JAKARTA BARAT"/>
    <s v="DKI JAKARTA"/>
    <s v="20"/>
    <s v="BAPS"/>
    <s v="BAPS"/>
    <s v="RFI"/>
    <d v="2022-04-19T09:06:03"/>
    <d v="2022-05-20T14:39:12"/>
    <d v="2022-05-25T00:00:00"/>
    <x v="6"/>
    <x v="2"/>
    <s v=""/>
    <x v="0"/>
    <e v="#N/A"/>
    <s v="MP             "/>
    <s v="20                  "/>
    <s v="GF                  "/>
    <s v="RFL"/>
    <m/>
  </r>
  <r>
    <s v="0030739660031"/>
    <s v="1276851003"/>
    <s v="JAW-JB-CBI-0148"/>
    <s v="BOGOR_LEUWISADENG"/>
    <s v="BOGOR_LEUWISADENG"/>
    <s v="NEW BUILD"/>
    <s v="STIP 1"/>
    <s v="XL"/>
    <s v="TB"/>
    <s v="052970/TBG-TB/XL/MKT/03/2022"/>
    <d v="2022-03-09T00:00:00"/>
    <s v="-6.57797            "/>
    <s v="106.60124           "/>
    <s v="Kp. Sindangsari RT 009 RW 002 Desa Leuwisadeng Kecamatan Leuwisadeng Kabupaten Bogor"/>
    <s v="JABODETABEK (OUTER)"/>
    <s v="BOGOR"/>
    <s v="JAWA BARAT"/>
    <s v="72"/>
    <s v="RFI"/>
    <s v="CME"/>
    <s v="RFI"/>
    <d v="2022-06-08T19:05:27"/>
    <d v="2022-07-11T09:11:33"/>
    <d v="2022-07-30T00:00:00"/>
    <x v="10"/>
    <x v="2"/>
    <d v="2022-10-10T00:00:00"/>
    <x v="1"/>
    <e v="#N/A"/>
    <s v="SST            "/>
    <s v="72                  "/>
    <s v="GF                  "/>
    <s v="RFL"/>
    <m/>
  </r>
  <r>
    <s v="0030752070031"/>
    <s v="1323741003"/>
    <s v="JAW-BT-RKB-0786"/>
    <s v="MEKARJAYA_CILELES"/>
    <s v="MEKARJAYA_CILELES"/>
    <s v="NEW BUILD"/>
    <s v="STIP 1"/>
    <s v="XL"/>
    <s v="TB"/>
    <s v="055546/TBG-TB/XL/MKT/04/2022"/>
    <d v="2022-04-28T00:00:00"/>
    <s v="-6.50726            "/>
    <s v="106.00503           "/>
    <s v="Kp. Sarisi RT. 002 RW. 004, Desa Mekarjaya, Kecamatan Cileles, Kabupaten Lebak, Banten"/>
    <s v="JABODETABEK (OUTER)"/>
    <s v="LEBAK"/>
    <s v="BANTEN"/>
    <s v="72"/>
    <s v="BAPS"/>
    <s v="BAPS"/>
    <s v="RFI"/>
    <d v="2022-06-15T15:26:55"/>
    <d v="2022-06-28T15:18:40"/>
    <d v="2022-07-30T00:00:00"/>
    <x v="10"/>
    <x v="2"/>
    <d v="2022-07-21T00:00:00"/>
    <x v="1"/>
    <e v="#N/A"/>
    <s v="SST            "/>
    <s v="72                  "/>
    <s v="GF                  "/>
    <s v="RFL"/>
    <m/>
  </r>
  <r>
    <s v="0030794520031"/>
    <s v="1280571003"/>
    <s v="JAW-JB-CKR-0106"/>
    <s v="CIJAMBE_BEKASI"/>
    <s v="CIJAMBE_BEKASI"/>
    <s v="NEW BUILD"/>
    <s v="STIP 1"/>
    <s v="XL"/>
    <s v="TB"/>
    <s v="061893/TBG-TB/XL/MKT/09/2022"/>
    <d v="2022-09-13T00:00:00"/>
    <s v="-6.36116"/>
    <s v="107.11146"/>
    <s v="Kp. Cijambe RT 10 RW 05 Desa Sukadami, Kec. Cikarang Selatan, Kabupaten Bekasi, Jawa Barat"/>
    <s v="JABODETABEK (INNER)"/>
    <s v="BEKASI"/>
    <s v="JAWA BARAT"/>
    <s v="42"/>
    <s v="RFI"/>
    <s v="CME"/>
    <s v="RFI"/>
    <d v="2022-10-28T11:34:55"/>
    <d v="2022-11-11T09:03:29"/>
    <d v="2022-12-07T00:00:00"/>
    <x v="9"/>
    <x v="2"/>
    <s v=""/>
    <x v="2"/>
    <s v="ON PROSESS"/>
    <s v=""/>
    <s v=""/>
    <s v=""/>
    <s v="RFL"/>
    <m/>
  </r>
  <r>
    <s v="0040006250041"/>
    <s v="1201241004"/>
    <s v="13KRW0621"/>
    <s v="CINTALANGGENG"/>
    <s v="SUBUR_FAULAN_PK"/>
    <s v="NEW BUILD"/>
    <s v="STIP 1"/>
    <s v="ISAT"/>
    <s v="PKP"/>
    <s v="02471/TBG-PKP/ISAT/MKT/11/2022"/>
    <d v="2022-11-09T00:00:00"/>
    <s v="-6.50724"/>
    <s v="107.2344"/>
    <s v="Kampung Tegalmalang Rt 005 Rw 002 Desa Cintalanggeng Kecamatan Tegalwaru Kabupaten Karawang Prov Jawa Barat"/>
    <s v="JABODETABEK (INNER)"/>
    <s v="KARAWANG"/>
    <s v="JAWA BARAT"/>
    <s v="42"/>
    <s v="CIP"/>
    <s v="CME"/>
    <s v="PREPARE &amp; ERECTION"/>
    <d v="2022-12-20T09:48:31"/>
    <d v="2022-12-21T15:54:08"/>
    <s v=""/>
    <x v="12"/>
    <x v="3"/>
    <s v=""/>
    <x v="3"/>
    <s v="ON PROSESS"/>
    <s v=""/>
    <s v=""/>
    <s v=""/>
    <s v="RFL"/>
    <m/>
  </r>
  <r>
    <s v="0040006280041"/>
    <s v="1201261004"/>
    <s v="13CKR0737"/>
    <s v="SETIALAKSANA"/>
    <s v="CABANGBUNGIN_PK"/>
    <s v="NEW BUILD"/>
    <s v="STIP 1"/>
    <s v="ISAT"/>
    <s v="PKP"/>
    <s v="02474/TBG-PKP/ISAT/MKT/11/2022"/>
    <d v="2022-11-09T00:00:00"/>
    <s v="-6.08318"/>
    <s v="107.17249"/>
    <s v="Kp. Garon Tengah RT. 06 RW. 06 Desa Setialaksana Kec. Cabangbungin Kab. Bekasi"/>
    <s v="JABODETABEK (INNER)"/>
    <s v="BEKASI"/>
    <s v="JAWA BARAT"/>
    <s v="42"/>
    <s v="CIP"/>
    <s v="CME"/>
    <s v="PREPARE &amp; ERECTION"/>
    <d v="2022-12-19T10:04:03"/>
    <d v="2022-12-21T15:51:40"/>
    <s v=""/>
    <x v="12"/>
    <x v="3"/>
    <s v=""/>
    <x v="3"/>
    <s v="ON PROSESS"/>
    <s v=""/>
    <s v=""/>
    <s v=""/>
    <s v="RFL"/>
    <m/>
  </r>
  <r>
    <s v="0030729440031"/>
    <s v="1323001003"/>
    <s v="JAW-BT-RKB-0773"/>
    <s v="SUKAMANAH_RANGKASBITUNG"/>
    <s v="SUKAMANAH_RANGKASBITUNG"/>
    <s v="NEW BUILD"/>
    <s v="STIP 1"/>
    <s v="XL"/>
    <s v="TB"/>
    <s v="051528/TBG-TB/XL/MKT/01/2022"/>
    <d v="2022-01-31T00:00:00"/>
    <s v="-6.315833           "/>
    <s v="106.277417          "/>
    <s v="Kp. Pasir Ranji RT. 03/05 Desa. Sukamanah Kec. Rangkasbitung Kab.Lebak"/>
    <s v="JABODETABEK (OUTER)"/>
    <s v="LEBAK"/>
    <s v="BANTEN"/>
    <s v="72"/>
    <s v="BAPS"/>
    <s v="BAPS"/>
    <s v="RFI"/>
    <d v="2022-02-21T18:23:44"/>
    <d v="2022-03-31T22:04:13"/>
    <d v="2022-04-30T00:00:00"/>
    <x v="7"/>
    <x v="2"/>
    <d v="2022-06-03T00:00:00"/>
    <x v="1"/>
    <e v="#N/A"/>
    <s v="SST            "/>
    <s v="72                  "/>
    <s v="GF                  "/>
    <s v="RFL"/>
    <m/>
  </r>
  <r>
    <s v="0030729480031"/>
    <s v="1323031003"/>
    <s v="JAW-BT-RKB-0767"/>
    <s v="PARAGE_CIKULUR"/>
    <s v="PARAGE_CIKULUR"/>
    <s v="NEW BUILD"/>
    <s v="STIP 1"/>
    <s v="XL"/>
    <s v="TB"/>
    <s v="051532/TBG-TB/XL/MKT/01/2022"/>
    <d v="2022-01-31T00:00:00"/>
    <s v="-6.35189            "/>
    <s v="106.14070           "/>
    <s v="Kp. Parage Lembur RT.010/002 Desa Parage_x000a__x000a_Kecamatan Cikulur Kab. Lebak Banten_x0009__x0009__x0009__x0009__x000a__x000a_"/>
    <s v="JABODETABEK (OUTER)"/>
    <s v="LEBAK"/>
    <s v="BANTEN"/>
    <s v="52"/>
    <s v="BAPS"/>
    <s v="BAPS"/>
    <s v="RFI"/>
    <d v="2022-02-21T15:28:43"/>
    <d v="2022-04-25T10:41:00"/>
    <d v="2022-04-30T00:00:00"/>
    <x v="7"/>
    <x v="2"/>
    <d v="2022-05-31T00:00:00"/>
    <x v="1"/>
    <e v="#N/A"/>
    <s v="SST            "/>
    <s v="52                  "/>
    <s v="GF                  "/>
    <s v="RFL"/>
    <m/>
  </r>
  <r>
    <s v="0030729560031"/>
    <s v="1136861003"/>
    <s v="JAW-JK-KYB-0467"/>
    <s v="CEMPAKA_HARAPAN_MULIA"/>
    <s v="CEMPAKA_HARAPAN_MULIA"/>
    <s v="NEW MCP NON FO"/>
    <s v="STIP 1"/>
    <s v="XL"/>
    <s v="TB"/>
    <s v="051540/TBG-TB/XL/MKT/01/2022"/>
    <d v="2022-01-31T00:00:00"/>
    <s v="-6.16536            "/>
    <s v="106.85603           "/>
    <s v="Jl. Haji Ung RT.007 RW.004 Kelurahan Utan Panjang, Kecamatan Kemayoran, Jakarta Pusat, DKI JAKARTA"/>
    <s v="JABODETABEK (INNER)"/>
    <s v="JAKARTA PUSAT"/>
    <s v="DKI JAKARTA"/>
    <s v="20"/>
    <s v="RFI"/>
    <s v="CME"/>
    <s v="RFI"/>
    <d v="2022-07-15T18:54:26"/>
    <d v="2022-07-23T20:06:56"/>
    <d v="2022-07-30T00:00:00"/>
    <x v="10"/>
    <x v="2"/>
    <d v="2022-09-07T00:00:00"/>
    <x v="1"/>
    <e v="#N/A"/>
    <s v="MP             "/>
    <s v="20                  "/>
    <s v="GF                  "/>
    <s v="RFL"/>
    <m/>
  </r>
  <r>
    <s v="0030729610031"/>
    <s v="1323091003"/>
    <s v="JAW-BT-RKB-0774"/>
    <s v="BANJARSARI_WARUNGGUNUNG"/>
    <s v="BANJARSARI_WARUNGGUNUNG"/>
    <s v="NEW BUILD"/>
    <s v="STIP 1"/>
    <s v="XL"/>
    <s v="TB"/>
    <s v="051545/TBG-TB/XL/MKT/01/2022"/>
    <d v="2022-01-31T00:00:00"/>
    <s v="-6.32275            "/>
    <s v="106.17801           "/>
    <s v="Kp. Citundun Lor RT 008 RW 002 Desa Banjarsari Kec.Warunggunung Kab. Lebak"/>
    <s v="JABODETABEK (OUTER)"/>
    <s v="LEBAK"/>
    <s v="BANTEN"/>
    <s v="52"/>
    <s v="BAPS"/>
    <s v="BAPS"/>
    <s v="RFI"/>
    <d v="2022-02-19T13:40:42"/>
    <d v="2022-03-17T14:59:38"/>
    <d v="2022-04-21T00:00:00"/>
    <x v="7"/>
    <x v="2"/>
    <d v="2022-04-28T00:00:00"/>
    <x v="1"/>
    <e v="#N/A"/>
    <s v="SST            "/>
    <s v="52                  "/>
    <s v="GF                  "/>
    <s v="RFL"/>
    <m/>
  </r>
  <r>
    <s v="0030739440031"/>
    <s v="1323221003"/>
    <s v="JAW-BT-PDG-0628"/>
    <s v="RANCABUGEL_MEKARJAYA"/>
    <s v="RANCABUGEL_MEKARJAYA"/>
    <s v="NEW BUILD"/>
    <s v="STIP 1"/>
    <s v="XL"/>
    <s v="TB"/>
    <s v="052948/TBG-TB/XL/MKT/03/2022"/>
    <d v="2022-03-09T00:00:00"/>
    <s v="-6.39464            "/>
    <s v="106.03449           "/>
    <s v="Kp.Pasir Pogor RT.09 RW.05 Desa Rancabugel Kecamatan Mekarjaya Pandegelang"/>
    <s v="JABODETABEK (OUTER)"/>
    <s v="PANDEGLANG"/>
    <s v="BANTEN"/>
    <s v="62"/>
    <s v="BAPS"/>
    <s v="BAPS"/>
    <s v="RFI"/>
    <d v="2022-04-08T10:59:39"/>
    <d v="2022-05-31T22:57:01"/>
    <d v="2022-06-19T00:00:00"/>
    <x v="3"/>
    <x v="2"/>
    <d v="2022-07-05T00:00:00"/>
    <x v="1"/>
    <e v="#N/A"/>
    <s v="SST            "/>
    <s v="62                  "/>
    <s v="GF                  "/>
    <s v="RFL"/>
    <m/>
  </r>
  <r>
    <s v="0030739530031"/>
    <s v="1137611003"/>
    <s v="JAW-JK-GGP-0446"/>
    <s v="PETERNAKAN_KAPUK_CENGKARENG"/>
    <s v="PETERNAKAN_KAPUK_CENGKARENG"/>
    <s v="NEW MCP NON FO"/>
    <s v="STIP 1"/>
    <s v="XL"/>
    <s v="TB"/>
    <s v="052957/TBG-TB/XL/MKT/03/2022"/>
    <d v="2022-03-09T00:00:00"/>
    <s v="-6.14307            "/>
    <s v="106.76759           "/>
    <s v="Jl. Berdikari 1 RT004 RW001, Kelurahan. Kapuk, Kecammatan. Cengkareng, Jakarta Barat, DKI JAKARTA"/>
    <s v="JABODETABEK (INNER)"/>
    <s v="JAKARTA BARAT"/>
    <s v="DKI JAKARTA"/>
    <s v="20"/>
    <s v="BAPS"/>
    <s v="BAPS"/>
    <s v="RFI"/>
    <d v="2022-07-15T18:34:45"/>
    <d v="2022-07-29T14:47:05"/>
    <d v="2022-07-30T00:00:00"/>
    <x v="10"/>
    <x v="2"/>
    <d v="2022-09-05T00:00:00"/>
    <x v="1"/>
    <e v="#N/A"/>
    <s v="MP             "/>
    <s v="20                  "/>
    <s v="GF                  "/>
    <s v="RFL"/>
    <m/>
  </r>
  <r>
    <s v="0030739560031"/>
    <s v="1137631003"/>
    <s v="JAW-JK-GGP-0443"/>
    <s v="WIJAYA_KUSUMA_GROGOL"/>
    <s v="WIJAYA_KUSUMA_GROGOL"/>
    <s v="NEW MCP NON FO"/>
    <s v="STIP 1"/>
    <s v="XL"/>
    <s v="TB"/>
    <s v="052960/TBG-TB/XL/MKT/03/2022"/>
    <d v="2022-03-09T00:00:00"/>
    <s v="-6.149764           "/>
    <s v="106.775904          "/>
    <s v="Kp Baru RT 013 RW 05, Kelurahan Wijaya Kesuma, Kecamatan Grogol Petamburan, Kota Jakarta Barat, DKI Jakarta"/>
    <s v="JABODETABEK (INNER)"/>
    <s v="JAKARTA BARAT"/>
    <s v="DKI JAKARTA"/>
    <s v="20"/>
    <s v="BAPS"/>
    <s v="BAPS"/>
    <s v="RFI"/>
    <d v="2022-04-19T08:31:46"/>
    <d v="2022-04-29T17:20:19"/>
    <d v="2022-04-30T00:00:00"/>
    <x v="7"/>
    <x v="2"/>
    <s v=""/>
    <x v="0"/>
    <e v="#N/A"/>
    <s v="MP             "/>
    <s v="20                  "/>
    <s v="GF                  "/>
    <s v="RFL"/>
    <m/>
  </r>
  <r>
    <s v="0030739580031"/>
    <s v="1323291003"/>
    <s v="JAW-BT-SRG-0062"/>
    <s v="OTONOMI_CIKANDE_SERANG"/>
    <s v="OTONOMI_CIKANDE_SERANG"/>
    <s v="NEW BUILD"/>
    <s v="STIP 1"/>
    <s v="XL"/>
    <s v="TB"/>
    <s v="052962/TBG-TB/XL/MKT/03/2022"/>
    <d v="2022-03-09T00:00:00"/>
    <s v="-6.21496            "/>
    <s v="106.35292           "/>
    <s v="JL.Raya Patikus RT.003/RW.005 Desa Cikande, Kecamatan Cikande, Kabupaten Serang, Provinsi Banten"/>
    <s v="JABODETABEK (OUTER)"/>
    <s v="SERANG"/>
    <s v="BANTEN"/>
    <s v="42"/>
    <s v="BAPS"/>
    <s v="BAPS"/>
    <s v="RFI"/>
    <d v="2022-03-25T10:38:24"/>
    <d v="2022-04-11T17:49:21"/>
    <d v="2022-04-28T00:00:00"/>
    <x v="7"/>
    <x v="2"/>
    <d v="2022-07-29T00:00:00"/>
    <x v="1"/>
    <e v="#N/A"/>
    <s v="SST            "/>
    <s v="42                  "/>
    <s v="GF                  "/>
    <s v="RFL"/>
    <m/>
  </r>
  <r>
    <s v="0030777280031"/>
    <s v="1139261003"/>
    <s v="JAW-JK-KYB-0307"/>
    <s v="GUNAWARMAN_KEB_BARU"/>
    <s v="GUNAWARMAN_KEB_BARU"/>
    <s v="NEW MCP NON FO"/>
    <s v="STIP 1"/>
    <s v="XL"/>
    <s v="TB"/>
    <s v="059784/TBG-TB/XL/MKT/07/2022"/>
    <d v="2022-07-19T00:00:00"/>
    <s v="-6.23718            "/>
    <s v="106.80757           "/>
    <s v="Jalan Gunawarman, Kelurahan. Rawa Barat Kecamatan. Kebayoran Baru, Jakarta Selatan, DKI Jakarta"/>
    <s v="JABODETABEK (INNER)"/>
    <s v="JAKARTA SELATAN"/>
    <s v="DKI JAKARTA"/>
    <s v="20"/>
    <s v="BAPS"/>
    <s v="BAPS"/>
    <s v="RFI"/>
    <d v="2022-09-20T08:44:39"/>
    <d v="2022-09-26T21:33:58"/>
    <d v="2022-09-29T00:00:00"/>
    <x v="1"/>
    <x v="2"/>
    <s v=""/>
    <x v="0"/>
    <e v="#N/A"/>
    <s v="MP             "/>
    <s v="20                  "/>
    <s v="GF                  "/>
    <s v="RFL"/>
    <m/>
  </r>
  <r>
    <s v="0030778030031"/>
    <s v="1324201003"/>
    <s v="JAW-BT-CPT-0513"/>
    <s v="CIPUTAT TIMUR RENGAS"/>
    <s v="CIPUTAT TIMUR RENGAS"/>
    <s v="NEW MCP NON FO"/>
    <s v="STIP 1"/>
    <s v="XL"/>
    <s v="TB"/>
    <s v="059890/TBG-TB/XL/MKT/07/2022"/>
    <d v="2022-07-29T00:00:00"/>
    <s v="-6.27799"/>
    <s v="106.75397"/>
    <s v="Jalan Gelatik Atas Rengas RT.008 RW.009 Kelurahan Rengas Kecamatan Ciputat Timur Kota Tangerang Selatan Provinsi Banten"/>
    <s v="JABODETABEK (OUTER)"/>
    <s v="TANGERANG SELATAN"/>
    <s v="BANTEN"/>
    <s v="20"/>
    <s v="CIP"/>
    <s v="SITAC"/>
    <s v="BAK"/>
    <d v="2022-11-23T09:46:58"/>
    <s v=""/>
    <s v=""/>
    <x v="12"/>
    <x v="3"/>
    <s v=""/>
    <x v="3"/>
    <e v="#N/A"/>
    <s v=""/>
    <s v=""/>
    <s v=""/>
    <s v=""/>
    <m/>
  </r>
  <r>
    <s v="0030786900031"/>
    <s v="1139621003"/>
    <s v="JAW-JK-KYB-0238"/>
    <s v="SEKOLAH KENCANA RELOCATION"/>
    <s v="SEKOLAH KENCANA RELOCATION"/>
    <s v="NEW MCP NON FO"/>
    <s v="STIP 1"/>
    <s v="XL"/>
    <s v="TB"/>
    <s v="060852/TBG-TB/XL/MKT/08/2022"/>
    <d v="2022-08-12T00:00:00"/>
    <s v="-6.27759"/>
    <s v="106.78804"/>
    <s v="Jalan kencana Indah 4 ( Taman segitiga ), RT. 04 / RW. 015 Kel.Pondok Pinang Kec.Kebayoran Lama Jakarta selatan"/>
    <s v="JABODETABEK (INNER)"/>
    <s v="JAKARTA SELATAN"/>
    <s v="DKI JAKARTA"/>
    <s v="20"/>
    <s v="RFI"/>
    <s v="CME"/>
    <s v="RFI"/>
    <d v="2022-11-28T12:22:03"/>
    <d v="2022-12-14T09:07:38"/>
    <d v="2022-12-28T00:00:00"/>
    <x v="9"/>
    <x v="2"/>
    <s v=""/>
    <x v="0"/>
    <e v="#N/A"/>
    <s v=""/>
    <s v=""/>
    <s v=""/>
    <s v="RFL"/>
    <m/>
  </r>
  <r>
    <s v="0030787730031"/>
    <s v="1139651003"/>
    <s v="JAW-JK-TJP-0701"/>
    <s v="PULAU REMPANG RELOCATION"/>
    <s v="PULAU REMPANG RELOCATION"/>
    <s v="NEW MCP NON FO"/>
    <s v="STIP 1"/>
    <s v="XL"/>
    <s v="TB"/>
    <s v="060935/TBG-TB/XL/MKT/08/2022"/>
    <d v="2022-08-15T00:00:00"/>
    <s v="-6.160838"/>
    <s v="106.887508"/>
    <s v=""/>
    <s v="JABODETABEK (INNER)"/>
    <s v="JAKARTA SELATAN"/>
    <s v="DKI JAKARTA"/>
    <s v="25"/>
    <s v="CIP"/>
    <s v="PRE_SITAC"/>
    <s v="SSR/TSSR/ESR"/>
    <s v=""/>
    <s v=""/>
    <s v=""/>
    <x v="12"/>
    <x v="3"/>
    <s v=""/>
    <x v="3"/>
    <e v="#N/A"/>
    <s v=""/>
    <s v=""/>
    <s v=""/>
    <s v=""/>
    <m/>
  </r>
  <r>
    <s v="0030794500031"/>
    <s v="1324421003"/>
    <s v="JAW-BT-PDG-0613"/>
    <s v="PADAHERANG_PANDEGLANG"/>
    <s v="PADAHERANG_PANDEGLANG"/>
    <s v="NEW BUILD"/>
    <s v="STIP 1"/>
    <s v="XL"/>
    <s v="TB"/>
    <s v="061891/TBG-TB/XL/MKT/09/2022"/>
    <d v="2022-09-13T00:00:00"/>
    <s v="-6.584861           "/>
    <s v="105.829583          "/>
    <s v="Jl. Angsana-Sobang KM.05, Kp. Kihara, RT.002/RW.001 Desa Padaherang, Kecamatan Angsana, Kabupaten Pandeglang, Provinsi Banten_x0009__x0009__x0009__x0009__x0009__x0009__x0009__x0009__x0009__x0009__x0009__x0009__x000a_"/>
    <s v="JABODETABEK (OUTER)"/>
    <s v="PANDEGLANG"/>
    <s v="BANTEN"/>
    <s v="72"/>
    <s v="RFI"/>
    <s v="CME"/>
    <s v="RFI"/>
    <d v="2022-09-28T11:51:09"/>
    <d v="2022-10-12T17:36:56"/>
    <d v="2022-10-31T00:00:00"/>
    <x v="4"/>
    <x v="2"/>
    <d v="2022-11-09T00:00:00"/>
    <x v="1"/>
    <e v="#N/A"/>
    <s v="SST            "/>
    <s v="72                  "/>
    <s v="GF                  "/>
    <s v="RFL"/>
    <m/>
  </r>
  <r>
    <s v="0030794580031"/>
    <s v="1324461003"/>
    <s v="JAW-BT-PDG-0616"/>
    <s v="SURAKARTA_PAGELARAN"/>
    <s v="SURAKARTA_PAGELARAN"/>
    <s v="NEW BUILD"/>
    <s v="STIP 1"/>
    <s v="XL"/>
    <s v="TB"/>
    <s v="061899/TBG-TB/XL/MKT/09/2022"/>
    <d v="2022-09-13T00:00:00"/>
    <s v="-6.420139           "/>
    <s v="105.879194          "/>
    <s v="Jl.Desa Surakarta, Kp.Walang, RT.004/RW.001 Desa Surakarta, Kec.Pagelaran Kabupaten Pandeglang, Provinsi Banten"/>
    <s v="JABODETABEK (OUTER)"/>
    <s v="PANDEGLANG"/>
    <s v="BANTEN"/>
    <s v="72"/>
    <s v="RFI"/>
    <s v="CME"/>
    <s v="RFI"/>
    <d v="2022-10-06T11:39:30"/>
    <d v="2022-10-18T18:03:21"/>
    <d v="2022-11-18T00:00:00"/>
    <x v="5"/>
    <x v="2"/>
    <d v="2022-11-09T00:00:00"/>
    <x v="1"/>
    <e v="#N/A"/>
    <s v="SST            "/>
    <s v="72                  "/>
    <s v="GF                  "/>
    <s v="RFL"/>
    <m/>
  </r>
  <r>
    <s v="0030795770031"/>
    <s v="1139991003"/>
    <s v="JA54"/>
    <s v="SUMUR BATU KEMAYORAN"/>
    <s v="SUMUR BATU KEMAYORAN"/>
    <s v="NEW MCP NON FO"/>
    <s v="STIP 1"/>
    <s v="XL"/>
    <s v="PKP"/>
    <s v="062077/TBG-PKP/XL/MKT/09/2022"/>
    <d v="2022-09-16T00:00:00"/>
    <s v="-6.15814            "/>
    <s v="106.86816           "/>
    <s v="Jl. Sunter Kemayoran RT 05 RW 07 Kel. Sunter Jaya Kec. Tanjung Priok Kota Jakarta Utara DKI Jakarta"/>
    <s v="JABODETABEK (INNER)"/>
    <s v="JAKARTA UTARA"/>
    <s v="DKI JAKARTA"/>
    <s v="20"/>
    <s v="RFI"/>
    <s v="CME"/>
    <s v="RFI"/>
    <d v="2022-11-05T09:26:10"/>
    <d v="2022-11-06T13:05:16"/>
    <d v="2022-11-23T00:00:00"/>
    <x v="5"/>
    <x v="2"/>
    <s v=""/>
    <x v="0"/>
    <e v="#N/A"/>
    <s v="MP             "/>
    <s v="20                  "/>
    <s v="GF                  "/>
    <s v="RFL"/>
    <m/>
  </r>
  <r>
    <s v="0030729570031"/>
    <s v="1323071003"/>
    <s v="JAW-BT-RKB-0768"/>
    <s v="LEBAK_CIMARGA"/>
    <s v="LEBAK_CIMARGA"/>
    <s v="NEW BUILD"/>
    <s v="STIP 1"/>
    <s v="XL"/>
    <s v="TB"/>
    <s v="051541/TBG-TB/XL/MKT/01/2022"/>
    <d v="2022-01-31T00:00:00"/>
    <s v="-6.40887            "/>
    <s v="106.20864           "/>
    <s v="Kp. Ilham Jaya RT 011 RW 004 Desa Mekarjaya Kec. Cimarga Kab.Lebak"/>
    <s v="JABODETABEK (OUTER)"/>
    <s v="LEBAK"/>
    <s v="BANTEN"/>
    <s v="72"/>
    <s v="BAPS"/>
    <s v="BAPS"/>
    <s v="RFI"/>
    <d v="2022-02-19T22:25:16"/>
    <d v="2022-04-18T13:44:04"/>
    <d v="2022-05-30T00:00:00"/>
    <x v="6"/>
    <x v="2"/>
    <d v="2022-04-28T00:00:00"/>
    <x v="1"/>
    <e v="#N/A"/>
    <s v="SST            "/>
    <s v="72                  "/>
    <s v="GF                  "/>
    <s v="RFL"/>
    <m/>
  </r>
  <r>
    <s v="0030730730031"/>
    <s v="1276271003"/>
    <s v="JAW-JB-CKR-0127"/>
    <s v="KEBON_KOPI_SUKADAMI"/>
    <s v="KEBON_KOPI_SUKADAMI"/>
    <s v="NEW BUILD"/>
    <s v="STIP 1"/>
    <s v="XL"/>
    <s v="PKP"/>
    <s v="051659/TBG-PKP/XL/MKT/02/2022"/>
    <d v="2022-02-03T00:00:00"/>
    <s v="-6.36259            "/>
    <s v="107.12354           "/>
    <s v="Kp Kebon Kopi RT.001 RW. 001 Desa Sukadami   Kecamatan.Cikarang Selatan Kab Bekasi Prov. Jawa Barat"/>
    <s v="JABODETABEK (INNER)"/>
    <s v="BEKASI"/>
    <s v="JAWA BARAT"/>
    <s v="42"/>
    <s v="BAPS"/>
    <s v="BAPS"/>
    <s v="RFI"/>
    <d v="2022-02-22T12:01:31"/>
    <d v="2022-04-26T11:13:10"/>
    <d v="2022-05-24T00:00:00"/>
    <x v="6"/>
    <x v="2"/>
    <d v="2022-07-04T00:00:00"/>
    <x v="1"/>
    <e v="#N/A"/>
    <s v="SST            "/>
    <s v="42                  "/>
    <s v="GF                  "/>
    <s v="RFL"/>
    <m/>
  </r>
  <r>
    <s v="0030739480031"/>
    <s v="1323261003"/>
    <s v="JAW-BT-SRG-0060"/>
    <s v="TAKTAKAN_CILOWONG_SERANG"/>
    <s v="TAKTAKAN_CILOWONG_SERANG"/>
    <s v="NEW BUILD"/>
    <s v="STIP 1"/>
    <s v="XL"/>
    <s v="TB"/>
    <s v="052952/TBG-TB/XL/MKT/03/2022"/>
    <d v="2022-03-09T00:00:00"/>
    <s v="-6.15022            "/>
    <s v="106.08022           "/>
    <s v="JL.Takari Lingk.Cilowong Mesjid RT.001/RW.002 Kel.Cibendung, Kec.Taktakan, Kota Serang, Provinsi Banten"/>
    <s v="JABODETABEK (OUTER)"/>
    <s v="KOTA SERANG"/>
    <s v="BANTEN"/>
    <s v="72"/>
    <s v="BAPS"/>
    <s v="BAPS"/>
    <s v="RFI"/>
    <d v="2022-03-25T10:51:45"/>
    <d v="2022-04-30T23:08:47"/>
    <d v="2022-05-31T00:00:00"/>
    <x v="6"/>
    <x v="2"/>
    <d v="2022-08-24T00:00:00"/>
    <x v="1"/>
    <e v="#N/A"/>
    <s v="SST            "/>
    <s v="72                  "/>
    <s v="GF                  "/>
    <s v="RFL"/>
    <m/>
  </r>
  <r>
    <s v="0030739670031"/>
    <s v="1276861003"/>
    <s v="JAW-JB-SBM-2466"/>
    <s v="WANGUNREJA_NYALINDUNG"/>
    <s v="WANGUNREJA_NYALINDUNG"/>
    <s v="NEW BUILD"/>
    <s v="STIP 1"/>
    <s v="XL"/>
    <s v="TB"/>
    <s v="052971/TBG-TB/XL/MKT/03/2022"/>
    <d v="2022-03-09T00:00:00"/>
    <s v="-6.98070            "/>
    <s v="106.88720           "/>
    <s v="Kp. Wangunreja RT.002 RW.005 Desa Wangunreja Kec. Nyalindung Kab. Sukabumi"/>
    <s v="JABODETABEK (OUTER)"/>
    <s v="SUKABUMI"/>
    <s v="JAWA BARAT"/>
    <s v="72"/>
    <s v="BAPS"/>
    <s v="BAPS"/>
    <s v="RFI"/>
    <d v="2022-04-27T08:49:38"/>
    <d v="2022-05-24T13:45:15"/>
    <d v="2022-06-12T00:00:00"/>
    <x v="3"/>
    <x v="2"/>
    <d v="2022-05-11T00:00:00"/>
    <x v="1"/>
    <e v="#N/A"/>
    <s v="SST            "/>
    <s v="72                  "/>
    <s v="GF                  "/>
    <s v="RFL"/>
    <m/>
  </r>
  <r>
    <s v="0030739700031"/>
    <s v="1323311003"/>
    <s v="JAW-BT-TGR-0115"/>
    <s v="TANJUNG_ANOM_BONISARI"/>
    <s v="TANJUNG_ANOM_BONISARI"/>
    <s v="NEW BUILD"/>
    <s v="STIP 1"/>
    <s v="XL"/>
    <s v="TB"/>
    <s v="052974/TBG-TB/XL/MKT/03/2022"/>
    <d v="2022-03-09T00:00:00"/>
    <s v="-6.02876            "/>
    <s v="106.54737           "/>
    <s v="Kp.Buaran Asem RT.006/RW.005 Desa Tanjung Anom, Kecamatan Mauk, Kabupaten Tangerang, Provinsi Banten"/>
    <s v="JABODETABEK (OUTER)"/>
    <s v="TANGERANG"/>
    <s v="BANTEN"/>
    <s v="62"/>
    <s v="BAPS"/>
    <s v="BAPS"/>
    <s v="RFI"/>
    <d v="2022-03-25T10:45:38"/>
    <d v="2022-06-14T17:14:14"/>
    <d v="2022-06-29T00:00:00"/>
    <x v="3"/>
    <x v="2"/>
    <s v=""/>
    <x v="2"/>
    <s v="ON PROSESS"/>
    <s v="SST            "/>
    <s v="62                  "/>
    <s v="GF                  "/>
    <s v="RFL"/>
    <m/>
  </r>
  <r>
    <s v="0030741690031"/>
    <s v="1137891003"/>
    <s v="JAW-JK-GGP-0435"/>
    <s v="PETERNAKAN KAPUK RAYA RELOCATION"/>
    <s v="PETERNAKAN KAPUK RAYA RELOCATION"/>
    <s v="NEW MCP NON FO"/>
    <s v="STIP 1"/>
    <s v="XL"/>
    <s v="TB"/>
    <s v="053355/TBG-TB/XL/MKT/03/2022"/>
    <d v="2022-03-23T00:00:00"/>
    <s v="-6.1389"/>
    <s v="106.7594"/>
    <s v=""/>
    <s v="JABODETABEK (INNER)"/>
    <s v="JAKARTA BARAT"/>
    <s v="DKI JAKARTA"/>
    <s v="20"/>
    <s v="CIP"/>
    <s v="PRE_SITAC"/>
    <s v="SSR/TSSR/ESR"/>
    <s v=""/>
    <s v=""/>
    <s v=""/>
    <x v="12"/>
    <x v="3"/>
    <s v=""/>
    <x v="3"/>
    <e v="#N/A"/>
    <s v=""/>
    <s v=""/>
    <s v=""/>
    <s v=""/>
    <m/>
  </r>
  <r>
    <s v="0030743350031"/>
    <s v="1277231003"/>
    <s v="JAW-JB-BGR-0239"/>
    <s v="HARJASARI BOGOR"/>
    <s v="HARJASARI BOGOR"/>
    <s v="NEW BUILD"/>
    <s v="STIP 1"/>
    <s v="XL"/>
    <s v="TB"/>
    <s v="054088/TBG-TB/XL/MKT/04/2022"/>
    <d v="2022-04-13T00:00:00"/>
    <s v="-6.65279            "/>
    <s v="106.84154           "/>
    <s v="Jl. Rulita RT.03/RW.03 Kel. Harjasari Kec. Bogor Selatan Kota Bogor"/>
    <s v="JABODETABEK (OUTER)"/>
    <s v="KOTA BOGOR"/>
    <s v="JAWA BARAT"/>
    <s v="42"/>
    <s v="BAPS"/>
    <s v="BAPS"/>
    <s v="RFI"/>
    <d v="2022-06-08T18:55:15"/>
    <d v="2022-07-13T23:38:52"/>
    <d v="2022-07-30T00:00:00"/>
    <x v="10"/>
    <x v="2"/>
    <s v=""/>
    <x v="2"/>
    <s v="ON PROSESS"/>
    <s v="SST            "/>
    <s v="42                  "/>
    <s v="GF                  "/>
    <s v="RFL"/>
    <m/>
  </r>
  <r>
    <s v="0030777160031"/>
    <s v="1279631003"/>
    <s v="JAW-JB-CBI-0177"/>
    <s v="CIKEAS SUKARAJA PANARAGAN"/>
    <s v="CIKEAS SUKARAJA PANARAGAN"/>
    <s v="NEW BUILD"/>
    <s v="STIP 1"/>
    <s v="XL"/>
    <s v="TB"/>
    <s v="059769/TBG-TB/XL/MKT/07/2022"/>
    <d v="2022-07-18T00:00:00"/>
    <s v="-6.59024            "/>
    <s v="106.83981           "/>
    <s v="Kp. Sukaraja RT 01 RW 05 Desa Cikeas Kecamatan Sukaraja Kabupaten Bogor"/>
    <s v="JABODETABEK (OUTER)"/>
    <s v="BOGOR"/>
    <s v="JAWA BARAT"/>
    <s v="42"/>
    <s v="RFI"/>
    <s v="CME"/>
    <s v="RFI"/>
    <d v="2022-10-25T16:21:37"/>
    <d v="2022-10-30T19:43:48"/>
    <d v="2022-11-28T00:00:00"/>
    <x v="5"/>
    <x v="2"/>
    <s v=""/>
    <x v="2"/>
    <s v="ON PROSESS"/>
    <s v="SST            "/>
    <s v="42                  "/>
    <s v="GF                  "/>
    <s v="RFL"/>
    <m/>
  </r>
  <r>
    <s v="0030794630031"/>
    <s v="1324481003"/>
    <s v="JAW-BT-TGR-0103"/>
    <s v="CIRUMPAK_KRONJO"/>
    <s v="CIRUMPAK_KRONJO"/>
    <s v="NEW BUILD"/>
    <s v="STIP 1"/>
    <s v="XL"/>
    <s v="TB"/>
    <s v="061904/TBG-TB/XL/MKT/09/2022"/>
    <d v="2022-09-13T00:00:00"/>
    <s v="-6.126618"/>
    <s v="106.442528"/>
    <s v="Kp. Buniayu RT 001 RW.001 Ds. Buniayu, Kec. Sukamulya"/>
    <s v="JABODETABEK (OUTER)"/>
    <s v="TANGERANG"/>
    <s v="BANTEN"/>
    <s v="52"/>
    <s v="RFI"/>
    <s v="CME"/>
    <s v="RFI"/>
    <d v="2022-11-10T14:31:41"/>
    <d v="2022-11-11T09:02:39"/>
    <d v="2022-12-15T00:00:00"/>
    <x v="9"/>
    <x v="2"/>
    <s v=""/>
    <x v="2"/>
    <s v="ON PROSESS"/>
    <s v=""/>
    <s v=""/>
    <s v=""/>
    <s v="RFL"/>
    <m/>
  </r>
  <r>
    <s v="0030795560031"/>
    <s v="1139971003"/>
    <s v="JAW-JK-GGP-0462"/>
    <s v="HARAPAN_KITA"/>
    <s v="HARAPAN_KITA"/>
    <s v="NEW MCP NON FO"/>
    <s v="STIP 1"/>
    <s v="XL"/>
    <s v="TB"/>
    <s v="062049/TBG-TB/XL/MKT/09/2022"/>
    <d v="2022-09-15T00:00:00"/>
    <s v="-6.18085            "/>
    <s v="106.80114           "/>
    <s v="Jl Aster no 52 RT 15 RW 01, Kelurahan Jati Pulo, Kecamatan Palmerah, Kota Jakarta Barat, DKI Jakarta"/>
    <s v="JABODETABEK (INNER)"/>
    <s v="JAKARTA BARAT"/>
    <s v="DKI JAKARTA"/>
    <s v="20"/>
    <s v="RFI"/>
    <s v="CME"/>
    <s v="RFI"/>
    <d v="2022-10-27T15:30:56"/>
    <d v="2022-11-08T16:35:04"/>
    <d v="2022-11-23T00:00:00"/>
    <x v="5"/>
    <x v="2"/>
    <s v=""/>
    <x v="0"/>
    <s v="NOT SOW"/>
    <s v="MP             "/>
    <s v="20                  "/>
    <s v="GF                  "/>
    <s v="RFL"/>
    <m/>
  </r>
  <r>
    <s v="0030802620031"/>
    <s v="1140161003"/>
    <s v="JAW-JK-GGP-0450"/>
    <s v="HAWAIIAN_CENGKARENG_TIMUR"/>
    <s v="HAWAIIAN_CENGKARENG_TIMUR"/>
    <s v="NEW BUILD"/>
    <s v="STIP 1"/>
    <s v="XL"/>
    <s v="PKP"/>
    <s v="063029/TBG-PKP/XL/MKT/10/2022"/>
    <d v="2022-10-04T00:00:00"/>
    <s v="-6.130739"/>
    <s v="106.734389"/>
    <s v=""/>
    <s v="JABODETABEK (INNER)"/>
    <s v="JAKARTA BARAT"/>
    <s v="DKI JAKARTA"/>
    <s v="20"/>
    <s v="CIP"/>
    <s v="PRE_SITAC"/>
    <s v="SSR/TSSR/ESR"/>
    <s v=""/>
    <s v=""/>
    <s v=""/>
    <x v="12"/>
    <x v="3"/>
    <s v=""/>
    <x v="3"/>
    <e v="#N/A"/>
    <s v=""/>
    <s v=""/>
    <s v=""/>
    <s v=""/>
    <m/>
  </r>
  <r>
    <s v="0040006930041"/>
    <s v="1201291004"/>
    <s v="13CBN1241"/>
    <s v="PONDOK BITUNG F"/>
    <s v="PONDOK_BITUG_PK"/>
    <s v="NEW BUILD"/>
    <s v="STIP 1"/>
    <s v="ISAT"/>
    <s v="PKP"/>
    <s v="02540/TBG-PKP/ISAT/MKT/11/2022"/>
    <d v="2022-11-09T00:00:00"/>
    <s v="-6.6525"/>
    <s v="106.77303"/>
    <s v="Kp. Sukamaju RT 001 RW 010 Desa Sukamantri Kecamatan Tamansari Kabupaten Bogor"/>
    <s v="JABODETABEK (OUTER)"/>
    <s v="BOGOR"/>
    <s v="JAWA BARAT"/>
    <s v="42"/>
    <s v="CIP"/>
    <s v="CME"/>
    <s v="TOWER FOUNDATION"/>
    <d v="2022-12-26T13:42:08"/>
    <d v="2022-12-30T10:40:01"/>
    <s v=""/>
    <x v="12"/>
    <x v="3"/>
    <s v=""/>
    <x v="3"/>
    <s v="ON PROSESS"/>
    <s v=""/>
    <s v=""/>
    <s v=""/>
    <s v="RFL"/>
    <m/>
  </r>
  <r>
    <s v="0030794540031"/>
    <s v="1324441003"/>
    <s v="JAW-BT-TGR-0100"/>
    <s v="DESA_CITUIS"/>
    <s v="DESA_CITUIS"/>
    <s v="NEW BUILD"/>
    <s v="STIP 1"/>
    <s v="XL"/>
    <s v="TB"/>
    <s v="061895/TBG-TB/XL/MKT/09/2022"/>
    <d v="2022-09-13T00:00:00"/>
    <s v="-6.07168"/>
    <s v="106.56272"/>
    <s v="Kp. Rawa Kidang RT.004 RW.001 Desa Rawa Kidang Kecamatan Sukadiri Kabupaten Tangerang Banten"/>
    <s v="JABODETABEK (OUTER)"/>
    <s v="TANGERANG"/>
    <s v="BANTEN"/>
    <s v="72"/>
    <s v="RFI"/>
    <s v="CME"/>
    <s v="RFI"/>
    <d v="2022-11-22T16:18:32"/>
    <d v="2022-11-29T09:31:04"/>
    <d v="2022-12-31T00:00:00"/>
    <x v="9"/>
    <x v="2"/>
    <s v=""/>
    <x v="2"/>
    <s v="ON PROSESS"/>
    <s v=""/>
    <s v=""/>
    <s v=""/>
    <s v="RFL"/>
    <m/>
  </r>
  <r>
    <s v="0030794620031"/>
    <s v="1324471003"/>
    <s v="JAW-BT-TGR-0098"/>
    <s v="JANTUNGGEUN_TANGERANG"/>
    <s v="JANTUNGGEUN_TANGERANG"/>
    <s v="NEW BUILD"/>
    <s v="STIP 1"/>
    <s v="XL"/>
    <s v="TB"/>
    <s v="061903/TBG-TB/XL/MKT/09/2022"/>
    <d v="2022-09-13T00:00:00"/>
    <s v="-6.345528"/>
    <s v="106.492389"/>
    <s v="Kp. Jantungeun RT.004 RW.002 Desa Mekarsari Kec. Jambe Kab. Tangerang Prov. Banten"/>
    <s v="JABODETABEK (OUTER)"/>
    <s v="TANGERANG"/>
    <s v="BANTEN"/>
    <s v="52"/>
    <s v="CIP"/>
    <s v="CME"/>
    <s v="DESIGNPACK &amp; BOUWPLANK"/>
    <d v="2022-12-30T16:37:24"/>
    <d v="2023-01-04T21:41:36"/>
    <s v=""/>
    <x v="12"/>
    <x v="3"/>
    <s v=""/>
    <x v="3"/>
    <e v="#N/A"/>
    <s v=""/>
    <s v=""/>
    <s v=""/>
    <s v=""/>
    <m/>
  </r>
  <r>
    <s v="0040006320041"/>
    <s v="1201271004"/>
    <s v="13CBN1240"/>
    <s v="SIRNAJAYA SUKAMAKMUR"/>
    <s v="ALFA_MAKMUR_PK"/>
    <s v="NEW BUILD"/>
    <s v="STIP 1"/>
    <s v="ISAT"/>
    <s v="PKP"/>
    <s v="02478/TBG-PKP/ISAT/MKT/11/2022"/>
    <d v="2022-11-09T00:00:00"/>
    <s v="-6.594365"/>
    <s v="107.0235"/>
    <s v="Kp. Kebon Danas RT 02 RW 01 Desa Sirnajaya Kecamatan Sukamakmur Kabupaten Bogor"/>
    <s v="JABODETABEK (OUTER)"/>
    <s v="BOGOR"/>
    <s v="JAWA BARAT"/>
    <s v="42"/>
    <s v="RFI"/>
    <s v="CME"/>
    <s v="RFI"/>
    <d v="2022-12-19T10:34:06"/>
    <d v="2022-12-23T09:20:46"/>
    <d v="2022-12-30T00:00:00"/>
    <x v="9"/>
    <x v="2"/>
    <s v=""/>
    <x v="2"/>
    <s v="ON PROSESS"/>
    <s v=""/>
    <s v=""/>
    <s v=""/>
    <s v="RFL"/>
    <m/>
  </r>
  <r>
    <s v="0040719590041"/>
    <s v="1135421004"/>
    <s v="01JKU809"/>
    <s v="GABUS_TELUKGONG_JKU"/>
    <s v="GABUS_TELUKGONG_JKU"/>
    <s v="NEW MCP NON FO"/>
    <s v="STIP 1"/>
    <s v="ISAT"/>
    <s v="PKP"/>
    <s v="049327/TBG-PKP/ISAT/MKT/11/2021"/>
    <d v="2021-11-22T00:00:00"/>
    <s v="-6.133546           "/>
    <s v="106.779516          "/>
    <s v="Jl. Boncel No.1 RT.008 RW.012, Kel. Pejagalan, Kec. Penjaringan, Jakarta Utara, DKI Jakarta"/>
    <s v="JABODETABEK (INNER)"/>
    <s v="JAKARTA UTARA"/>
    <s v="DKI JAKARTA"/>
    <s v="20"/>
    <s v="BAPS"/>
    <s v="BAPS"/>
    <s v="RFI"/>
    <d v="2022-02-21T00:08:13"/>
    <d v="2022-02-21T00:17:21"/>
    <d v="2022-02-21T00:00:00"/>
    <x v="0"/>
    <x v="2"/>
    <s v=""/>
    <x v="0"/>
    <e v="#N/A"/>
    <s v="MP             "/>
    <s v="20                  "/>
    <s v="GF                  "/>
    <s v="RFL"/>
    <m/>
  </r>
  <r>
    <s v="0040006170041"/>
    <s v="1201231004"/>
    <s v="13CKR0740"/>
    <s v="RENGAS BANDUNG 2"/>
    <s v="MUSHOLLA_ABDU_PK"/>
    <s v="NEW BUILD"/>
    <s v="STIP 1"/>
    <s v="ISAT"/>
    <s v="PKP"/>
    <s v="02463/TBG-PKP/ISAT/MKT/11/2022"/>
    <d v="2022-11-09T00:00:00"/>
    <s v="-6.27269"/>
    <s v="107.22781"/>
    <s v="Kp. Baru Rt 01 RW 04 Desa Tanjung Baru Kecamatan Cikarang Timur Kabupaten Bekasi Provinsi Jawa Barat"/>
    <s v="JABODETABEK (INNER)"/>
    <s v="BEKASI"/>
    <s v="JAWA BARAT"/>
    <s v="42"/>
    <s v="CIP"/>
    <s v="CME"/>
    <s v="DESIGNPACK &amp; BOUWPLANK"/>
    <d v="2023-01-04T09:39:16"/>
    <s v=""/>
    <s v=""/>
    <x v="12"/>
    <x v="3"/>
    <s v=""/>
    <x v="3"/>
    <e v="#N/A"/>
    <s v=""/>
    <s v=""/>
    <s v=""/>
    <s v=""/>
    <m/>
  </r>
  <r>
    <s v="0210570510212"/>
    <s v="1127572021"/>
    <s v="P01240K919"/>
    <s v="ALFAMART RAWA SIMPRUG"/>
    <s v="ALFAMART RAWA SIMPRUG"/>
    <s v="NEW BUILD"/>
    <s v="STIP 1"/>
    <s v="INUX"/>
    <s v="PKP"/>
    <s v="018133/TBG-PKP/INUX/MKT/12/2019"/>
    <d v="2020-01-10T00:00:00"/>
    <s v="-6.22844            "/>
    <s v="106.78544           "/>
    <s v="Jl. Rawa Simprug III, Kel. Grogol Selatan RT.01 RW.05, Kec.Kebayoran Lama, Kota Jakarta Selatan Prov. DKI Jakarta"/>
    <s v="JABODETABEK (INNER)"/>
    <s v="JAKARTA SELATAN"/>
    <s v="DKI JAKARTA"/>
    <s v="18"/>
    <s v="RFI"/>
    <s v="CME"/>
    <s v="RFI"/>
    <s v=""/>
    <s v=""/>
    <d v="2015-02-06T00:00:00"/>
    <x v="0"/>
    <x v="4"/>
    <s v=""/>
    <x v="2"/>
    <e v="#N/A"/>
    <s v="MP             "/>
    <s v="18                  "/>
    <s v="GF                  "/>
    <s v=""/>
    <m/>
  </r>
  <r>
    <s v="0230613750231"/>
    <s v="1319331023"/>
    <s v="ZJKT2_6534"/>
    <s v="TIGARAKSA TANGERANG 2"/>
    <s v="TIGARAKSA TANGERANG 2"/>
    <s v="NEW BUILD"/>
    <s v="STIP 1"/>
    <s v="SMART8"/>
    <s v="TB"/>
    <s v="027759/TBG-TB/SMART8/MKT/11/2020"/>
    <d v="2020-11-23T00:00:00"/>
    <s v="-6.24398            "/>
    <s v="106.48064           "/>
    <s v="Kp. Matagara Rt. 002/002 Desa Matagara Kecamatan Tigaraksa Kabupaten Tangerang Provinsi Banten"/>
    <s v="JABODETABEK (OUTER)"/>
    <s v="TANGERANG"/>
    <s v="BANTEN"/>
    <s v="52"/>
    <s v="BAPS"/>
    <s v="BAPS"/>
    <s v="RFI"/>
    <d v="2021-06-28T14:31:23"/>
    <d v="2021-07-12T10:47:24"/>
    <d v="2021-07-30T00:00:00"/>
    <x v="10"/>
    <x v="1"/>
    <d v="2022-09-09T00:00:00"/>
    <x v="1"/>
    <e v="#N/A"/>
    <s v="SST            "/>
    <s v="52                  "/>
    <s v="GF                  "/>
    <s v="RFL"/>
    <m/>
  </r>
  <r>
    <s v="0230618500231"/>
    <s v="1264121023"/>
    <s v="ZBGR_4915"/>
    <s v="PARUNG PANJANG GOROWONG"/>
    <s v="PARUNG PANJANG GOROWONG"/>
    <s v="NEW BUILD"/>
    <s v="STIP 1"/>
    <s v="SMART8"/>
    <s v="TB"/>
    <s v="028613/TBG-TB/SMART8/MKT/12/2020"/>
    <d v="2020-12-30T00:00:00"/>
    <s v="-6.37911            "/>
    <s v="106.55479           "/>
    <s v="Jl. Kampung Lebak Ciung, Desa Gorowong RT.14 RW.01, Kec. Parung Panjang, Kab. Bogor Prov. Jawa Barat"/>
    <s v="JABODETABEK (OUTER)"/>
    <s v="BOGOR"/>
    <s v="JAWA BARAT"/>
    <s v="62"/>
    <s v="BAPS"/>
    <s v="BAPS"/>
    <s v="RFI"/>
    <d v="2021-03-24T21:57:22"/>
    <d v="2021-05-05T14:48:30"/>
    <d v="2021-06-01T00:00:00"/>
    <x v="3"/>
    <x v="1"/>
    <d v="2022-04-22T00:00:00"/>
    <x v="1"/>
    <e v="#N/A"/>
    <s v="SST            "/>
    <s v="62                  "/>
    <s v="GF                  "/>
    <s v="RFL"/>
    <m/>
  </r>
  <r>
    <s v="0230687030231"/>
    <s v="1134231023"/>
    <s v="HUNew_JKT24157"/>
    <s v="PKP PENJARINGAN JAKARTA UTARA"/>
    <s v="PKP PENJARINGAN JAKARTA UTARA"/>
    <s v="NEW BUILD"/>
    <s v="STIP 1"/>
    <s v="SMART8"/>
    <s v="PKP"/>
    <s v="039716/TBG-PKP/SMART8/MKT/07/2021"/>
    <d v="2021-07-02T00:00:00"/>
    <s v="-6.12990            "/>
    <s v="106.79771           "/>
    <s v="Jl Pluit Dalam No. 3 RT 10 RW 8 Kel. Penjaringan, Kec. Penjaringan, Jakarta Utara, DKI Jakarta"/>
    <s v="JABODETABEK (INNER)"/>
    <s v="JAKARTA UTARA"/>
    <s v="DKI JAKARTA"/>
    <s v="25"/>
    <s v="BAPS"/>
    <s v="BAPS"/>
    <s v="RFI"/>
    <s v=""/>
    <d v="2021-12-01T00:00:00"/>
    <d v="2021-12-15T00:00:00"/>
    <x v="9"/>
    <x v="1"/>
    <s v=""/>
    <x v="0"/>
    <e v="#N/A"/>
    <s v="MP             "/>
    <s v="25                  "/>
    <s v="GF                  "/>
    <s v="RFL"/>
    <s v="Actual MCP by MDC"/>
  </r>
  <r>
    <s v="0230687880231"/>
    <s v="1272121023"/>
    <s v="ZBGR_4984"/>
    <s v="BOGOR BOJONG GEDE"/>
    <s v="BOGOR BOJONG GEDE"/>
    <s v="NEW BUILD"/>
    <s v="STIP 1"/>
    <s v="SMART8"/>
    <s v="TB"/>
    <s v="039836/TBG-TB/SMART8/MKT/07/2021"/>
    <d v="2021-07-06T00:00:00"/>
    <s v="-6.47046            "/>
    <s v="106.79627           "/>
    <s v="Kp. Parakan Jati, RT 004/RW 004, Kel.Susukan, Kec. Bojong Gede"/>
    <s v="JABODETABEK (OUTER)"/>
    <s v="BOGOR"/>
    <s v="JAWA BARAT"/>
    <s v="42"/>
    <s v="BAPS"/>
    <s v="BAPS"/>
    <s v="RFI"/>
    <d v="2021-08-18T11:42:59"/>
    <d v="2021-08-24T09:25:39"/>
    <d v="2021-09-25T00:00:00"/>
    <x v="1"/>
    <x v="1"/>
    <d v="2022-04-21T00:00:00"/>
    <x v="1"/>
    <e v="#N/A"/>
    <s v="SST            "/>
    <s v="42                  "/>
    <s v="GF                  "/>
    <s v="RFL"/>
    <m/>
  </r>
  <r>
    <s v="0230579850231"/>
    <s v="1128011023"/>
    <s v="ZJKT_5207"/>
    <s v="TEGAL ALUR KALI DERES"/>
    <s v="Tegal Alur Kali Deres"/>
    <s v="NEW MCP NON FO"/>
    <s v="STIP 1"/>
    <s v="SMART8"/>
    <s v="TB"/>
    <s v="019762/TBG-TB/SMART8/MKT/02/2020"/>
    <d v="2020-02-10T00:00:00"/>
    <s v="-6.11258            "/>
    <s v="106.71125           "/>
    <s v="Jl. Lingkungan III, Kel. Tegal Alur RT.009 RW.003, Kec. Kalideres, Kota Jakarta Barat Prov. DKI Jakarta"/>
    <s v="JABODETABEK (INNER)"/>
    <s v="JAKARTA BARAT"/>
    <s v="DKI JAKARTA"/>
    <s v="20"/>
    <s v="BAPS"/>
    <s v="BAPS"/>
    <s v="RFI"/>
    <d v="2020-05-16T18:51:33"/>
    <d v="2020-05-16T22:32:51"/>
    <d v="2020-05-17T00:00:00"/>
    <x v="6"/>
    <x v="0"/>
    <s v=""/>
    <x v="0"/>
    <e v="#N/A"/>
    <s v="MP             "/>
    <s v="20                  "/>
    <s v="GF                  "/>
    <s v="RFL"/>
    <m/>
  </r>
  <r>
    <s v="0230686800231"/>
    <s v="1134171023"/>
    <s v="ZJKT2_5300"/>
    <s v="PKP JAKARTA BARAT CENGKARENG"/>
    <s v="PKP JAKARTA BARAT CENGKARENG"/>
    <s v="NEW BUILD"/>
    <s v="STIP 1"/>
    <s v="SMART8"/>
    <s v="PKP"/>
    <s v="039661/TBG-PKP/SMART8/MKT/07/2021"/>
    <d v="2021-07-02T00:00:00"/>
    <s v="-6.14067            "/>
    <s v="106.76881           "/>
    <s v="Jl Kapuk Raya No. 06 RT 06 RW 02 Kel. Kapuk Muara, Kec. Penjaringan, Jakarta Utara, DKI Jakarta"/>
    <s v="JABODETABEK (INNER)"/>
    <s v="JAKARTA BARAT"/>
    <s v="DKI JAKARTA"/>
    <s v="25"/>
    <s v="BAPS"/>
    <s v="BAPS"/>
    <s v="RFI"/>
    <s v=""/>
    <d v="2021-11-30T00:00:00"/>
    <d v="2021-12-13T00:00:00"/>
    <x v="9"/>
    <x v="1"/>
    <s v=""/>
    <x v="0"/>
    <e v="#N/A"/>
    <s v="MP             "/>
    <s v="25                  "/>
    <s v="GF                  "/>
    <s v="RFL"/>
    <s v="Actual MCP by MDC"/>
  </r>
  <r>
    <s v="0230687020231"/>
    <s v="1134221023"/>
    <s v="ZJKT2_6823"/>
    <s v="PKP KALI DERES JAKARTA BARAT"/>
    <s v="PKP KALI DERES JAKARTA BARAT"/>
    <s v="NEW BUILD"/>
    <s v="STIP 1"/>
    <s v="SMART8"/>
    <s v="PKP"/>
    <s v="039715/TBG-PKP/SMART8/MKT/07/2021"/>
    <d v="2021-07-02T00:00:00"/>
    <s v="-6.10974            "/>
    <s v="106.71124           "/>
    <s v=" Jl Lingkungan III RT 12 RW 003 Desa Tegal Alur Kec. Kalideres, Jakarta Barat, DKI Jakarta"/>
    <s v="JABODETABEK (INNER)"/>
    <s v="JAKARTA BARAT"/>
    <s v="DKI JAKARTA"/>
    <s v="25"/>
    <s v="BAPS"/>
    <s v="BAPS"/>
    <s v="RFI"/>
    <s v=""/>
    <d v="2021-08-31T00:00:00"/>
    <d v="2021-09-09T00:00:00"/>
    <x v="1"/>
    <x v="1"/>
    <s v=""/>
    <x v="0"/>
    <e v="#N/A"/>
    <s v="MP             "/>
    <s v="25                  "/>
    <s v="GF                  "/>
    <s v="RFL"/>
    <s v="Actual MCP by MDC"/>
  </r>
  <r>
    <s v="0230687720231"/>
    <s v="1134331023"/>
    <s v="ZJKT2_6428"/>
    <s v="JAKARTA BARAT CENGKARENG-2"/>
    <s v="JAKARTA BARAT CENGKARENG-2"/>
    <s v="NEW MCP NON FO"/>
    <s v="STIP 1"/>
    <s v="SMART8"/>
    <s v="TB"/>
    <s v="039820/TBG-TB/SMART8/MKT/07/2021"/>
    <d v="2021-07-06T00:00:00"/>
    <s v="-6.135615           "/>
    <s v="106.743796          "/>
    <s v="Kapuk Kebon Jahe RT.5 RW.3 Kel.Kapuk, Kec.Cengkareng, Jakarat Barat, DKI Jakarta"/>
    <s v="JABODETABEK (INNER)"/>
    <s v="JAKARTA BARAT"/>
    <s v="DKI JAKARTA"/>
    <s v="32"/>
    <s v="RFI"/>
    <s v="CME"/>
    <s v="RFI"/>
    <d v="2022-02-20T23:37:10"/>
    <s v=""/>
    <d v="2022-03-31T00:00:00"/>
    <x v="11"/>
    <x v="2"/>
    <s v=""/>
    <x v="0"/>
    <e v="#N/A"/>
    <s v="CMBT           "/>
    <s v="32                  "/>
    <s v="GF                  "/>
    <s v=""/>
    <m/>
  </r>
  <r>
    <s v="0230720970231"/>
    <s v="1275521023"/>
    <s v="INBDG4152-3"/>
    <s v="SUKABUMI CARINGIN"/>
    <s v="SUKABUMI CARINGIN"/>
    <s v="NEW BUILD"/>
    <s v="STIP 1"/>
    <s v="SMART8"/>
    <s v="TB"/>
    <s v="050288/TBG-TB/SMART8/MKT/12/2021"/>
    <d v="2021-12-16T00:00:00"/>
    <s v="-6.85074            "/>
    <s v="106.88474           "/>
    <s v="Kp. Ciheulang Girang RT. 007 RW. 003 Desa Sukamulya Kecamatan Caringin Kabupaten Sukabumi Prov. Jawa Barat"/>
    <s v="JABODETABEK (OUTER)"/>
    <s v="SUKABUMI"/>
    <s v="JAWA BARAT"/>
    <s v="62"/>
    <s v="RFI"/>
    <s v="CME"/>
    <s v="RFI"/>
    <d v="2021-12-31T17:51:33"/>
    <d v="2022-01-10T15:44:33"/>
    <d v="2022-01-31T00:00:00"/>
    <x v="8"/>
    <x v="2"/>
    <d v="2022-01-07T00:00:00"/>
    <x v="1"/>
    <e v="#N/A"/>
    <s v="SST            "/>
    <s v="62                  "/>
    <s v="GF                  "/>
    <s v="RFL"/>
    <m/>
  </r>
  <r>
    <s v="0230727980231"/>
    <s v="1276171023"/>
    <s v="INJB060_22_4568-1"/>
    <s v="CISEENG BOGOR"/>
    <s v="CISEENG BOGOR"/>
    <s v="NEW BUILD"/>
    <s v="STIP 1"/>
    <s v="SMART8"/>
    <s v="TB"/>
    <s v="051379/TBG-TB/SMART8/MKT/01/2022"/>
    <d v="2022-01-31T00:00:00"/>
    <s v="-6.43492            "/>
    <s v="106.68255           "/>
    <s v="Kp. Cibentang RT.002 RW.002 Desa Cihowe Kec. Ciseeng Kab. Bogor"/>
    <s v="JABODETABEK (OUTER)"/>
    <s v="BOGOR"/>
    <s v="JAWA BARAT"/>
    <s v="42"/>
    <s v="RFI"/>
    <s v="CME"/>
    <s v="RFI"/>
    <d v="2022-02-21T09:31:27"/>
    <d v="2022-03-07T19:34:14"/>
    <d v="2022-03-22T00:00:00"/>
    <x v="11"/>
    <x v="2"/>
    <d v="2022-07-12T00:00:00"/>
    <x v="1"/>
    <e v="#N/A"/>
    <s v="SST            "/>
    <s v="42                  "/>
    <s v="GF                  "/>
    <s v="RFL"/>
    <m/>
  </r>
  <r>
    <s v="0070723110071"/>
    <s v="1135891007"/>
    <s v="91488"/>
    <s v="PKP JAKARTA UTARA 91488"/>
    <s v="PKP JAKARTA UTARA 91488"/>
    <s v="NEW MCP NON FO"/>
    <s v="STIP 1"/>
    <s v="HCPT"/>
    <s v="PKP"/>
    <s v="050633/TBG-PKP/HCPT/MKT/12/2021"/>
    <d v="2021-12-28T00:00:00"/>
    <s v="-6.13439            "/>
    <s v="106.83535           "/>
    <s v="Jl. Budi Mulia 19B RT 05 RW 07 Kel. Pademangan Barat Kec. Pademangan Kota Jakarta Utara Provinsi DKI JAKARTA"/>
    <s v="JABODETABEK (INNER)"/>
    <s v="JAKARTA UTARA"/>
    <s v="DKI JAKARTA"/>
    <s v="20"/>
    <s v="RFI"/>
    <s v="CME"/>
    <s v="RFI"/>
    <d v="2022-06-17T16:28:12"/>
    <d v="2022-07-30T19:06:43"/>
    <d v="2022-07-31T00:00:00"/>
    <x v="10"/>
    <x v="2"/>
    <s v=""/>
    <x v="2"/>
    <s v="ON PROSESS"/>
    <s v="MP             "/>
    <s v="20                  "/>
    <s v="GF                  "/>
    <s v="RFL"/>
    <s v="Bukan site MDC"/>
  </r>
  <r>
    <s v="0230613830231"/>
    <s v="1319341023"/>
    <s v="ZJKT2_6085"/>
    <s v="PERIUK KOTA TANGERANG"/>
    <s v="PERIUK KOTA TANGERANG"/>
    <s v="NEW BUILD"/>
    <s v="STIP 1"/>
    <s v="SMART8"/>
    <s v="TB"/>
    <s v="027767/TBG-TB/SMART8/MKT/11/2020"/>
    <d v="2020-11-23T00:00:00"/>
    <s v="-6.16784            "/>
    <s v="106.59612           "/>
    <s v="Perumahan Mutiara Pluit Blok C6 No.38 RT02 RW11 Kelurahan Periuk  Kecamatan Periuk Kota Tangerang Provinsi Banten"/>
    <s v="JABODETABEK (OUTER)"/>
    <s v="KOTA TANGERANG"/>
    <s v="BANTEN"/>
    <s v="42"/>
    <s v="BAPS"/>
    <s v="BAPS"/>
    <s v="RFI"/>
    <d v="2021-11-30T21:33:19"/>
    <d v="2021-12-29T10:08:14"/>
    <d v="2021-12-30T00:00:00"/>
    <x v="9"/>
    <x v="1"/>
    <d v="2022-05-27T00:00:00"/>
    <x v="1"/>
    <e v="#N/A"/>
    <s v="SST            "/>
    <s v="42                  "/>
    <s v="GF                  "/>
    <s v="RFL"/>
    <m/>
  </r>
  <r>
    <s v="0230686620231"/>
    <s v="1321931023"/>
    <s v="ZJKT2_6822"/>
    <s v="TANGERANG KOSAMBI"/>
    <s v="TANGERANG KOSAMBI"/>
    <s v="NEW BUILD"/>
    <s v="STIP 1"/>
    <s v="SMART8"/>
    <s v="TB"/>
    <s v="039423/TBG-TB/SMART8/MKT/07/2021"/>
    <d v="2021-07-01T00:00:00"/>
    <s v="-6.10150            "/>
    <s v="106.66431           "/>
    <s v="Kp. Kresek RT. 05 RW. 02 Desa Rawaburung Kec. Kosambi Kab. Tangerang"/>
    <s v="JABODETABEK (OUTER)"/>
    <s v="TANGERANG"/>
    <s v="BANTEN"/>
    <s v="32"/>
    <s v="BAPS"/>
    <s v="BAPS"/>
    <s v="RFI"/>
    <d v="2021-08-05T11:51:48"/>
    <d v="2021-08-13T11:11:01"/>
    <d v="2021-08-29T00:00:00"/>
    <x v="2"/>
    <x v="1"/>
    <s v=""/>
    <x v="2"/>
    <s v="ON PROSESS"/>
    <s v="SST            "/>
    <s v="32                  "/>
    <s v="GF                  "/>
    <s v="RFL"/>
    <m/>
  </r>
  <r>
    <s v="0230700270231"/>
    <s v="1322371023"/>
    <s v="INJB21_0174"/>
    <s v="TANGERANG JAYANTI"/>
    <s v="TANGERANG JAYANTI"/>
    <s v="NEW BUILD"/>
    <s v="STIP 1"/>
    <s v="SMART8"/>
    <s v="TB"/>
    <s v="043106/TBG-TB/SMART8/MKT/08/2021"/>
    <d v="2021-08-26T00:00:00"/>
    <s v="-6.21678            "/>
    <s v="106.41238           "/>
    <s v="KP. KRAMAT RT.012/003 DS. SUMUR BANDUNG, KEC. JAYANTI KAB. TANGERANG PROVINSI BANTEN"/>
    <s v="JABODETABEK (OUTER)"/>
    <s v="TANGERANG"/>
    <s v="BANTEN"/>
    <s v="42"/>
    <s v="RFI"/>
    <s v="CME"/>
    <s v="RFI"/>
    <d v="2021-11-18T15:05:43"/>
    <d v="2021-12-29T13:07:03"/>
    <d v="2021-12-31T00:00:00"/>
    <x v="9"/>
    <x v="1"/>
    <s v=""/>
    <x v="2"/>
    <s v="ON PROSESS"/>
    <s v="SST            "/>
    <s v="42                  "/>
    <s v="GF                  "/>
    <s v="RFL"/>
    <m/>
  </r>
  <r>
    <s v="0230707780231"/>
    <s v="1274361023"/>
    <s v="ZBGR_4576"/>
    <s v="BOGOR SUKARAJA 2"/>
    <s v="BOGOR SUKARAJA 2"/>
    <s v="NEW BUILD"/>
    <s v="STIP 1"/>
    <s v="SMART8"/>
    <s v="TB"/>
    <s v="046145/TBG-TB/SMART8/MKT/09/2021"/>
    <d v="2021-09-20T00:00:00"/>
    <s v="-6.51828            "/>
    <s v="106.84592           "/>
    <s v="Kp Babakan Rawahaur RT 003 RW 005 Desa Sentul Kecamatan Babakan Madang Kab. Bogor Provinsi Jawa Barat"/>
    <s v="JABODETABEK (OUTER)"/>
    <s v="BOGOR"/>
    <s v="JAWA BARAT"/>
    <s v="42"/>
    <s v="RFI"/>
    <s v="CME"/>
    <s v="RFI"/>
    <d v="2021-12-01T12:46:15"/>
    <d v="2021-12-27T09:31:03"/>
    <d v="2021-12-28T00:00:00"/>
    <x v="9"/>
    <x v="1"/>
    <s v=""/>
    <x v="2"/>
    <s v="ON PROSESS"/>
    <s v="SST            "/>
    <s v="42                  "/>
    <s v="GF                  "/>
    <s v="RFL"/>
    <m/>
  </r>
  <r>
    <s v="0230707930231"/>
    <s v="1274391023"/>
    <s v="INBGR4334-3"/>
    <s v="PAMIJAHAN BOGOR 3"/>
    <s v="Pamijahan Bogor 3"/>
    <s v="NEW BUILD"/>
    <s v="STIP 1"/>
    <s v="SMART8"/>
    <s v="TB"/>
    <s v="046160/TBG-TB/SMART8/MKT/09/2021"/>
    <d v="2021-09-20T00:00:00"/>
    <s v="-6.60877            "/>
    <s v="106.66560           "/>
    <s v="Kp. Cimayang Asem RT. 06/02 Desa. Cimayang Kec. Pamijahan Kab. Bogor "/>
    <s v="JABODETABEK (OUTER)"/>
    <s v="BOGOR"/>
    <s v="JAWA BARAT"/>
    <s v="52"/>
    <s v="RFI"/>
    <s v="CME"/>
    <s v="RFI"/>
    <d v="2021-12-01T12:55:19"/>
    <d v="2021-12-09T14:21:38"/>
    <d v="2021-12-22T00:00:00"/>
    <x v="9"/>
    <x v="1"/>
    <d v="2022-09-15T00:00:00"/>
    <x v="1"/>
    <e v="#N/A"/>
    <s v="SST            "/>
    <s v="52                  "/>
    <s v="GF                  "/>
    <s v="RFL"/>
    <m/>
  </r>
  <r>
    <s v="0230727800231"/>
    <s v="1276121023"/>
    <s v="INJB21_0584"/>
    <s v="DRAMAGA BOGOR"/>
    <s v="DRAMAGA BOGOR"/>
    <s v="NEW BUILD"/>
    <s v="STIP 1"/>
    <s v="SMART8"/>
    <s v="TB"/>
    <s v="051361/TBG-TB/SMART8/MKT/01/2022"/>
    <d v="2022-01-31T00:00:00"/>
    <s v="-6.57708            "/>
    <s v="106.73295           "/>
    <s v="Jl. R. Soewandana RT.007 RW.003 Desa Sinarsari Kec. Dramaga Kab. Bogor"/>
    <s v="JABODETABEK (OUTER)"/>
    <s v="BOGOR"/>
    <s v="JAWA BARAT"/>
    <s v="42"/>
    <s v="RFI"/>
    <s v="CME"/>
    <s v="RFI"/>
    <d v="2022-02-21T19:02:28"/>
    <d v="2022-03-31T15:09:59"/>
    <d v="2022-04-11T00:00:00"/>
    <x v="7"/>
    <x v="2"/>
    <d v="2022-07-14T00:00:00"/>
    <x v="1"/>
    <e v="#N/A"/>
    <s v="SST            "/>
    <s v="42                  "/>
    <s v="GF                  "/>
    <s v="RFL"/>
    <m/>
  </r>
  <r>
    <s v="0230789300231"/>
    <s v="1280041023"/>
    <s v="IN20_JB_1451"/>
    <s v="CIAMPEL KARAWANG"/>
    <s v="CIAMPEL KARAWANG"/>
    <s v="NEW BUILD"/>
    <s v="STIP 1"/>
    <s v="SMART8"/>
    <s v="TB"/>
    <s v="061255/TBG-TB/SMART8/MKT/08/2022"/>
    <d v="2022-08-29T00:00:00"/>
    <s v="-6.40119            "/>
    <s v="107.3585            "/>
    <s v="Dusun I Kp Parakan Terus Rt 003 Rw 002 Desa Kutapohaci Kec Ciampel Kab.Karawang, Jawa Barat"/>
    <s v="JABODETABEK (INNER)"/>
    <s v="KARAWANG"/>
    <s v="JAWA BARAT"/>
    <s v="52"/>
    <s v="RFI"/>
    <s v="CME"/>
    <s v="RFI"/>
    <d v="2022-09-21T16:30:21"/>
    <d v="2022-10-18T09:07:02"/>
    <d v="2022-11-14T00:00:00"/>
    <x v="5"/>
    <x v="2"/>
    <s v=""/>
    <x v="2"/>
    <s v="ON PROSESS"/>
    <s v="SST            "/>
    <s v="52                  "/>
    <s v="GF                  "/>
    <s v="RFL"/>
    <m/>
  </r>
  <r>
    <s v="0260772010262"/>
    <s v="1323922026"/>
    <s v="-"/>
    <s v="PWU GUNUNG HIMALAYA MC-W-GF"/>
    <s v="PWU Gunung Himalaya Mc-W-GF"/>
    <s v="NEW MCP NON FO"/>
    <s v="STIP 1"/>
    <s v="TBG"/>
    <s v="TB"/>
    <s v="058983/TBG-TB/TBG/MKT/06/2022"/>
    <d v="2022-06-15T00:00:00"/>
    <s v="-6.236679           "/>
    <s v="106.593962          "/>
    <s v="Jalan Gunung Himalaya, Kelapa Dua, Tangerang 15810"/>
    <s v="JABODETABEK (OUTER)"/>
    <s v="TANGERANG"/>
    <s v="BANTEN"/>
    <s v="20.00"/>
    <s v="RFI"/>
    <s v="CME"/>
    <s v="RFI"/>
    <s v=""/>
    <s v=""/>
    <d v="2022-02-18T00:00:00"/>
    <x v="0"/>
    <x v="2"/>
    <s v=""/>
    <x v="0"/>
    <e v="#N/A"/>
    <s v="CMF            "/>
    <s v="20.00               "/>
    <s v="GF                  "/>
    <s v=""/>
    <m/>
  </r>
  <r>
    <s v="0260772020262"/>
    <s v="1323932026"/>
    <s v="-"/>
    <s v="PWU RAYA TANGERANG MC-W-GF KARAWACI"/>
    <s v="PWU Raya Tangerang Mc-W-GF Karawaci"/>
    <s v="NEW MCP NON FO"/>
    <s v="STIP 1"/>
    <s v="TBG"/>
    <s v="TB"/>
    <s v="058984/TBG-TB/TBG/MKT/06/2022"/>
    <d v="2022-06-15T00:00:00"/>
    <s v="-6.231492           "/>
    <s v="106.596725          "/>
    <s v="Jl. Boulevard Palem Raya, Karawaci, Tangerang"/>
    <s v="JABODETABEK (OUTER)"/>
    <s v="TANGERANG"/>
    <s v="BANTEN"/>
    <s v="20.00"/>
    <s v="RFI"/>
    <s v="CME"/>
    <s v="RFI"/>
    <s v=""/>
    <s v=""/>
    <d v="2022-02-18T00:00:00"/>
    <x v="0"/>
    <x v="2"/>
    <s v=""/>
    <x v="0"/>
    <e v="#N/A"/>
    <s v="CMF            "/>
    <s v="20.00               "/>
    <s v="GF                  "/>
    <s v=""/>
    <m/>
  </r>
  <r>
    <s v="0230683380232"/>
    <s v="1271602023"/>
    <s v="-"/>
    <s v="IBS PLAZA JAMBU DUA"/>
    <s v="IBS Plaza Jambu Dua"/>
    <s v="NEW BUILD"/>
    <s v="STIP 1"/>
    <s v="SMART8"/>
    <s v="TB"/>
    <s v="037644/TBG-TB/SMART8/MKT/05/2021"/>
    <d v="2021-05-20T00:00:00"/>
    <s v="-6.56697            "/>
    <s v="106.80997           "/>
    <s v="Jl. K S Tubun No.12D, Kelurahan Cibuluh, Kecamatan Bogor Utara, Kota Bogor, Provinsi Jawa Barat"/>
    <s v="JABODETABEK (OUTER)"/>
    <s v="KOTA BOGOR"/>
    <s v="JAWA BARAT"/>
    <s v="15"/>
    <s v="RFI"/>
    <s v="CME"/>
    <s v="RFI"/>
    <s v=""/>
    <s v=""/>
    <d v="2021-04-07T00:00:00"/>
    <x v="7"/>
    <x v="1"/>
    <s v=""/>
    <x v="0"/>
    <e v="#N/A"/>
    <s v="SST            "/>
    <s v="15                  "/>
    <s v="RT                  "/>
    <s v=""/>
    <m/>
  </r>
  <r>
    <s v="0230686810231"/>
    <s v="1134181023"/>
    <s v="INJB21_0272"/>
    <s v="PKP JAKARTA BARAT TAMBORA"/>
    <s v="PKP JAKARTA BARAT TAMBORA"/>
    <s v="NEW BUILD"/>
    <s v="STIP 1"/>
    <s v="SMART8"/>
    <s v="PKP"/>
    <s v="039662/TBG-PKP/SMART8/MKT/07/2021"/>
    <d v="2021-07-02T00:00:00"/>
    <s v="-6.15218            "/>
    <s v="106.79557           "/>
    <s v="Masjid Al Ikhlas RT 01 RW 05 Kel Jembatan Besi, Kec. Tambora, Jakarta Barat, DKI Jakarta_x000a__x000a_"/>
    <s v="JABODETABEK (INNER)"/>
    <s v="JAKARTA BARAT"/>
    <s v="DKI JAKARTA"/>
    <s v="25"/>
    <s v="BAPS"/>
    <s v="BAPS"/>
    <s v="RFI"/>
    <s v=""/>
    <d v="2021-12-03T00:00:00"/>
    <d v="2021-12-13T00:00:00"/>
    <x v="9"/>
    <x v="1"/>
    <s v=""/>
    <x v="0"/>
    <e v="#N/A"/>
    <s v="MP             "/>
    <s v="25                  "/>
    <s v="GF                  "/>
    <s v="RFL"/>
    <s v="Actual MCP by MDC"/>
  </r>
  <r>
    <s v="0230700230231"/>
    <s v="1322361023"/>
    <s v="INJB21_0107"/>
    <s v="TANGERANG TELUKNAGA"/>
    <s v="TANGERANG TELUKNAGA"/>
    <s v="NEW BUILD"/>
    <s v="STIP 1"/>
    <s v="SMART8"/>
    <s v="TB"/>
    <s v="043102/TBG-TB/SMART8/MKT/08/2021"/>
    <d v="2021-08-26T00:00:00"/>
    <s v="-6.06724            "/>
    <s v="106.64357           "/>
    <s v="Kp Sukadamai Rt06 RW08 Desa Pangkalan Kecamata TelukNaga Kabupaten Tangerang"/>
    <s v="JABODETABEK (OUTER)"/>
    <s v="TANGERANG"/>
    <s v="BANTEN"/>
    <s v="52"/>
    <s v="BAPS"/>
    <s v="BAPS"/>
    <s v="RFI"/>
    <d v="2021-12-06T21:10:12"/>
    <d v="2021-12-23T09:11:46"/>
    <d v="2021-12-22T00:00:00"/>
    <x v="9"/>
    <x v="1"/>
    <s v=""/>
    <x v="2"/>
    <s v="ON PROSESS"/>
    <s v="SST            "/>
    <s v="52                  "/>
    <s v="GF                  "/>
    <s v="RFL"/>
    <m/>
  </r>
  <r>
    <s v="0230724740231"/>
    <s v="1136321023"/>
    <s v="ZJKT2_5978"/>
    <s v="TAMBORA JAKARTA BARAT"/>
    <s v="TAMBORA JAKARTA BARAT"/>
    <s v="NEW MCP NON FO"/>
    <s v="STIP 1"/>
    <s v="SMART8"/>
    <s v="TB"/>
    <s v="050850/TBG-TB/SMART8/MKT/01/2022"/>
    <d v="2022-01-14T00:00:00"/>
    <s v="-6.15587            "/>
    <s v="106.80164           "/>
    <s v="Jln. Duri Utara Rt. 02 Rw. 06, Kelurahan Duri Utara, Kecamatan Tambora, Kota Administrasi Jakarta Barat"/>
    <s v="JABODETABEK (INNER)"/>
    <s v="JAKARTA BARAT"/>
    <s v="DKI JAKARTA"/>
    <s v="25"/>
    <s v="RFI"/>
    <s v="CME"/>
    <s v="RFI"/>
    <d v="2022-07-15T19:29:50"/>
    <d v="2022-07-16T20:57:07"/>
    <d v="2022-07-19T00:00:00"/>
    <x v="10"/>
    <x v="2"/>
    <s v=""/>
    <x v="0"/>
    <e v="#N/A"/>
    <s v="MP             "/>
    <s v="25                  "/>
    <s v="GF                  "/>
    <s v="RFL"/>
    <m/>
  </r>
  <r>
    <s v="0260772000262"/>
    <s v="1323912026"/>
    <s v="-"/>
    <s v="PWU TELAGA BIRU MC-W-GF"/>
    <s v="PWU Telaga Biru Mc-W-GF"/>
    <s v="NEW MCP NON FO"/>
    <s v="STIP 1"/>
    <s v="TBG"/>
    <s v="TB"/>
    <s v="058982/TBG-TB/TBG/MKT/06/2022"/>
    <d v="2022-06-15T00:00:00"/>
    <s v="-6.240231           "/>
    <s v="106.601159          "/>
    <s v="Jalan Telaga Biru, Kelapa Dua, Tangerang 12810"/>
    <s v="JABODETABEK (OUTER)"/>
    <s v="TANGERANG"/>
    <s v="BANTEN"/>
    <s v="20.00"/>
    <s v="RFI"/>
    <s v="CME"/>
    <s v="RFI"/>
    <s v=""/>
    <s v=""/>
    <d v="2022-02-18T00:00:00"/>
    <x v="0"/>
    <x v="2"/>
    <s v=""/>
    <x v="0"/>
    <e v="#N/A"/>
    <s v="CMF            "/>
    <s v="20.00               "/>
    <s v="GF                  "/>
    <s v=""/>
    <m/>
  </r>
  <r>
    <s v="0230587640231"/>
    <s v="1128271023"/>
    <s v="ZJKT2_5942"/>
    <s v="TEGAL ALUR"/>
    <s v="Tegal Alur"/>
    <s v="NEW MCP NON FO"/>
    <s v="STIP 1"/>
    <s v="SMART8"/>
    <s v="TB"/>
    <s v="021243/TBG-TB/SMART8/MKT/03/2020"/>
    <d v="2020-03-18T00:00:00"/>
    <s v="-6.12029            "/>
    <s v="106.71541           "/>
    <s v="Jl. Menceng Raya, Kel. Tegal Alur RT.04, RW.011, Kec. Kalideres, Kota Jakarta Barat Prov. DKI Jakarta"/>
    <s v="JABODETABEK (INNER)"/>
    <s v="JAKARTA BARAT"/>
    <s v="DKI JAKARTA"/>
    <s v="20"/>
    <s v="BAPS"/>
    <s v="BAPS"/>
    <s v="RFI"/>
    <d v="2020-05-10T22:03:36"/>
    <d v="2020-05-10T22:13:40"/>
    <d v="2020-05-30T00:00:00"/>
    <x v="6"/>
    <x v="0"/>
    <s v=""/>
    <x v="0"/>
    <e v="#N/A"/>
    <s v="MP             "/>
    <s v="20                  "/>
    <s v="GF                  "/>
    <s v="RFL"/>
    <m/>
  </r>
  <r>
    <s v="0230614370231"/>
    <s v="1263681023"/>
    <s v="ZJKT2_6530"/>
    <s v="LIMO KOTA DEPOK"/>
    <s v="LIMO KOTA DEPOK"/>
    <s v="NEW BUILD"/>
    <s v="STIP 1"/>
    <s v="SMART8"/>
    <s v="TB"/>
    <s v="027822/TBG-TB/SMART8/MKT/11/2020"/>
    <d v="2020-11-23T00:00:00"/>
    <s v="-6.37843            "/>
    <s v="106.77544           "/>
    <s v="Jalan Mushola Darussalam RT. 001 / RW. 011 kelurahan meruyung kecamatan limo kota depok provinsi Jawa barat"/>
    <s v="JABODETABEK (OUTER)"/>
    <s v="KOTA DEPOK"/>
    <s v="JAWA BARAT"/>
    <s v="32"/>
    <s v="BAPS"/>
    <s v="BAPS"/>
    <s v="RFI"/>
    <d v="2021-05-05T09:29:56"/>
    <d v="2021-05-31T16:30:57"/>
    <d v="2021-07-13T00:00:00"/>
    <x v="10"/>
    <x v="1"/>
    <d v="2022-01-03T00:00:00"/>
    <x v="1"/>
    <e v="#N/A"/>
    <s v="MP             "/>
    <s v="32                  "/>
    <s v="GF                  "/>
    <s v="RFL"/>
    <m/>
  </r>
  <r>
    <s v="0230687210232"/>
    <s v="1271972023"/>
    <s v="IBST-2107-15"/>
    <s v="IBS RUKO ELITE ( RUKO TAMAN BOUGENVILLE )"/>
    <s v="IBS Ruko Elite ( Ruko Taman Bougenville )"/>
    <s v="NEW BUILD"/>
    <s v="STIP 1"/>
    <s v="SMART"/>
    <s v="TB"/>
    <s v="039761/TBG-TB/SMART8/MKT/07/2021"/>
    <d v="2021-07-05T00:00:00"/>
    <s v="-6.24955            "/>
    <s v="106.95101           "/>
    <s v="Ruko Caman RT.002 RW.016, Kelurahan Jaka Sampurna, Kecamatan Bekasi Barat, Kota Bekasi, Provinsi Jawa Barat"/>
    <s v="JABODETABEK (INNER)"/>
    <s v="KOTA BEKASI"/>
    <s v="JAWA BARAT"/>
    <s v="9.00"/>
    <s v="BAPS"/>
    <s v="BAPS"/>
    <s v="RFI"/>
    <s v=""/>
    <s v=""/>
    <d v="2021-04-07T00:00:00"/>
    <x v="7"/>
    <x v="1"/>
    <d v="2022-01-20T00:00:00"/>
    <x v="1"/>
    <e v="#N/A"/>
    <s v="POLE           "/>
    <s v="9.00                "/>
    <s v="RT                  "/>
    <s v=""/>
    <m/>
  </r>
  <r>
    <s v="0230687850231"/>
    <s v="1322021023"/>
    <s v="ZJKT2_6089"/>
    <s v="TANGERANG CIPONDOH"/>
    <s v="TANGERANG CIPONDOH"/>
    <s v="NEW BUILD"/>
    <s v="STIP 1"/>
    <s v="SMART8"/>
    <s v="TB"/>
    <s v="039833/TBG-TB/SMART8/MKT/07/2021"/>
    <d v="2021-07-06T00:00:00"/>
    <s v="-6.19714            "/>
    <s v="106.68597           "/>
    <s v="Kav. DPR RT.003 RW.01 Kel.Kenanga, Kec.Cipondoh, Kota Tangerang "/>
    <s v="JABODETABEK (OUTER)"/>
    <s v="KOTA TANGERANG"/>
    <s v="BANTEN"/>
    <s v="42"/>
    <s v="RFI"/>
    <s v="CME"/>
    <s v="RFI"/>
    <d v="2021-12-01T10:05:35"/>
    <d v="2022-08-10T21:52:25"/>
    <d v="2021-12-22T00:00:00"/>
    <x v="9"/>
    <x v="1"/>
    <s v=""/>
    <x v="2"/>
    <s v="ON PROSESS"/>
    <s v="SST            "/>
    <s v="42.00               "/>
    <s v="GF                  "/>
    <s v="RFL"/>
    <m/>
  </r>
  <r>
    <s v="0230727990231"/>
    <s v="1276181023"/>
    <s v="INJB060_22_4870-1"/>
    <s v="CIAMPEA BOGOR"/>
    <s v="CIAMPEA BOGOR"/>
    <s v="NEW BUILD"/>
    <s v="STIP 1"/>
    <s v="SMART8"/>
    <s v="TB"/>
    <s v="051380/TBG-TB/SMART8/MKT/01/2022"/>
    <d v="2022-01-31T00:00:00"/>
    <s v="-6.597065           "/>
    <s v="106.715544          "/>
    <s v="Kp. Cihideung Udik RT. 002 RW. 011 Desa Cihideung Udik Kec. Ciampea Kab. Bogor"/>
    <s v="JABODETABEK (OUTER)"/>
    <s v="BOGOR"/>
    <s v="JAWA BARAT"/>
    <s v="52"/>
    <s v="RFI"/>
    <s v="CME"/>
    <s v="RFI"/>
    <d v="2022-02-22T00:23:36"/>
    <d v="2022-03-17T11:13:46"/>
    <d v="2022-04-11T00:00:00"/>
    <x v="7"/>
    <x v="2"/>
    <d v="2022-07-06T00:00:00"/>
    <x v="1"/>
    <e v="#N/A"/>
    <s v="SST            "/>
    <s v="52                  "/>
    <s v="GF                  "/>
    <s v="RFL"/>
    <m/>
  </r>
  <r>
    <s v="0230725520231"/>
    <s v="1322801023"/>
    <s v="INJB21_0246"/>
    <s v="TANGERANG PAGEDANGAN"/>
    <s v="TANGERANG PAGEDANGAN"/>
    <s v="NEW BUILD"/>
    <s v="STIP 1"/>
    <s v="SMART8"/>
    <s v="TB"/>
    <s v="051113/TBG-TB/SMART8/MKT/01/2022"/>
    <d v="2022-01-25T00:00:00"/>
    <s v="-6.32728            "/>
    <s v="106.60287           "/>
    <s v="Kp. Kadusirung RT.003 RW.001 Desa Kadusirung Kec. Pagedangan Kab. Tangerang"/>
    <s v="JABODETABEK (OUTER)"/>
    <s v="TANGERANG"/>
    <s v="BANTEN"/>
    <s v="32"/>
    <s v="RFI"/>
    <s v="CME"/>
    <s v="RFI"/>
    <d v="2022-02-21T20:35:07"/>
    <d v="2022-05-24T13:43:41"/>
    <d v="2022-04-08T00:00:00"/>
    <x v="7"/>
    <x v="2"/>
    <s v=""/>
    <x v="2"/>
    <s v="ON PROSESS"/>
    <s v="CMBT           "/>
    <s v="32                  "/>
    <s v="GF                  "/>
    <s v="RFL"/>
    <m/>
  </r>
  <r>
    <s v="0230708380231"/>
    <s v="1274421023"/>
    <s v="ZBGR_5012"/>
    <s v="PABUARAN BOJONG GEDE"/>
    <s v="Pabuaran Bojong Gede"/>
    <s v="NEW BUILD"/>
    <s v="STIP 1"/>
    <s v="SMART8"/>
    <s v="TB"/>
    <s v="046205/TBG-TB/SMART8/MKT/09/2021"/>
    <d v="2021-09-20T00:00:00"/>
    <s v="-6.45503            "/>
    <s v="106.79745           "/>
    <s v="Kp. Pintu Air  Rt 01 RW 09 Kelurahan Pabuaran Kecamatan Bojonggede Kabupaten Bogor "/>
    <s v="JABODETABEK (OUTER)"/>
    <s v="BOGOR"/>
    <s v="JAWA BARAT"/>
    <s v="42"/>
    <s v="BAPS"/>
    <s v="BAPS"/>
    <s v="RFI"/>
    <d v="2021-11-15T08:44:03"/>
    <d v="2021-11-18T16:48:58"/>
    <d v="2021-11-30T00:00:00"/>
    <x v="5"/>
    <x v="1"/>
    <d v="2022-06-08T00:00:00"/>
    <x v="1"/>
    <e v="#N/A"/>
    <s v="SST            "/>
    <s v="42                  "/>
    <s v="GF                  "/>
    <s v="RFL"/>
    <m/>
  </r>
  <r>
    <s v="0230724720231"/>
    <s v="1275871023"/>
    <s v="ZBGR_4260"/>
    <s v="LEUWILIANG BOGOR 2"/>
    <s v="LEUWILIANG BOGOR 2"/>
    <s v="NEW BUILD"/>
    <s v="STIP 1"/>
    <s v="SMART8"/>
    <s v="TB"/>
    <s v="050848/TBG-TB/SMART8/MKT/01/2022"/>
    <d v="2022-01-14T00:00:00"/>
    <s v="-6.63615            "/>
    <s v="106.64292           "/>
    <s v="Kp. Kroncong 3 RT.003 RW.007 Desa Pamijahan Kec. Pamijahan Kab. Bogor"/>
    <s v="JABODETABEK (OUTER)"/>
    <s v="BOGOR"/>
    <s v="JAWA BARAT"/>
    <s v="72"/>
    <s v="RFI"/>
    <s v="CME"/>
    <s v="RFI"/>
    <d v="2022-04-18T22:05:07"/>
    <d v="2022-05-24T13:43:11"/>
    <d v="2022-05-12T00:00:00"/>
    <x v="6"/>
    <x v="2"/>
    <d v="2022-09-16T00:00:00"/>
    <x v="1"/>
    <e v="#N/A"/>
    <s v="SST            "/>
    <s v="72                  "/>
    <s v="GF                  "/>
    <s v="RFL"/>
    <m/>
  </r>
  <r>
    <s v="0230777490231"/>
    <s v="1324191023"/>
    <s v="IN20_JB_0287"/>
    <s v="PKP LEBAK WARUNGGUNG"/>
    <s v="PKP LEBAK WARUNGGUNG"/>
    <s v="NEW BUILD"/>
    <s v="STIP 1"/>
    <s v="SMART8"/>
    <s v="PKP"/>
    <s v="059820/TBG-PKP/SMART8/MKT/07/2022"/>
    <d v="2022-07-27T00:00:00"/>
    <s v="-6.30117            "/>
    <s v="106.19481           "/>
    <s v="Jl Raya Warung Gunung - Petir, RT 009/RW 003 Desa Jagabaya, Kecamatan Warunggunung, Kabupaten Lebak, Provinsi Banten"/>
    <s v="JABODETABEK (OUTER)"/>
    <s v="LEBAK"/>
    <s v="BANTEN"/>
    <s v="62"/>
    <s v="RFI"/>
    <s v="CME"/>
    <s v="RFI"/>
    <d v="2022-08-10T10:29:13"/>
    <d v="2022-08-30T19:50:44"/>
    <d v="2022-09-12T00:00:00"/>
    <x v="1"/>
    <x v="2"/>
    <d v="2022-09-01T00:00:00"/>
    <x v="1"/>
    <e v="#N/A"/>
    <s v="SST            "/>
    <s v="62                  "/>
    <s v="GF                  "/>
    <s v="RFL"/>
    <m/>
  </r>
  <r>
    <s v="0230789240231"/>
    <s v="1139791023"/>
    <s v="IN22_JKT_4969-3"/>
    <s v="CENGKARENG JAKBAR"/>
    <s v="CENGKARENG JAKBAR"/>
    <s v="NEW MCP NON FO"/>
    <s v="STIP 1"/>
    <s v="SMART8"/>
    <s v="TB"/>
    <s v="061249/TBG-TB/SMART8/MKT/08/2022"/>
    <d v="2022-08-29T00:00:00"/>
    <s v="-6.14203            "/>
    <s v="106.74521           "/>
    <s v="JL. Timbul II Rt. 018 Rw. 016 Kelurahan Kapuk Kecamatan Cengkareng Kota Jakarta Barat DKI JAKARTA"/>
    <s v="JABODETABEK (INNER)"/>
    <s v="JAKARTA BARAT"/>
    <s v="DKI JAKARTA"/>
    <s v="20"/>
    <s v="RFI"/>
    <s v="CME"/>
    <s v="RFI"/>
    <d v="2022-10-10T20:21:00"/>
    <d v="2022-10-28T12:47:34"/>
    <d v="2022-10-29T00:00:00"/>
    <x v="4"/>
    <x v="2"/>
    <s v=""/>
    <x v="0"/>
    <s v="NOT SOW"/>
    <s v="MP             "/>
    <s v="20                  "/>
    <s v="GF                  "/>
    <s v="RFL"/>
    <m/>
  </r>
  <r>
    <s v="0260713990261"/>
    <s v="1135101026"/>
    <s v="JKS-TBG21-0001"/>
    <s v="RAGUNANRAYA"/>
    <s v="RAGUNANRAYA"/>
    <s v="NEW BUILD"/>
    <s v="STIP 1"/>
    <s v="TBG"/>
    <s v="TB"/>
    <s v="047620/TBG-TB/TBG/MKT/10/2021"/>
    <d v="2021-10-19T00:00:00"/>
    <s v="-6.28185            "/>
    <s v="106.83387           "/>
    <s v="Masjid Jami An-Nur Jl. Ketapang No.68 RT 006 RW 002 Kel. Jatipadang Kec. Pasar Minggu, Jakarta Selatan"/>
    <s v="JABODETABEK (INNER)"/>
    <s v="JAKARTA SELATAN"/>
    <s v="DKI JAKARTA"/>
    <s v="25"/>
    <s v="RFI"/>
    <s v="CME"/>
    <s v="RFI"/>
    <d v="2021-11-05T16:33:11"/>
    <d v="2021-12-23T11:18:24"/>
    <d v="2021-12-29T00:00:00"/>
    <x v="9"/>
    <x v="1"/>
    <d v="2022-04-25T00:00:00"/>
    <x v="1"/>
    <e v="#N/A"/>
    <s v="SST            "/>
    <s v="25                  "/>
    <s v="RT                  "/>
    <s v="RFL"/>
    <m/>
  </r>
  <r>
    <s v="0260771750261"/>
    <s v="1138721026"/>
    <s v="JBX305"/>
    <s v="RELOCSTADISKOTIK"/>
    <s v="RELOCSTADISKOTIK"/>
    <s v="NEW BUILD"/>
    <s v="STIP 1"/>
    <s v="TBG"/>
    <s v="TB"/>
    <s v="058957/TBG-TB/TBG/MKT/06/2022"/>
    <d v="2022-06-15T00:00:00"/>
    <s v="-6.15104            "/>
    <s v="106.81797           "/>
    <s v="Jalan Hayam Wuruk III RT. 03 RW. 09 Kel. Maphar Kec. Tamansari Jakarta Barat"/>
    <s v="JABODETABEK (INNER)"/>
    <s v="JAKARTA BARAT"/>
    <s v="DKI JAKARTA"/>
    <s v="20"/>
    <s v="RFI"/>
    <s v="CME"/>
    <s v="RFI"/>
    <d v="2022-07-04T18:00:12"/>
    <d v="2022-07-28T20:46:34"/>
    <d v="2022-07-30T00:00:00"/>
    <x v="10"/>
    <x v="2"/>
    <s v=""/>
    <x v="2"/>
    <e v="#N/A"/>
    <s v="SST            "/>
    <s v="20                  "/>
    <s v="GF                  "/>
    <s v="RFL"/>
    <m/>
  </r>
  <r>
    <s v="0230613710231"/>
    <s v="1319321023"/>
    <s v="ZJKT2_6535"/>
    <s v="KOSAMBI BANTEN"/>
    <s v="KOSAMBI BANTEN"/>
    <s v="NEW BUILD"/>
    <s v="STIP 1"/>
    <s v="SMART8"/>
    <s v="TB"/>
    <s v="027755/TBG-TB/SMART8/MKT/11/2020"/>
    <d v="2020-11-23T00:00:00"/>
    <s v="-6.07744            "/>
    <s v="106.68405           "/>
    <s v="Kp. Rawa Lindung Rt.07/04 Desa Cengklong Kec. Kosambi Kab. Tangerang"/>
    <s v="JABODETABEK (OUTER)"/>
    <s v="TANGERANG"/>
    <s v="BANTEN"/>
    <s v="42"/>
    <s v="BAPS"/>
    <s v="BAPS"/>
    <s v="RFI"/>
    <d v="2021-06-10T16:18:10"/>
    <d v="2021-06-22T14:21:07"/>
    <d v="2021-07-23T00:00:00"/>
    <x v="10"/>
    <x v="1"/>
    <d v="2022-10-25T00:00:00"/>
    <x v="1"/>
    <e v="#N/A"/>
    <s v="SST            "/>
    <s v="42                  "/>
    <s v="GF                  "/>
    <s v="RFL"/>
    <m/>
  </r>
  <r>
    <s v="0230721360231"/>
    <s v="1275561023"/>
    <s v="INBGR4075-2"/>
    <s v="BOGOR CIBUNGBULANG"/>
    <s v="BOGOR CIBUNGBULANG"/>
    <s v="NEW BUILD"/>
    <s v="STIP 1"/>
    <s v="SMART8"/>
    <s v="TB"/>
    <s v="050327/TBG-TB/SMART8/MKT/12/2021"/>
    <d v="2021-12-16T00:00:00"/>
    <s v="-6.580482           "/>
    <s v="106.671684          "/>
    <s v="Kp. Kalurahan RT. 003 RW. 005 Desa Cibatok 1 Kecamatan Cibungbulang Kab. Bogor"/>
    <s v="JABODETABEK (OUTER)"/>
    <s v="BOGOR"/>
    <s v="JAWA BARAT"/>
    <s v="62"/>
    <s v="RFI"/>
    <s v="CME"/>
    <s v="RFI"/>
    <d v="2022-01-26T09:14:12"/>
    <d v="2022-02-05T17:00:10"/>
    <d v="2022-02-28T00:00:00"/>
    <x v="0"/>
    <x v="2"/>
    <d v="2022-06-29T00:00:00"/>
    <x v="1"/>
    <e v="#N/A"/>
    <s v="SST            "/>
    <s v="62                  "/>
    <s v="GF                  "/>
    <s v="RFL"/>
    <m/>
  </r>
  <r>
    <s v="0230721390231"/>
    <s v="1322631023"/>
    <s v="INJB21_0327"/>
    <s v="SERANG CARENANG"/>
    <s v="SERANG CARENANG"/>
    <s v="NEW BUILD"/>
    <s v="STIP 1"/>
    <s v="SMART8"/>
    <s v="TB"/>
    <s v="050330/TBG-TB/SMART8/MKT/12/2021"/>
    <d v="2021-12-16T00:00:00"/>
    <s v="-6.09745            "/>
    <s v="106.30465           "/>
    <s v="Kp. Tegalsere RT 26 RW 04 Desa. Walikukun Kec. Carenang  Kab. Serang banten"/>
    <s v="JABODETABEK (OUTER)"/>
    <s v="SERANG"/>
    <s v="BANTEN"/>
    <s v="52"/>
    <s v="RFI"/>
    <s v="CME"/>
    <s v="RFI"/>
    <d v="2022-01-10T17:50:17"/>
    <d v="2022-01-17T16:34:17"/>
    <d v="2022-01-31T00:00:00"/>
    <x v="8"/>
    <x v="2"/>
    <s v=""/>
    <x v="2"/>
    <s v="ON PROSESS"/>
    <s v="SST            "/>
    <s v="52                  "/>
    <s v="GF                  "/>
    <s v="RFL"/>
    <m/>
  </r>
  <r>
    <s v="0260032490261"/>
    <s v="1101081026"/>
    <s v="JAW-JK-CKG-0756"/>
    <s v="PONDOK KOPI II"/>
    <s v="PONDOK KOPI II"/>
    <s v="NEW MCP NON FO"/>
    <s v="STIP 1"/>
    <s v="TBG"/>
    <s v="TB"/>
    <s v="06380/TBG-TB/TBG/MKT/12/2022"/>
    <d v="2022-12-08T00:00:00"/>
    <s v="-6.21798"/>
    <s v="106.94055"/>
    <s v="Jl. Pondok Kopi,  Pondok Kopi, Kec. Duren Sawit, Kota Jakarta Timur, Daerah Khusus Ibukota Jakarta"/>
    <s v="JABODETABEK (INNER)"/>
    <s v="JAKARTA TIMUR"/>
    <s v="DKI JAKARTA"/>
    <s v="20"/>
    <s v="RFI"/>
    <s v="CME"/>
    <s v="RFI"/>
    <d v="2022-12-12T11:52:45"/>
    <d v="2022-12-14T09:05:28"/>
    <d v="2022-12-30T00:00:00"/>
    <x v="9"/>
    <x v="2"/>
    <s v=""/>
    <x v="0"/>
    <e v="#N/A"/>
    <s v=""/>
    <s v=""/>
    <s v=""/>
    <s v="RFL"/>
    <m/>
  </r>
  <r>
    <s v="0230687710231"/>
    <s v="1134321023"/>
    <s v="ZJKT2_6828"/>
    <s v="JAKARTA BARAT CENGKARENG-1"/>
    <s v="JAKARTA BARAT CENGKARENG-1"/>
    <s v="NEW MCP NON FO"/>
    <s v="STIP 1"/>
    <s v="SMART8"/>
    <s v="TB"/>
    <s v="039819/TBG-TB/SMART8/MKT/07/2021"/>
    <d v="2021-07-06T00:00:00"/>
    <s v="-6.13705            "/>
    <s v="106.74860           "/>
    <s v="Kapuk RT.010 RW.012 Kelurahan Kapuk  Kecamatan Cengkareng, Kota Jakarta Barat, Daerah Khusus Ibukota Jakarta"/>
    <s v="JABODETABEK (INNER)"/>
    <s v="JAKARTA BARAT"/>
    <s v="DKI JAKARTA"/>
    <s v="25"/>
    <s v="BAPS"/>
    <s v="BAPS"/>
    <s v="RFI"/>
    <d v="2021-10-28T17:55:27"/>
    <d v="2021-10-31T16:41:01"/>
    <d v="2021-10-31T00:00:00"/>
    <x v="4"/>
    <x v="1"/>
    <s v=""/>
    <x v="0"/>
    <e v="#N/A"/>
    <s v="MP             "/>
    <s v="25                  "/>
    <s v="GF                  "/>
    <s v="RFL"/>
    <m/>
  </r>
  <r>
    <s v="0230687860231"/>
    <s v="1134341023"/>
    <s v="ZJKT2_6830"/>
    <s v="JAKARTA UTARA PADEMANGAN"/>
    <s v="JAKARTA UTARA PADEMANGAN"/>
    <s v="NEW MCP NON FO"/>
    <s v="STIP 1"/>
    <s v="SMART8"/>
    <s v="TB"/>
    <s v="039834/TBG-TB/SMART8/MKT/07/2021"/>
    <d v="2021-07-06T00:00:00"/>
    <s v="-6.13411            "/>
    <s v="106.84221           "/>
    <s v="Pademangan IV GG 28/30 RT 007 RW 001, Kelurahan Pademangan Timur, Kecamatan Pademangan, Jakarta Utara  ProvinsiI DKI JAKARTA"/>
    <s v="JABODETABEK (INNER)"/>
    <s v="JAKARTA UTARA"/>
    <s v="DKI JAKARTA"/>
    <s v="25"/>
    <s v="BAPS"/>
    <s v="BAPS"/>
    <s v="RFI"/>
    <d v="2021-10-19T17:03:10"/>
    <d v="2021-10-29T17:28:12"/>
    <d v="2021-10-30T00:00:00"/>
    <x v="4"/>
    <x v="1"/>
    <s v=""/>
    <x v="0"/>
    <e v="#N/A"/>
    <s v="MP             "/>
    <s v="25                  "/>
    <s v="GF                  "/>
    <s v="RFL"/>
    <m/>
  </r>
  <r>
    <s v="0230691670231"/>
    <s v="1272421023"/>
    <s v="ZBGR_5000"/>
    <s v="PKP KAREHKEL BOGOR"/>
    <s v="PKP KAREHKEL BOGOR"/>
    <s v="NEW BUILD"/>
    <s v="STIP 1"/>
    <s v="SMART8"/>
    <s v="PKP"/>
    <s v="041786/TBG-PKP/SMART8/MKT/08/2021"/>
    <d v="2021-08-05T00:00:00"/>
    <s v="-6.5633             "/>
    <s v="106.63323           "/>
    <s v="Kp. Parung Panjang Lebak RT. 002 RW. 007 Desa Leuwiliang Kecamatan Leuwiliang,  Kab. Bogor, Jawa Barat_x000a__x000a_"/>
    <s v="JABODETABEK (OUTER)"/>
    <s v="BOGOR"/>
    <s v="JAWA BARAT"/>
    <s v="62"/>
    <s v="BAPS"/>
    <s v="BAPS"/>
    <s v="RFI"/>
    <s v=""/>
    <d v="2021-10-05T00:00:00"/>
    <d v="2021-11-12T00:00:00"/>
    <x v="5"/>
    <x v="1"/>
    <d v="2022-08-09T00:00:00"/>
    <x v="1"/>
    <e v="#N/A"/>
    <s v="SST            "/>
    <s v="62                  "/>
    <s v="GF                  "/>
    <s v="RFL"/>
    <m/>
  </r>
  <r>
    <s v="0230707220231"/>
    <s v="1274311023"/>
    <s v="IN20_JB_0117"/>
    <s v="BOGOR RUMPIN"/>
    <s v="BOGOR RUMPIN"/>
    <s v="NEW MCP NON FO"/>
    <s v="STIP 1"/>
    <s v="SMART8"/>
    <s v="TB"/>
    <s v="045936/TBG-TB/SMART8/MKT/09/2021"/>
    <d v="2021-09-14T00:00:00"/>
    <s v="-6.389608           "/>
    <s v="106.633167          "/>
    <s v="Kp Sukamanah RT 003 RW 005, Desa Taman Sari, Kecamatan Rumpin, Kabupaten Bogor"/>
    <s v="JABODETABEK (OUTER)"/>
    <s v="BOGOR"/>
    <s v="JAWA BARAT"/>
    <s v="20"/>
    <s v="RFI"/>
    <s v="CME"/>
    <s v="RFI"/>
    <d v="2022-02-09T11:09:54"/>
    <d v="2022-02-17T09:11:02"/>
    <d v="2022-02-28T00:00:00"/>
    <x v="0"/>
    <x v="2"/>
    <s v=""/>
    <x v="2"/>
    <s v="ON PROSESS"/>
    <s v="MP             "/>
    <s v="20                  "/>
    <s v="GF                  "/>
    <s v="RFL"/>
    <s v="Bukan site MDC"/>
  </r>
  <r>
    <s v="0230707770231"/>
    <s v="1322571023"/>
    <s v="INJB21_0244"/>
    <s v="TANGERANG LEGOK"/>
    <s v="TANGERANG LEGOK"/>
    <s v="NEW BUILD"/>
    <s v="STIP 1"/>
    <s v="SMART8"/>
    <s v="TB"/>
    <s v="046144/TBG-TB/SMART8/MKT/09/2021"/>
    <d v="2021-09-20T00:00:00"/>
    <s v="-6.30524            "/>
    <s v="106.58112           "/>
    <s v="Kp. Bojong RT. 003 RW. 002 Desa Kemuning Kecamatan Legok Kabupaten Tangerang"/>
    <s v="JABODETABEK (OUTER)"/>
    <s v="TANGERANG"/>
    <s v="BANTEN"/>
    <s v="32"/>
    <s v="RFI"/>
    <s v="CME"/>
    <s v="RFI"/>
    <d v="2022-01-06T08:23:46"/>
    <d v="2022-01-15T18:47:41"/>
    <d v="2022-01-28T00:00:00"/>
    <x v="8"/>
    <x v="2"/>
    <s v=""/>
    <x v="2"/>
    <s v="ON PROSESS"/>
    <s v="SST            "/>
    <s v="32                  "/>
    <s v="GF                  "/>
    <s v="RFL"/>
    <m/>
  </r>
  <r>
    <s v="0230727810231"/>
    <s v="1322881023"/>
    <s v="INJKT6883-3"/>
    <s v="GUNUNG KALER"/>
    <s v="GUNUNG KALER"/>
    <s v="NEW BUILD"/>
    <s v="STIP 1"/>
    <s v="SMART8"/>
    <s v="TB"/>
    <s v="051362/TBG-TB/SMART8/MKT/01/2022"/>
    <d v="2022-01-31T00:00:00"/>
    <s v="-6.10158            "/>
    <s v="106.39489           "/>
    <s v="Kp. Sakem RT. 12 RW 03 Desa. Tamiang Kec. Gunung Kaler Kab. Tangerang "/>
    <s v="JABODETABEK (OUTER)"/>
    <s v="TANGERANG"/>
    <s v="BANTEN"/>
    <s v="52"/>
    <s v="RFI"/>
    <s v="CME"/>
    <s v="RFI"/>
    <d v="2022-02-18T10:32:36"/>
    <d v="2022-03-16T16:43:02"/>
    <d v="2022-03-31T00:00:00"/>
    <x v="11"/>
    <x v="2"/>
    <s v=""/>
    <x v="2"/>
    <s v="ON PROSESS"/>
    <s v="SST            "/>
    <s v="52                  "/>
    <s v="GF                  "/>
    <s v="RFL"/>
    <m/>
  </r>
  <r>
    <s v="0230727970231"/>
    <s v="1276161023"/>
    <s v="INBGR4975-3"/>
    <s v="GUNUNG SINDUR BOGOR 2"/>
    <s v="GUNUNG SINDUR BOGOR 2"/>
    <s v="NEW BUILD"/>
    <s v="STIP 1"/>
    <s v="SMART8"/>
    <s v="TB"/>
    <s v="051378/TBG-TB/SMART8/MKT/01/2022"/>
    <d v="2022-01-31T00:00:00"/>
    <s v="-6.36917            "/>
    <s v="106.65787           "/>
    <s v="Kp. Kalurahan RT.002 RW.001 Desa Pabuaran Kec. Gunung Sindur Kab. Bogor"/>
    <s v="JABODETABEK (OUTER)"/>
    <s v="BOGOR"/>
    <s v="JAWA BARAT"/>
    <s v="42"/>
    <s v="RFI"/>
    <s v="CME"/>
    <s v="RFI"/>
    <d v="2022-02-17T22:08:48"/>
    <d v="2022-02-28T22:02:56"/>
    <d v="2022-03-16T00:00:00"/>
    <x v="11"/>
    <x v="2"/>
    <d v="2022-07-14T00:00:00"/>
    <x v="1"/>
    <e v="#N/A"/>
    <s v="SST            "/>
    <s v="42                  "/>
    <s v="GF                  "/>
    <s v="RFL"/>
    <m/>
  </r>
  <r>
    <s v="0260703940261"/>
    <s v="1134811026"/>
    <s v="JKB-TBG21-0001"/>
    <s v="DURI  TAMBORA"/>
    <s v="DURI  TAMBORA"/>
    <s v="NEW BUILD"/>
    <s v="STIP 1"/>
    <s v="TBG"/>
    <s v="TB"/>
    <s v="043924/TBG-TB/TBG/MKT/09/2021"/>
    <d v="2021-09-02T00:00:00"/>
    <s v="-6.15445            "/>
    <s v="106.80434           "/>
    <s v="JLN. Duri Utara IV No.1 RT.10 RW.07 Kel. Duri Utara Kec, Tambora. Kota Jakarta Barat Provinsi DKI Jakarta"/>
    <s v="JABODETABEK (INNER)"/>
    <s v="JAKARTA BARAT"/>
    <s v="DKI JAKARTA"/>
    <s v="9"/>
    <s v="RFI"/>
    <s v="CME"/>
    <s v="RFI"/>
    <d v="2021-09-28T09:36:16"/>
    <d v="2021-09-30T10:56:35"/>
    <d v="2021-09-30T00:00:00"/>
    <x v="1"/>
    <x v="1"/>
    <d v="2022-01-25T00:00:00"/>
    <x v="1"/>
    <e v="#N/A"/>
    <s v="POLE           "/>
    <s v="9                   "/>
    <s v="RT                  "/>
    <s v="RFL"/>
    <m/>
  </r>
  <r>
    <s v="0070555980072"/>
    <s v="1127292007"/>
    <s v="P0106-JK-GGP-K283-AG"/>
    <s v="ALFAMART KEBON MEDE"/>
    <s v="ALFAMART KEBON MEDE"/>
    <s v="NEW BUILD"/>
    <s v="STIP 1"/>
    <s v="HCPT"/>
    <s v="PKP"/>
    <s v="015731/TBG-PKP/HCPT/MKT/12/2019"/>
    <d v="2019-12-10T00:00:00"/>
    <s v="-6.09827            "/>
    <s v="106.70544           "/>
    <s v="Jl. Kebon Mede, Kel. Kamal RT.001 RW.06, Kec. Kalideres, Kota Jakarta Barat Prov. DKI Jakarta"/>
    <s v="JABODETABEK (INNER)"/>
    <s v="JAKARTA BARAT"/>
    <s v="DKI JAKARTA"/>
    <s v="20"/>
    <s v="HAND OVER"/>
    <s v="ASSET"/>
    <s v=""/>
    <s v=""/>
    <s v=""/>
    <d v="2016-09-01T00:00:00"/>
    <x v="1"/>
    <x v="5"/>
    <d v="2022-01-31T00:00:00"/>
    <x v="1"/>
    <e v="#N/A"/>
    <s v="MP             "/>
    <s v="20                  "/>
    <s v="GF                  "/>
    <s v=""/>
    <m/>
  </r>
  <r>
    <s v="0070556140072"/>
    <s v="1127352007"/>
    <s v="P0120-JK-KYB-K942-AR"/>
    <s v="MELAYU KECIL"/>
    <s v="MELAYU KECIL"/>
    <s v="NEW BUILD"/>
    <s v="STIP 1"/>
    <s v="HCPT"/>
    <s v="PKP"/>
    <s v="015747/TBG-PKP/HCPT/MKT/12/2019"/>
    <d v="2019-12-10T00:00:00"/>
    <s v="-6.22418            "/>
    <s v="106.86358           "/>
    <s v="Jl. Kampung Melayu Kecil II, Kel. Bukit Duri RT.004/010, Kec. Tebet, Kota Jakarta Selatan Prov. DKI Jakarta"/>
    <s v="JABODETABEK (INNER)"/>
    <s v="JAKARTA SELATAN"/>
    <s v="DKI JAKARTA"/>
    <s v="6"/>
    <s v="HAND OVER"/>
    <s v="ASSET"/>
    <s v=""/>
    <s v=""/>
    <s v=""/>
    <d v="2016-09-07T00:00:00"/>
    <x v="1"/>
    <x v="5"/>
    <s v="No Need IMB"/>
    <x v="1"/>
    <e v="#N/A"/>
    <s v="POLE           "/>
    <s v="6                   "/>
    <s v="RT                  "/>
    <s v=""/>
    <m/>
  </r>
  <r>
    <s v="0070558560072"/>
    <s v="1127452007"/>
    <s v="PXXXX-JK-GGP-KB04-AX"/>
    <s v="ALFAMART DURI SELATAN 2"/>
    <s v="ALFAMART DURI SELATAN 2"/>
    <s v="NEW BUILD"/>
    <s v="STIP 1"/>
    <s v="HCPT"/>
    <s v="PKP"/>
    <s v="015989/TBG-PKP/HCPT/MKT/12/2019"/>
    <d v="2019-12-10T00:00:00"/>
    <s v="-6.15758            "/>
    <s v="106.80605           "/>
    <s v="Jl. Duri Selatan I No.8 H, Kel. Duri Selatan RT.008 RW.01 Kec. Tambora, Kota Jakarta Barat Prov. DKI Jakarta"/>
    <s v="JABODETABEK (INNER)"/>
    <s v="JAKARTA BARAT"/>
    <s v="DKI JAKARTA"/>
    <s v="6"/>
    <s v="HAND OVER"/>
    <s v="ASSET"/>
    <s v=""/>
    <s v=""/>
    <s v=""/>
    <d v="2016-08-26T00:00:00"/>
    <x v="2"/>
    <x v="5"/>
    <s v="No Need IMB"/>
    <x v="1"/>
    <e v="#N/A"/>
    <s v="POLE           "/>
    <s v="6                   "/>
    <s v="RT                  "/>
    <s v=""/>
    <m/>
  </r>
  <r>
    <s v="0030557390032"/>
    <s v="1260152003"/>
    <s v="P02858X331"/>
    <s v="CIPAYUNG DEPOK"/>
    <s v="CIPAYUNG DEPOK"/>
    <s v="NEW BUILD"/>
    <s v="STIP 1"/>
    <s v="PKP"/>
    <s v="PKP"/>
    <s v="015872/TBG-PKP/PKP/MKT/12/2019"/>
    <d v="2019-12-10T00:00:00"/>
    <s v="-6.43694            "/>
    <s v="106.79693           "/>
    <s v="Jl. Raya Cipayung, Kel. Cipayung RT.003 RW.03, Kec. Cipayung, Kota Depok Prov. Jawa Barat"/>
    <s v="JABODETABEK (INNER)"/>
    <s v="KOTA DEPOK"/>
    <s v="JAWA BARAT"/>
    <s v="6"/>
    <s v="HAND OVER"/>
    <s v="ASSET"/>
    <s v=""/>
    <s v=""/>
    <s v=""/>
    <d v="2015-02-17T00:00:00"/>
    <x v="0"/>
    <x v="4"/>
    <s v="No Need IMB"/>
    <x v="1"/>
    <e v="#N/A"/>
    <s v="POLE           "/>
    <s v="6                   "/>
    <s v="GF                  "/>
    <s v=""/>
    <m/>
  </r>
  <r>
    <s v="0070556040072"/>
    <s v="1260012007"/>
    <s v="P0114-JB-CKR-C184-AXG"/>
    <s v="ALFAMART BUMI SANI PERMAI"/>
    <s v="ALFAMART BUMI SANI PERMAI"/>
    <s v="NEW BUILD"/>
    <s v="STIP 1"/>
    <s v="HCPT"/>
    <s v="PKP"/>
    <s v="015737/TBG-PKP/HCPT/MKT/12/2019"/>
    <d v="2019-12-10T00:00:00"/>
    <s v="-6.24324            "/>
    <s v="107.04945           "/>
    <s v="Bumisani Permai B7/24, Desa Setiamekar, RT.10 RW.14  Kec. Tambun Selatan, Kab. Bekasi Prov. Jawa Barat"/>
    <s v="JABODETABEK (INNER)"/>
    <s v="BEKASI"/>
    <s v="JAWA BARAT"/>
    <s v="20"/>
    <s v="BAPS"/>
    <s v="BAPS"/>
    <s v=""/>
    <s v=""/>
    <s v=""/>
    <d v="2016-09-07T00:00:00"/>
    <x v="1"/>
    <x v="5"/>
    <s v=""/>
    <x v="2"/>
    <e v="#N/A"/>
    <s v="MP             "/>
    <s v="20                  "/>
    <s v="GF                  "/>
    <s v=""/>
    <m/>
  </r>
  <r>
    <s v="0070556170072"/>
    <s v="1127372007"/>
    <s v="P01234K896"/>
    <s v="DUREN BANGKA RELOC"/>
    <s v="DUREN BANGKA RELOC"/>
    <s v="NEW BUILD"/>
    <s v="STIP 1"/>
    <s v="HCPT"/>
    <s v="PKP"/>
    <s v="015750/TBG-PKP/HCPT/MKT/12/2019"/>
    <d v="2019-12-10T00:00:00"/>
    <s v="-6.25856            "/>
    <s v="106.82541           "/>
    <s v="Jl. Duren Bangka No.31D RT.06 RW.04, Kel. Bangka, Kec. Mampang Prapatan, Jaksel"/>
    <s v="JABODETABEK (INNER)"/>
    <s v="JAKARTA SELATAN"/>
    <s v="DKI JAKARTA"/>
    <s v="6"/>
    <s v="BAPS"/>
    <s v="BAPS"/>
    <s v=""/>
    <s v=""/>
    <s v=""/>
    <d v="2017-10-20T00:00:00"/>
    <x v="4"/>
    <x v="6"/>
    <s v="No Need IMB"/>
    <x v="1"/>
    <e v="#N/A"/>
    <s v="POLE           "/>
    <s v="6                   "/>
    <s v="RT                  "/>
    <s v=""/>
    <m/>
  </r>
  <r>
    <s v="01017090011"/>
    <s v="110459109"/>
    <s v="JKT291"/>
    <s v="KESATRIAANAHMADYANIMW"/>
    <s v="KESATRIAANAHMADYANIMW"/>
    <s v="NEW BUILD"/>
    <s v="STIP 1"/>
    <s v="TSEL"/>
    <s v="SKP"/>
    <s v="01352/TBG-SKP/TSEL/MKT/03/2013"/>
    <d v="2013-04-23T00:00:00"/>
    <s v="-6.31932            "/>
    <s v="106.85382           "/>
    <s v="JL PANDAN ALAS RT. 03 RW. 02 KEL. CIJANTUNG KEC. PASAR REBO, JAKARTA TIMUR"/>
    <s v="JABODETABEK (INNER)"/>
    <s v="JAKARTA TIMUR"/>
    <s v="DKI JAKARTA"/>
    <s v="42"/>
    <s v="BAPS"/>
    <s v="BAPS"/>
    <s v=""/>
    <d v="2014-01-17T16:10:16"/>
    <d v="2014-01-17T19:14:23"/>
    <d v="2014-03-14T00:00:00"/>
    <x v="11"/>
    <x v="7"/>
    <d v="2022-01-25T00:00:00"/>
    <x v="1"/>
    <e v="#N/A"/>
    <s v="SST            "/>
    <s v="42                  "/>
    <s v="GF                  "/>
    <s v=""/>
    <m/>
  </r>
  <r>
    <s v="01017562011"/>
    <s v="122313109"/>
    <s v="DPK495"/>
    <s v="Jalan H Usman Kukusan"/>
    <s v="telkomsel"/>
    <s v="NEW BUILD"/>
    <s v="STIP 1"/>
    <s v="TSEL"/>
    <s v="SKP"/>
    <s v="01057/TBG-SKP/TSEL/MKT/03/2013"/>
    <d v="2013-05-08T00:00:00"/>
    <s v="-6.36446            "/>
    <s v="106.81257           "/>
    <s v="Jl. Mustopa IV RT. 06 RW. 04 Kel. Kukusan Kec. Beji Kota Depok"/>
    <s v="JABODETABEK (OUTER)"/>
    <s v="KOTA DEPOK"/>
    <s v="JAWA BARAT"/>
    <s v="32"/>
    <s v="BAPS"/>
    <s v="BAPS"/>
    <s v=""/>
    <d v="2013-06-11T12:04:28"/>
    <d v="2013-06-14T22:55:45"/>
    <d v="2013-09-09T00:00:00"/>
    <x v="1"/>
    <x v="8"/>
    <d v="2022-01-05T00:00:00"/>
    <x v="1"/>
    <e v="#N/A"/>
    <s v="SST            "/>
    <s v="32                  "/>
    <s v="GF                  "/>
    <s v=""/>
    <m/>
  </r>
  <r>
    <s v="01017580011"/>
    <s v="110479109"/>
    <s v="DPK491"/>
    <s v="JALAN PRATIDINA"/>
    <s v="TELKOMSEL"/>
    <s v="NEW BUILD"/>
    <s v="STIP 1"/>
    <s v="TSEL"/>
    <s v="SKP"/>
    <s v="02247/TBG-SKP/TSEL/MKT/05/2013"/>
    <d v="2013-05-08T00:00:00"/>
    <s v="-6.37284            "/>
    <s v="106.89072           "/>
    <s v="Jl. IPTN/Pratidina, RT 03, RW 03, Kel. Harjamukti Kec. Cimanggis, Kota Depok Prov. Jawa Barat"/>
    <s v="JABODETABEK (INNER)"/>
    <s v="KOTA DEPOK"/>
    <s v="JAWA BARAT"/>
    <s v="32"/>
    <s v="BAPS"/>
    <s v="BAPS"/>
    <s v=""/>
    <d v="2013-06-07T23:27:08"/>
    <d v="2013-07-05T18:30:24"/>
    <d v="2013-07-31T00:00:00"/>
    <x v="10"/>
    <x v="8"/>
    <s v=""/>
    <x v="2"/>
    <s v="ON PROSESS"/>
    <s v="CMF            "/>
    <s v="32                  "/>
    <s v="GF                  "/>
    <s v="RFL"/>
    <m/>
  </r>
  <r>
    <s v="0040555690042"/>
    <s v="1127142004"/>
    <s v="P0074-JK-TNA-J338-CR"/>
    <s v="CEMPAKA PUTIH UTARA (2)"/>
    <s v="CEMPAKA PUTIH UTARA (2)"/>
    <s v="NEW BUILD"/>
    <s v="STIP 1"/>
    <s v="ISAT"/>
    <s v="PKP"/>
    <s v="015702/TBG-PKP/ISAT/MKT/12/2019"/>
    <d v="2019-12-10T00:00:00"/>
    <s v="-6.17090            "/>
    <s v="106.85617           "/>
    <s v="Jl. Harapan Mulia V No.8, Kel. Harapan Mulia Rt.007 Rw.05 Kec. Kemayoran, Kota Jakarta Pusat Prov. DKI Jakarta"/>
    <s v="JABODETABEK (INNER)"/>
    <s v="JAKARTA PUSAT"/>
    <s v="DKI JAKARTA"/>
    <s v="6"/>
    <s v="HAND OVER"/>
    <s v="ASSET"/>
    <s v=""/>
    <s v=""/>
    <s v=""/>
    <d v="2015-12-07T00:00:00"/>
    <x v="9"/>
    <x v="4"/>
    <s v="No Need IMB"/>
    <x v="1"/>
    <e v="#N/A"/>
    <s v="POLE           "/>
    <s v="6                   "/>
    <s v="RT                  "/>
    <s v=""/>
    <m/>
  </r>
  <r>
    <s v="0070555890072"/>
    <s v="1127212007"/>
    <s v="P0099-JK-CKG-J389-AG"/>
    <s v="ALFAMART PENGGILINGAN 4"/>
    <s v="ALFAMART PENGGILINGAN 4"/>
    <s v="NEW BUILD"/>
    <s v="STIP 1"/>
    <s v="HCPT"/>
    <s v="PKP"/>
    <s v="015722/TBG-PKP/HCPT/MKT/12/2019"/>
    <d v="2019-12-10T00:00:00"/>
    <s v="-6.21033            "/>
    <s v="106.93861           "/>
    <s v="Jl. Raya Penggilingan, Kel. Penggilingan Rt.06 Rw.05 Kec. Cakung, Kota Jakarta Timur Prov. DKI Jakarta"/>
    <s v="JABODETABEK (INNER)"/>
    <s v="JAKARTA TIMUR"/>
    <s v="DKI JAKARTA"/>
    <s v="20"/>
    <s v="HAND OVER"/>
    <s v="ASSET"/>
    <s v=""/>
    <s v=""/>
    <s v=""/>
    <d v="2016-08-25T00:00:00"/>
    <x v="2"/>
    <x v="5"/>
    <d v="2022-01-31T00:00:00"/>
    <x v="1"/>
    <e v="#N/A"/>
    <s v="MP             "/>
    <s v="20                  "/>
    <s v="GF                  "/>
    <s v=""/>
    <m/>
  </r>
  <r>
    <s v="0070555900072"/>
    <s v="1127222007"/>
    <s v="P0102-JK-GGP-K521-CG"/>
    <s v="PETA UTARA 2"/>
    <s v="PETA UTARA 2"/>
    <s v="NEW BUILD"/>
    <s v="STIP 1"/>
    <s v="HCPT"/>
    <s v="PKP"/>
    <s v="015723/TBG-PKP/HCPT/MKT/12/2019"/>
    <d v="2019-12-10T00:00:00"/>
    <s v="-6.13457            "/>
    <s v="106.70199           "/>
    <s v="Jl Peta Utara 7 RT 004 RW 002, Kelurahan Pegadungan, Kecamatan Kalideres, Kota Administrasi Jakarta Barat, DKI Jakarta"/>
    <s v="JABODETABEK (INNER)"/>
    <s v="JAKARTA BARAT"/>
    <s v="DKI JAKARTA"/>
    <s v="20"/>
    <s v="BAPS"/>
    <s v="BAPS"/>
    <s v=""/>
    <s v=""/>
    <s v=""/>
    <d v="2016-08-30T00:00:00"/>
    <x v="2"/>
    <x v="5"/>
    <d v="2022-03-10T00:00:00"/>
    <x v="1"/>
    <e v="#N/A"/>
    <s v="MP             "/>
    <s v="20                  "/>
    <s v="GF                  "/>
    <s v=""/>
    <m/>
  </r>
  <r>
    <s v="0070555950072"/>
    <s v="1127262007"/>
    <s v="P0105-JK-GGP-K179-AR"/>
    <s v="ALFAMART JEMBATAN LIMA"/>
    <s v="ALFAMART JEMBATAN LIMA"/>
    <s v="NEW BUILD"/>
    <s v="STIP 1"/>
    <s v="HCPT"/>
    <s v="PKP"/>
    <s v="015728/TBG-PKP/HCPT/MKT/12/2019"/>
    <d v="2019-12-10T00:00:00"/>
    <s v="-6.15041            "/>
    <s v="106.80777           "/>
    <s v="Jl. KH. Moch. Mansyur No.224, Kel. Tanah Sereal Kec. Tambora, Kota Jakarta Barat Prov. DKI Jakarta"/>
    <s v="JABODETABEK (INNER)"/>
    <s v="JAKARTA BARAT"/>
    <s v="DKI JAKARTA"/>
    <s v="12"/>
    <s v="HAND OVER"/>
    <s v="ASSET"/>
    <s v=""/>
    <s v=""/>
    <s v=""/>
    <d v="2016-09-01T00:00:00"/>
    <x v="1"/>
    <x v="5"/>
    <s v=""/>
    <x v="2"/>
    <e v="#N/A"/>
    <s v="MP             "/>
    <s v="12                  "/>
    <s v="RT                  "/>
    <s v=""/>
    <m/>
  </r>
  <r>
    <s v="0070556230072"/>
    <s v="1127402007"/>
    <s v="P0126-JK-TJP-J514-CG"/>
    <s v="MALAKA ROROTAN"/>
    <s v="MALAKA ROROTAN"/>
    <s v="NEW BUILD"/>
    <s v="STIP 1"/>
    <s v="HCPT"/>
    <s v="PKP"/>
    <s v="015756/TBG-PKP/HCPT/MKT/12/2019"/>
    <d v="2019-12-10T00:00:00"/>
    <s v="-6.15041            "/>
    <s v="106.95564           "/>
    <s v="KP. MALAKA IV HB RT 010 RW 006, KEL. ROROTAN, KEC. CILINCING, JAKARTA UTARA"/>
    <s v="JABODETABEK (INNER)"/>
    <s v="JAKARTA UTARA"/>
    <s v="DKI JAKARTA"/>
    <s v="20"/>
    <s v="BAPS"/>
    <s v="BAPS"/>
    <s v=""/>
    <s v=""/>
    <s v=""/>
    <d v="2016-10-05T00:00:00"/>
    <x v="4"/>
    <x v="5"/>
    <d v="2022-05-27T00:00:00"/>
    <x v="1"/>
    <e v="#N/A"/>
    <s v="MP             "/>
    <s v="20                  "/>
    <s v="GF                  "/>
    <s v=""/>
    <m/>
  </r>
  <r>
    <s v="0070557460072"/>
    <s v="1260222007"/>
    <s v="P02961X374"/>
    <s v="CIBINONG"/>
    <s v="CIBINONG"/>
    <s v="NEW BUILD"/>
    <s v="STIP 1"/>
    <s v="PKP"/>
    <s v="PKP"/>
    <s v="015879/TBG-PKP/PKP/MKT/12/2019"/>
    <d v="2019-12-10T00:00:00"/>
    <s v="-6.47900            "/>
    <s v="106.85525           "/>
    <s v="JL.RAYA CIRI MEKAR/GURU CUMA, DS. CIBINONG, CIBINONG, BOGOR, JAWA BARAT"/>
    <s v="JABODETABEK (OUTER)"/>
    <s v="BOGOR"/>
    <s v="JAWA BARAT"/>
    <s v="18"/>
    <s v="HAND OVER"/>
    <s v="ASSET"/>
    <s v=""/>
    <s v=""/>
    <s v=""/>
    <d v="2015-05-06T00:00:00"/>
    <x v="6"/>
    <x v="4"/>
    <s v=""/>
    <x v="2"/>
    <e v="#N/A"/>
    <s v="MP             "/>
    <s v="18                  "/>
    <s v="GF                  "/>
    <s v=""/>
    <m/>
  </r>
  <r>
    <s v="0070558580072"/>
    <s v="1127472007"/>
    <s v="PXXXX-JK-TJP-J657-AX"/>
    <s v="ALFAMART H. MAWAR"/>
    <s v="ALFAMART H. MAWAR"/>
    <s v="NEW BUILD"/>
    <s v="STIP 1"/>
    <s v="HCPT"/>
    <s v="PKP"/>
    <s v="015991/TBG-PKP/HCPT/MKT/12/2019"/>
    <d v="2019-12-10T00:00:00"/>
    <s v="-6.15695            "/>
    <s v="106.86888           "/>
    <s v="Jl. H. Mawar No.42, Kel. Sunter Jaya Kec. Tanjung Priok, Kota Jakarta Utara Prov. DKI Jakarta"/>
    <s v="JABODETABEK (INNER)"/>
    <s v="JAKARTA UTARA"/>
    <s v="DKI JAKARTA"/>
    <s v="3"/>
    <s v="HAND OVER"/>
    <s v="ASSET"/>
    <s v=""/>
    <s v=""/>
    <s v=""/>
    <d v="2016-08-23T00:00:00"/>
    <x v="2"/>
    <x v="5"/>
    <s v="No Need IMB"/>
    <x v="1"/>
    <e v="#N/A"/>
    <s v="POLE           "/>
    <s v="3                   "/>
    <s v="RT                  "/>
    <s v=""/>
    <m/>
  </r>
  <r>
    <s v="0040555670042"/>
    <s v="1127132004"/>
    <s v="P0071-JK-TNA-J526-AG"/>
    <s v="ALFAMART HAJI UNG"/>
    <s v="ALFAMART HAJI UNG"/>
    <s v="NEW BUILD"/>
    <s v="STIP 1"/>
    <s v="ISAT"/>
    <s v="PKP"/>
    <s v="015700/TBG-PKP/ISAT/MKT/12/2019"/>
    <d v="2019-12-10T00:00:00"/>
    <s v="-6.16344            "/>
    <s v="106.85345           "/>
    <s v="Jl. H. Ung RT.002 RW 002, Kel.  Utan Panjang, Kec. Kemayoran, Jakarta Pusat"/>
    <s v="JABODETABEK (INNER)"/>
    <s v="JAKARTA PUSAT"/>
    <s v="DKI JAKARTA"/>
    <s v="21"/>
    <s v="BAPS"/>
    <s v="BAPS"/>
    <s v=""/>
    <s v=""/>
    <s v=""/>
    <d v="2015-12-07T00:00:00"/>
    <x v="9"/>
    <x v="4"/>
    <d v="2022-01-25T00:00:00"/>
    <x v="1"/>
    <e v="#N/A"/>
    <s v="MP             "/>
    <s v="21                  "/>
    <s v="GF                  "/>
    <s v=""/>
    <m/>
  </r>
  <r>
    <s v="0070555930072"/>
    <s v="1127242007"/>
    <s v="P0104-JK-GGP-9A08-CR"/>
    <s v="PETA SELATAN (PSN) RELOCATION"/>
    <s v="PETA SELATAN (PSN) RELOCATION"/>
    <s v="NEW BUILD"/>
    <s v="STIP 1"/>
    <s v="HCPT"/>
    <s v="PKP"/>
    <s v="015726/TBG-PKP/HCPT/MKT/12/2019"/>
    <d v="2019-12-10T00:00:00"/>
    <s v="-6.15254            "/>
    <s v="106.70315           "/>
    <s v="Jl Peta Selatan RT 008 RW 01 Kel. Kalideres, Kec. Kalideres, Kota Jakarta Barat, Propinsi DKI Jakarta "/>
    <s v="JABODETABEK (INNER)"/>
    <s v="JAKARTA BARAT"/>
    <s v="DKI JAKARTA"/>
    <s v="12"/>
    <s v="BAPS"/>
    <s v="BAPS"/>
    <s v=""/>
    <s v=""/>
    <s v=""/>
    <d v="2017-05-15T00:00:00"/>
    <x v="6"/>
    <x v="6"/>
    <d v="2022-03-10T00:00:00"/>
    <x v="1"/>
    <e v="#N/A"/>
    <s v="POLE           "/>
    <s v="12                  "/>
    <s v="RT                  "/>
    <s v=""/>
    <m/>
  </r>
  <r>
    <s v="0070557420072"/>
    <s v="1260182007"/>
    <s v="P02881X412"/>
    <s v="PERTAMINA GANDUL"/>
    <s v="PERTAMINA GANDUL"/>
    <s v="NEW BUILD"/>
    <s v="STIP 1"/>
    <s v="PKP"/>
    <s v="PKP"/>
    <s v="015875/TBG-PKP/PKP/MKT/12/2019"/>
    <d v="2019-12-10T00:00:00"/>
    <s v="-6.34030            "/>
    <s v="106.79450           "/>
    <s v="Jl. Kavling Pertamina Gandul, Kel. Gandul RT.02 RW.06, Kec. Cinere, Kota Depok Prov. Jawa Barat"/>
    <s v="JABODETABEK (INNER)"/>
    <s v="KOTA DEPOK"/>
    <s v="JAWA BARAT"/>
    <s v="18"/>
    <s v="HAND OVER"/>
    <s v="ASSET"/>
    <s v=""/>
    <s v=""/>
    <s v=""/>
    <d v="2015-03-21T00:00:00"/>
    <x v="11"/>
    <x v="4"/>
    <s v=""/>
    <x v="2"/>
    <e v="#N/A"/>
    <s v="MP             "/>
    <s v="18                  "/>
    <s v="GF                  "/>
    <s v=""/>
    <m/>
  </r>
  <r>
    <s v="0070558390072"/>
    <s v="1317202007"/>
    <s v="PXXXX-BT-TNG-AC57-AX"/>
    <s v="RAYA SERPONG 9 RELOC"/>
    <s v="RAYA SERPONG 9 RELOC"/>
    <s v="NEW BUILD"/>
    <s v="STIP 1"/>
    <s v="HCPT"/>
    <s v="PKP"/>
    <s v="015972/TBG-PKP/HCPT/MKT/12/2019"/>
    <d v="2019-12-10T00:00:00"/>
    <s v="-6.23982            "/>
    <s v="106.64674           "/>
    <s v="Jl. Raya Serpong KM.9, Kel. Pakulonan, Kec. Serpong, Kota Tangerang Selatan Prov. Banten"/>
    <s v="JABODETABEK (OUTER)"/>
    <s v="TANGERANG SELATAN"/>
    <s v="BANTEN"/>
    <s v="6"/>
    <s v="HAND OVER"/>
    <s v="ASSET"/>
    <s v=""/>
    <s v=""/>
    <s v=""/>
    <d v="2017-05-20T00:00:00"/>
    <x v="6"/>
    <x v="6"/>
    <s v="No Need IMB"/>
    <x v="1"/>
    <e v="#N/A"/>
    <s v="POLE           "/>
    <s v="6                   "/>
    <s v="RT                  "/>
    <s v=""/>
    <m/>
  </r>
  <r>
    <s v="01017683011"/>
    <s v="110514109"/>
    <s v="JKS618"/>
    <s v="H MUGHENI"/>
    <s v="Telkomsel"/>
    <s v="NEW BUILD"/>
    <s v="STIP 1"/>
    <s v="TSEL"/>
    <s v="SKP"/>
    <s v="01266/TBG-SKP/TSEL/MKT/03/2013"/>
    <d v="2013-05-14T00:00:00"/>
    <s v="-6.23459            "/>
    <s v="106.75115           "/>
    <s v="Jl. Masjid Daarul Falah, Kel. Patukangan Utara Rt.02 RW.02 Kec. Pesanggrahan, Kota Jakarta Selatan Prov. DKI Jakarta"/>
    <s v="JABODETABEK (INNER)"/>
    <s v="JAKARTA SELATAN"/>
    <s v="DKI JAKARTA"/>
    <s v="35"/>
    <s v="BAPS"/>
    <s v="BAPS"/>
    <s v=""/>
    <d v="2013-06-03T18:06:07"/>
    <d v="2013-06-03T23:37:09"/>
    <d v="2013-05-31T00:00:00"/>
    <x v="6"/>
    <x v="8"/>
    <s v="No Need IMB"/>
    <x v="1"/>
    <e v="#N/A"/>
    <s v="MINA           "/>
    <s v="35                  "/>
    <s v="GF                  "/>
    <s v=""/>
    <m/>
  </r>
  <r>
    <s v="0070555620072"/>
    <s v="1127122007"/>
    <s v="P00609EH16"/>
    <s v="ALFAMART LENTENG AGUNG 6"/>
    <s v="ALFAMART LENTENG AGUNG 6"/>
    <s v="NEW BUILD"/>
    <s v="STIP 1"/>
    <s v="HCPT"/>
    <s v="PKP"/>
    <s v="015695/TBG-PKP/HCPT/MKT/12/2019"/>
    <d v="2019-12-10T00:00:00"/>
    <s v="-6.32341            "/>
    <s v="106.83541           "/>
    <s v="Jl. Lenteng Agung, Kel. Lenteng Agung RT.10 RW.02 Kec. Jagakarsa, Kota Jakarta Selatan Prov. DKI Jakarta"/>
    <s v="JABODETABEK (INNER)"/>
    <s v="JAKARTA SELATAN"/>
    <s v="DKI JAKARTA"/>
    <s v="18"/>
    <s v="HAND OVER"/>
    <s v="ASSET"/>
    <s v=""/>
    <s v=""/>
    <s v=""/>
    <d v="2015-01-15T00:00:00"/>
    <x v="8"/>
    <x v="4"/>
    <d v="2022-01-25T00:00:00"/>
    <x v="1"/>
    <e v="#N/A"/>
    <s v="MP             "/>
    <s v="18                  "/>
    <s v="GF                  "/>
    <s v=""/>
    <m/>
  </r>
  <r>
    <s v="0070556160072"/>
    <s v="1127362007"/>
    <s v="P01230K882"/>
    <s v="GANDARIA 2"/>
    <s v="GANDARIA 2"/>
    <s v="NEW BUILD"/>
    <s v="STIP 1"/>
    <s v="PKP"/>
    <s v="PKP"/>
    <s v="015749/TBG-PKP/PKP/MKT/12/2019"/>
    <d v="2019-12-10T00:00:00"/>
    <s v="-6.24833            "/>
    <s v="106.79018           "/>
    <s v="Jl. Gandaria I No.4, Kel. Kramat Pela RT.010 Kec. Kebayoran Baru, Kota Jakarta Selatan Prov. DKI Jakarta"/>
    <s v="JABODETABEK (INNER)"/>
    <s v="JAKARTA SELATAN"/>
    <s v="DKI JAKARTA"/>
    <s v="16"/>
    <s v="HAND OVER"/>
    <s v="ASSET"/>
    <s v=""/>
    <s v=""/>
    <s v=""/>
    <d v="2014-02-12T00:00:00"/>
    <x v="0"/>
    <x v="7"/>
    <s v=""/>
    <x v="2"/>
    <e v="#N/A"/>
    <s v="MP             "/>
    <s v="16                  "/>
    <s v="GF                  "/>
    <s v=""/>
    <m/>
  </r>
  <r>
    <s v="0070556360072"/>
    <s v="1127412007"/>
    <s v="P0141-JK-CKG-J577-CR"/>
    <s v="KAYU JATI"/>
    <s v="KAYU JATI"/>
    <s v="NEW BUILD"/>
    <s v="STIP 1"/>
    <s v="HCPT"/>
    <s v="PKP"/>
    <s v="015769/TBG-PKP/HCPT/MKT/12/2019"/>
    <d v="2019-12-10T00:00:00"/>
    <s v="-6.19015            "/>
    <s v="106.88380           "/>
    <s v="Jl. Pratekan No.7, Kel. Rawamangun RT.007 RW.03, Kec. Pulogadung, Kota Jakarta Timur Prov. DKI Jakarta"/>
    <s v="JABODETABEK (INNER)"/>
    <s v="JAKARTA TIMUR"/>
    <s v="DKI JAKARTA"/>
    <s v="6"/>
    <s v="HAND OVER"/>
    <s v="ASSET"/>
    <s v=""/>
    <s v=""/>
    <s v=""/>
    <d v="2016-11-07T00:00:00"/>
    <x v="5"/>
    <x v="5"/>
    <s v="No Need IMB"/>
    <x v="1"/>
    <e v="#N/A"/>
    <s v="POLE           "/>
    <s v="6                   "/>
    <s v="RT                  "/>
    <s v=""/>
    <m/>
  </r>
  <r>
    <s v="0070557430072"/>
    <s v="1260192007"/>
    <s v="P02885X422"/>
    <s v="RIDWAN RAIS 2"/>
    <s v="RIDWAN RAIS 2"/>
    <s v="NEW BUILD"/>
    <s v="STIP 1"/>
    <s v="PKP"/>
    <s v="PKP"/>
    <s v="015876/TBG-PKP/PKP/MKT/12/2019"/>
    <d v="2019-12-10T00:00:00"/>
    <s v="-6.38464            "/>
    <s v="106.82031           "/>
    <s v="Jl. Ridwan Rais, Kel. Depok Jaya, Kec. Pancoran Mas, Kota Depok Prov. Jawa Barat"/>
    <s v="JABODETABEK (INNER)"/>
    <s v="KOTA DEPOK"/>
    <s v="JAWA BARAT"/>
    <s v="6"/>
    <s v="HAND OVER"/>
    <s v="ASSET"/>
    <s v=""/>
    <s v=""/>
    <s v=""/>
    <d v="2015-03-21T00:00:00"/>
    <x v="11"/>
    <x v="4"/>
    <s v="No Need IMB"/>
    <x v="1"/>
    <e v="#N/A"/>
    <s v="POLE           "/>
    <s v="6                   "/>
    <s v="GF                  "/>
    <s v=""/>
    <m/>
  </r>
  <r>
    <s v="0070557450072"/>
    <s v="1260212007"/>
    <s v="P02938X239"/>
    <s v="CIKARET RAYA"/>
    <s v="CIKARET RAYA"/>
    <s v="NEW BUILD"/>
    <s v="STIP 1"/>
    <s v="PKP"/>
    <s v="PKP"/>
    <s v="015878/TBG-PKP/PKP/MKT/12/2019"/>
    <d v="2019-12-10T00:00:00"/>
    <s v="-6.47171            "/>
    <s v="106.84272           "/>
    <s v="JL. RAYA CIKARET RT.07 RW.11, DS. PABUARAN, CIBINONG, BOGOR, JAWA BARAT"/>
    <s v="JABODETABEK (OUTER)"/>
    <s v="BOGOR"/>
    <s v="JAWA BARAT"/>
    <s v="6"/>
    <s v="HAND OVER"/>
    <s v="ASSET"/>
    <s v=""/>
    <s v=""/>
    <s v=""/>
    <d v="2016-12-21T00:00:00"/>
    <x v="9"/>
    <x v="5"/>
    <s v="No Need IMB"/>
    <x v="1"/>
    <e v="#N/A"/>
    <s v="POLE           "/>
    <s v="6                   "/>
    <s v="GF                  "/>
    <s v=""/>
    <m/>
  </r>
  <r>
    <s v="01013275011"/>
    <s v="120575106"/>
    <s v="DPK408"/>
    <s v="GANDUL"/>
    <s v="BUKITCINEREINDAH2TBG"/>
    <s v="NEW BUILD"/>
    <s v="STIP 1"/>
    <s v="TSEL"/>
    <s v="TB "/>
    <s v="03458/TBG-TB/TSEL/MKT/08/2012"/>
    <d v="2012-09-12T00:00:00"/>
    <s v="-6.34345            "/>
    <s v="106.78583           "/>
    <s v="Jl. PLN Madrasah I, Kel. Gandul RT.26 RW.03, Kec. Cinere, Kota Depok Prov. Jawa Barat"/>
    <s v="JABODETABEK (INNER)"/>
    <s v="KOTA DEPOK"/>
    <s v="JAWA BARAT"/>
    <s v="60"/>
    <s v="BAPS"/>
    <s v="BAPS"/>
    <s v=""/>
    <s v=""/>
    <d v="2012-11-08T15:24:21"/>
    <d v="2012-11-13T00:00:00"/>
    <x v="5"/>
    <x v="9"/>
    <d v="2022-01-28T00:00:00"/>
    <x v="1"/>
    <e v="#N/A"/>
    <s v="TRA            "/>
    <s v="60                  "/>
    <s v="GF                  "/>
    <s v=""/>
    <m/>
  </r>
  <r>
    <s v="0030557400032"/>
    <s v="1260162003"/>
    <s v="P02866X382"/>
    <s v="KEMAKMURAN 3"/>
    <s v="KEMAKMURAN 3"/>
    <s v="NEW BUILD"/>
    <s v="STIP 1"/>
    <s v="PKP"/>
    <s v="PKP"/>
    <s v="015873/TBG-PKP/PKP/MKT/12/2019"/>
    <d v="2019-12-10T00:00:00"/>
    <s v="-6.40035            "/>
    <s v="106.83631           "/>
    <s v="Jl. Kemakmuran Raya, Kel. Mekar Jaya Kec. Sukmajaya, Kota Depok Prov. Jawa Barat"/>
    <s v="JABODETABEK (INNER)"/>
    <s v="KOTA DEPOK"/>
    <s v="JAWA BARAT"/>
    <s v="6"/>
    <s v="HAND OVER"/>
    <s v="ASSET"/>
    <s v=""/>
    <s v=""/>
    <s v=""/>
    <d v="2015-02-17T00:00:00"/>
    <x v="0"/>
    <x v="4"/>
    <s v="No Need IMB"/>
    <x v="1"/>
    <e v="#N/A"/>
    <s v="POLE           "/>
    <s v="6                   "/>
    <s v="GF                  "/>
    <s v=""/>
    <m/>
  </r>
  <r>
    <s v="0070555600072"/>
    <s v="1317052007"/>
    <s v="P0048-BT-TNG-AA42-AR"/>
    <s v="SWADAYA LARANGAN (EX. ALFAMART)"/>
    <s v="SWADAYA LARANGAN (EX. ALFAMART)"/>
    <s v="NEW BUILD"/>
    <s v="STIP 1"/>
    <s v="HCPT"/>
    <s v="PKP"/>
    <s v="015693/TBG-PKP/HCPT/MKT/12/2019"/>
    <d v="2019-12-10T00:00:00"/>
    <s v="-6.23065            "/>
    <s v="106.72999           "/>
    <s v="Jl. Swadaya No.100, Kel. Larangan Indah RT.003 RW.04 Kec. Larangan, Kota Tangerang Prov. Banten"/>
    <s v="JABODETABEK (INNER)"/>
    <s v="KOTA DEPOK"/>
    <s v="JAWA BARAT"/>
    <s v="12"/>
    <s v="HAND OVER"/>
    <s v="ASSET"/>
    <s v=""/>
    <s v=""/>
    <s v=""/>
    <d v="2016-11-03T00:00:00"/>
    <x v="5"/>
    <x v="5"/>
    <s v=""/>
    <x v="2"/>
    <e v="#N/A"/>
    <s v="POLE           "/>
    <s v="12                  "/>
    <s v="RT                  "/>
    <s v=""/>
    <m/>
  </r>
  <r>
    <s v="0070555880072"/>
    <s v="1127202007"/>
    <s v="P0098-JK-KYB-KB06-AG"/>
    <s v="ALFAMART MAMPANG PRAPATAN 6"/>
    <s v="ALFAMART MAMPANG PRAPATAN 6"/>
    <s v="NEW BUILD"/>
    <s v="STIP 1"/>
    <s v="HCPT"/>
    <s v="PKP"/>
    <s v="015721/TBG-PKP/HCPT/MKT/12/2019"/>
    <d v="2019-12-10T00:00:00"/>
    <s v="-6.24331            "/>
    <s v="106.82596           "/>
    <s v="Jl. Mampang Prapatan Raya, Kel. Mampang Prapatan RT.06 RW.03 Kec. Mampang Prapatan, Kota Jakarta Selatan Prov. DKI Jakarta"/>
    <s v="JABODETABEK (INNER)"/>
    <s v="JAKARTA SELATAN"/>
    <s v="DKI JAKARTA"/>
    <s v="20"/>
    <s v="BAPS"/>
    <s v="BAPS"/>
    <s v=""/>
    <s v=""/>
    <s v=""/>
    <d v="2016-08-23T00:00:00"/>
    <x v="2"/>
    <x v="5"/>
    <s v=""/>
    <x v="2"/>
    <e v="#N/A"/>
    <s v="MP             "/>
    <s v="20                  "/>
    <s v="GF                  "/>
    <s v=""/>
    <m/>
  </r>
  <r>
    <s v="0070556440072"/>
    <s v="1127422007"/>
    <s v="P0148-JK-TJP-J236-CG"/>
    <s v="MUNCANG"/>
    <s v="MUNCANG"/>
    <s v="NEW BUILD"/>
    <s v="STIP 1"/>
    <s v="HCPT"/>
    <s v="PKP"/>
    <s v="015777/TBG-PKP/HCPT/MKT/12/2019"/>
    <d v="2019-12-10T00:00:00"/>
    <s v="-6.11575            "/>
    <s v="106.90697           "/>
    <s v="Jl. Muncang Raya No.51, Kel. Lagoa RT.02 RW.07 Kec. Koja, Kota Jakarta Utara Prov. DKI Jakarta"/>
    <s v="JABODETABEK (INNER)"/>
    <s v="JAKARTA UTARA"/>
    <s v="DKI JAKARTA"/>
    <s v="20"/>
    <s v="HAND OVER"/>
    <s v="ASSET"/>
    <s v=""/>
    <s v=""/>
    <s v=""/>
    <d v="2016-12-06T00:00:00"/>
    <x v="9"/>
    <x v="5"/>
    <d v="2022-03-10T00:00:00"/>
    <x v="1"/>
    <e v="#N/A"/>
    <s v="MP             "/>
    <s v="20                  "/>
    <s v="GF                  "/>
    <s v=""/>
    <m/>
  </r>
  <r>
    <s v="0070558540072"/>
    <s v="1127432007"/>
    <s v="PXXXX-JK-CKG-J393-AX"/>
    <s v="ALFAMART GRIYA WARTAWAN"/>
    <s v="ALFAMART GRIYA WARTAWAN"/>
    <s v="NEW BUILD"/>
    <s v="STIP 1"/>
    <s v="HCPT"/>
    <s v="PKP"/>
    <s v="015987/TBG-PKP/HCPT/MKT/12/2019"/>
    <d v="2019-12-10T00:00:00"/>
    <s v="-6.23377            "/>
    <s v="106.88374           "/>
    <s v="Jl. Raya Griya Wartawan No.10, kel. Cipinang Muara Kec. Jatinegara, Kota Jakarta Timur Prov. DKI Jakarta"/>
    <s v="JABODETABEK (INNER)"/>
    <s v="JAKARTA TIMUR"/>
    <s v="DKI JAKARTA"/>
    <s v="6"/>
    <s v="HAND OVER"/>
    <s v="ASSET"/>
    <s v=""/>
    <s v=""/>
    <s v=""/>
    <d v="2017-01-19T00:00:00"/>
    <x v="8"/>
    <x v="6"/>
    <s v="No Need IMB"/>
    <x v="1"/>
    <e v="#N/A"/>
    <s v="POLE           "/>
    <s v="6                   "/>
    <s v="RT                  "/>
    <s v=""/>
    <m/>
  </r>
  <r>
    <s v="0070555810072"/>
    <s v="1127162007"/>
    <s v="P0093-JK-CKG-J720-AG"/>
    <s v="ALFAMART BEKASI TIMUR RAYA 5"/>
    <s v="ALFAMART BEKASI TIMUR RAYA 5"/>
    <s v="NEW BUILD"/>
    <s v="STIP 1"/>
    <s v="HCPT"/>
    <s v="PKP"/>
    <s v="015714/TBG-PKP/HCPT/MKT/12/2019"/>
    <d v="2019-12-10T00:00:00"/>
    <s v="-6.21473            "/>
    <s v="106.88062           "/>
    <s v="Jl. Bekasi Timur Raya, Kel. Cipinang Besar Utara Rt.09 Rw.013 Kec. Jatinegara, Kota Jakarta Timur Prov. DKI Jakarta"/>
    <s v="JABODETABEK (INNER)"/>
    <s v="JAKARTA TIMUR"/>
    <s v="DKI JAKARTA"/>
    <s v="20"/>
    <s v="HAND OVER"/>
    <s v="ASSET"/>
    <s v=""/>
    <s v=""/>
    <s v=""/>
    <d v="2016-08-18T00:00:00"/>
    <x v="2"/>
    <x v="5"/>
    <d v="2022-04-28T00:00:00"/>
    <x v="1"/>
    <e v="#N/A"/>
    <s v="MP             "/>
    <s v="20                  "/>
    <s v="GF                  "/>
    <s v=""/>
    <m/>
  </r>
  <r>
    <s v="0070556080072"/>
    <s v="1127322007"/>
    <s v="P0117-JK-TJP-J529-AG"/>
    <s v="ALFAMART ENIM"/>
    <s v="ALFAMART ENIM"/>
    <s v="NEW BUILD"/>
    <s v="STIP 1"/>
    <s v="HCPT"/>
    <s v="PKP"/>
    <s v="015741/TBG-PKP/HCPT/MKT/12/2019"/>
    <d v="2019-12-10T00:00:00"/>
    <s v="-6.11983            "/>
    <s v="106.88409           "/>
    <s v="JL. ENIM RT. 08 RW. 03 KEL. SUNGAI BAMBU KEC. TANJUNG PRIOK, JAKARTA UTARA"/>
    <s v="JABODETABEK (INNER)"/>
    <s v="JAKARTA UTARA"/>
    <s v="DKI JAKARTA"/>
    <s v="20"/>
    <s v="BAPS"/>
    <s v="BAPS"/>
    <s v=""/>
    <s v=""/>
    <s v=""/>
    <d v="2016-09-19T00:00:00"/>
    <x v="1"/>
    <x v="5"/>
    <d v="2022-01-31T00:00:00"/>
    <x v="1"/>
    <e v="#N/A"/>
    <s v="MP             "/>
    <s v="20                  "/>
    <s v="GF                  "/>
    <s v=""/>
    <m/>
  </r>
  <r>
    <s v="0070557440072"/>
    <s v="1260202007"/>
    <s v="P02900X489"/>
    <s v="GRAND DEPOK CITY"/>
    <s v="GRAND DEPOK CITY"/>
    <s v="NEW BUILD"/>
    <s v="STIP 1"/>
    <s v="PKP"/>
    <s v="PKP"/>
    <s v="015877/TBG-PKP/PKP/MKT/12/2019"/>
    <d v="2019-12-10T00:00:00"/>
    <s v="-6.41791            "/>
    <s v="106.82259           "/>
    <s v="Jl. Boulevard Grand Depok City, Kel. Tirtajaya, Kec. Sukmajaya, Kota Depok Prov. Jawa Barat"/>
    <s v="JABODETABEK (INNER)"/>
    <s v="KOTA DEPOK"/>
    <s v="JAWA BARAT"/>
    <s v="6"/>
    <s v="HAND OVER"/>
    <s v="ASSET"/>
    <s v=""/>
    <s v=""/>
    <s v=""/>
    <d v="2015-02-17T00:00:00"/>
    <x v="0"/>
    <x v="4"/>
    <s v="No Need IMB"/>
    <x v="1"/>
    <e v="#N/A"/>
    <s v="POLE           "/>
    <s v="6                   "/>
    <s v="GF                  "/>
    <s v=""/>
    <m/>
  </r>
  <r>
    <s v="0070558420072"/>
    <s v="1317232007"/>
    <s v="PXXXX-BT-TNG-CC02-CX"/>
    <s v="PARIGI"/>
    <s v="PARIGI"/>
    <s v="NEW BUILD"/>
    <s v="STIP 1"/>
    <s v="HCPT"/>
    <s v="PKP"/>
    <s v="015975/TBG-PKP/HCPT/MKT/12/2019"/>
    <d v="2019-12-10T00:00:00"/>
    <s v="-6.27287            "/>
    <s v="106.69717           "/>
    <s v="Jl. Salih Jikun Rt 003 Rw 04 Kel. Parigi Kec. Pondok Aren Kota Tangerang Selatan Prov. Banten "/>
    <s v="JABODETABEK (OUTER)"/>
    <s v="TANGERANG SELATAN"/>
    <s v="BANTEN"/>
    <s v="42"/>
    <s v="HAND OVER"/>
    <s v="ASSET"/>
    <s v=""/>
    <s v=""/>
    <s v=""/>
    <d v="2017-10-19T00:00:00"/>
    <x v="4"/>
    <x v="6"/>
    <s v=""/>
    <x v="2"/>
    <e v="#N/A"/>
    <s v="SST            "/>
    <s v="42                  "/>
    <s v="GF                  "/>
    <s v=""/>
    <m/>
  </r>
  <r>
    <s v="0070558590072"/>
    <s v="1127482007"/>
    <s v="PXXXX-JK-TJP-J763-AX"/>
    <s v="ALFAMART BUDI MULIA_AMPERA"/>
    <s v="ALFAMART BUDI MULIA_AMPERA"/>
    <s v="NEW BUILD"/>
    <s v="STIP 1"/>
    <s v="HCPT"/>
    <s v="PKP"/>
    <s v="015992/TBG-PKP/HCPT/MKT/12/2019"/>
    <d v="2019-12-10T00:00:00"/>
    <s v="-6.13628            "/>
    <s v="106.83432           "/>
    <s v="Jl. Ampera Raya Ujung, Kel. Pademangan, Kota Jakarta Utara Prov. DKI Jakarta"/>
    <s v="JABODETABEK (INNER)"/>
    <s v="JAKARTA UTARA"/>
    <s v="DKI JAKARTA"/>
    <s v="6"/>
    <s v="HAND OVER"/>
    <s v="ASSET"/>
    <s v=""/>
    <s v=""/>
    <s v=""/>
    <d v="2016-11-23T00:00:00"/>
    <x v="5"/>
    <x v="5"/>
    <s v="No Need IMB"/>
    <x v="1"/>
    <e v="#N/A"/>
    <s v="POLE           "/>
    <s v="6                   "/>
    <s v="RT                  "/>
    <s v=""/>
    <m/>
  </r>
  <r>
    <s v="0070558570072"/>
    <s v="1127462007"/>
    <s v="PXXXX-JK-KYB-K802-AX"/>
    <s v="ALFAMART BARKAH"/>
    <s v="ALFAMART BARKAH"/>
    <s v="NEW BUILD"/>
    <s v="STIP 1"/>
    <s v="PKP"/>
    <s v="PKP"/>
    <s v="015990/TBG-PKP/PKP/MKT/12/2019"/>
    <d v="2019-12-10T00:00:00"/>
    <s v="-6.2210             "/>
    <s v="106.85012           "/>
    <s v="Jl. Barkah No.4, Kel. Menteng Atas Kec. Tebet, Kota Jakarta Selatan Prov. DKI Jakarta"/>
    <s v="JABODETABEK (INNER)"/>
    <s v="JAKARTA SELATAN"/>
    <s v="DKI JAKARTA"/>
    <s v="9"/>
    <s v="HAND OVER"/>
    <s v="ASSET"/>
    <s v=""/>
    <s v=""/>
    <s v=""/>
    <d v="2016-08-22T00:00:00"/>
    <x v="2"/>
    <x v="5"/>
    <s v=""/>
    <x v="2"/>
    <e v="#N/A"/>
    <s v="SST            "/>
    <s v="9                   "/>
    <s v="GF                  "/>
    <s v=""/>
    <m/>
  </r>
  <r>
    <s v="01017534011"/>
    <s v="122286109"/>
    <s v="BKS518"/>
    <s v="Newsite2G-1"/>
    <s v="telkomsel"/>
    <s v="NEW BUILD"/>
    <s v="STIP 1"/>
    <s v="TSEL"/>
    <s v="SKP"/>
    <s v="0875/TBG-SKP/TSEL/MKT/03/2013"/>
    <d v="2013-05-08T00:00:00"/>
    <s v="-6.08112            "/>
    <s v="107.10991           "/>
    <s v="Desa Jayabakti Kp. Utan Asem RT.004 RW.02, Kec. Cabangbungin, Kab. Bekasi Prov. Jawa Barat"/>
    <s v="JABODETABEK (OUTER)"/>
    <s v="BEKASI"/>
    <s v="JAWA BARAT"/>
    <s v="52"/>
    <s v="BAPS"/>
    <s v="BAPS"/>
    <s v=""/>
    <d v="2013-06-06T00:20:46"/>
    <d v="2013-06-07T22:39:31"/>
    <d v="2013-06-30T00:00:00"/>
    <x v="3"/>
    <x v="8"/>
    <d v="2022-11-22T00:00:00"/>
    <x v="1"/>
    <e v="#N/A"/>
    <s v="SST            "/>
    <s v="52                  "/>
    <s v="GF                  "/>
    <s v=""/>
    <m/>
  </r>
  <r>
    <s v="01017591011"/>
    <s v="122335109"/>
    <s v="CKR009"/>
    <s v="SMK"/>
    <s v="telkomsel"/>
    <s v="NEW BUILD"/>
    <s v="STIP 1"/>
    <s v="TSEL"/>
    <s v="SKP"/>
    <s v="02258/TBG-SKP/TSEL/MKT/05/2013"/>
    <d v="2013-05-08T00:00:00"/>
    <s v="-6.25467            "/>
    <s v="107.07729           "/>
    <s v="Jl. Sasak Tiga, Kel. Tridaya Sakti RT.003 RW.05, Kec. Tambun Selatan, Kab. Bekasi Prov. Jawa Barat"/>
    <s v="JABODETABEK (OUTER)"/>
    <s v="BEKASI"/>
    <s v="JAWA BARAT"/>
    <s v="32"/>
    <s v="BAPS"/>
    <s v="BAPS"/>
    <s v=""/>
    <d v="2013-06-08T02:26:56"/>
    <d v="2013-09-19T21:22:31"/>
    <d v="2013-09-30T00:00:00"/>
    <x v="1"/>
    <x v="8"/>
    <d v="2022-11-22T00:00:00"/>
    <x v="1"/>
    <e v="#N/A"/>
    <s v="SST            "/>
    <s v="32                  "/>
    <s v="GF                  "/>
    <s v=""/>
    <m/>
  </r>
  <r>
    <s v="01022511011"/>
    <s v="123081109"/>
    <s v="CKR188"/>
    <s v="GRAMAPURITAMANSARI"/>
    <s v="GRAMAPURITAMANSARI"/>
    <s v="NEW BUILD"/>
    <s v="STIP 1"/>
    <s v="TSEL"/>
    <s v="SKP"/>
    <s v="05604/TBG-SKP/TSEL/MKT/11/2013"/>
    <d v="2013-12-12T00:00:00"/>
    <s v="-6.25411            "/>
    <s v="107.08352           "/>
    <s v="Kel. Wanasari Kp. Selang Cau RT.003 RW.013, Kec. Cibitung, Kab. Bekasi Prov. Jawa Barat"/>
    <s v="JABODETABEK (OUTER)"/>
    <s v="BEKASI"/>
    <s v="JAWA BARAT"/>
    <s v="32"/>
    <s v="BAPS"/>
    <s v="BAPS"/>
    <s v=""/>
    <d v="2014-01-27T13:40:04"/>
    <d v="2014-02-12T16:54:12"/>
    <d v="2014-04-30T00:00:00"/>
    <x v="7"/>
    <x v="7"/>
    <d v="2022-11-22T00:00:00"/>
    <x v="1"/>
    <e v="#N/A"/>
    <s v="SST            "/>
    <s v="32                  "/>
    <s v="GF                  "/>
    <s v=""/>
    <m/>
  </r>
  <r>
    <s v="01017634011"/>
    <s v="130429109"/>
    <s v="TNG805"/>
    <s v="MEDITRAN"/>
    <s v="MEDITRAN"/>
    <s v="NEW BUILD"/>
    <s v="STIP 1"/>
    <s v="TSEL"/>
    <s v="SKP"/>
    <s v="0554/TBG-SKP/TSEL/MKT/03/2013"/>
    <d v="2013-05-13T00:00:00"/>
    <s v="-6.27906            "/>
    <s v="106.74041           "/>
    <s v="Kel. Pondok Ranji RT.02 RW.02 Kec. Ciputat Timur, Kota Tangerang Selatan Prov. Banten"/>
    <s v="JABODETABEK (OUTER)"/>
    <s v="TANGERANG SELATAN"/>
    <s v="BANTEN"/>
    <s v="42"/>
    <s v="RFI"/>
    <s v="CME"/>
    <s v="RFI"/>
    <d v="2013-11-07T17:03:14"/>
    <d v="2014-03-10T16:35:04"/>
    <d v="2014-05-24T00:00:00"/>
    <x v="6"/>
    <x v="7"/>
    <s v=""/>
    <x v="0"/>
    <e v="#N/A"/>
    <s v="SST            "/>
    <s v="42                  "/>
    <s v="GF                  "/>
    <s v=""/>
    <s v="Dismantle"/>
  </r>
  <r>
    <s v="01017646011"/>
    <s v="110493109"/>
    <s v="JKS949"/>
    <s v="JASULAMW"/>
    <s v="JASULAMW"/>
    <s v="NEW BUILD"/>
    <s v="STIP 1"/>
    <s v="TSEL"/>
    <s v="SKP"/>
    <s v="01334/TBG-SKP/TSEL/MKT/03/2013"/>
    <d v="2013-05-13T00:00:00"/>
    <s v="-6.34046            "/>
    <s v="106.81285           "/>
    <s v="Jl. Sadar Raya, Gudang Baru No.63, Kel. Ciganjur RT.03 RW.04 Kec. Jagakarsa, Kota Jakarta Selatan Prov. DKI Jakarta"/>
    <s v="JABODETABEK (INNER)"/>
    <s v="JAKARTA SELATAN"/>
    <s v="DKI JAKARTA"/>
    <s v="36"/>
    <s v="BAPS"/>
    <s v="BAPS"/>
    <s v=""/>
    <d v="2013-06-07T23:50:18"/>
    <d v="2013-09-06T13:46:11"/>
    <d v="2013-09-30T00:00:00"/>
    <x v="1"/>
    <x v="8"/>
    <d v="2022-01-25T00:00:00"/>
    <x v="1"/>
    <e v="#N/A"/>
    <s v="MP             "/>
    <s v="36                  "/>
    <s v="GF                  "/>
    <s v="RFL"/>
    <m/>
  </r>
  <r>
    <s v="01022501011"/>
    <s v="110908109"/>
    <s v="JSX252"/>
    <s v="JALAN TERATAI"/>
    <s v="telkomsel"/>
    <s v="NEW BUILD"/>
    <s v="STIP 1"/>
    <s v="TSEL"/>
    <s v="SKP"/>
    <s v="06004/TBG-SKP/TSEL/MKT/11/2013"/>
    <d v="2013-12-12T00:00:00"/>
    <s v="-6.3084             "/>
    <s v="106.84871           "/>
    <s v="Jl. Teratai V111 Blok U No.1, Perumahan Tanjung Barat Indah, Kel. Tanjung Barat, Kec. Jagakarsa, Kota Jakarta Selatan Prov. DKI Jakarta"/>
    <s v="JABODETABEK (INNER)"/>
    <s v="JAKARTA SELATAN"/>
    <s v="DKI JAKARTA"/>
    <s v="26"/>
    <s v="BAPS"/>
    <s v="BAPS"/>
    <s v=""/>
    <d v="2014-01-17T22:32:07"/>
    <d v="2014-02-08T11:29:57"/>
    <d v="2014-03-21T00:00:00"/>
    <x v="11"/>
    <x v="7"/>
    <d v="2022-04-21T00:00:00"/>
    <x v="1"/>
    <e v="#N/A"/>
    <s v="MP             "/>
    <s v="26                  "/>
    <s v="GF                  "/>
    <s v=""/>
    <m/>
  </r>
  <r>
    <s v="01023361011"/>
    <s v="123181109"/>
    <s v="CKR140"/>
    <s v="Wanajayautara"/>
    <s v="WANAJAYAUTARA"/>
    <s v="NEW BUILD"/>
    <s v="STIP 1"/>
    <s v="TSEL"/>
    <s v="SKP"/>
    <s v="04249/TBG-SKP/TSEL/MKT/11/2013"/>
    <d v="2013-12-31T00:00:00"/>
    <s v="-6.24604            "/>
    <s v="107.1136            "/>
    <s v="Desa Wanajaya Kp. Rawa Lele RT.001 RW.05 Dusun III, Kec. Cibitung, Kab. Bekasi Prov. Jawa Barat"/>
    <s v="JABODETABEK (OUTER)"/>
    <s v="BEKASI"/>
    <s v="JAWA BARAT"/>
    <s v="42"/>
    <s v="BAPS"/>
    <s v="BAPS"/>
    <s v=""/>
    <d v="2014-01-17T09:41:31"/>
    <d v="2014-01-27T19:39:13"/>
    <d v="2014-03-21T00:00:00"/>
    <x v="11"/>
    <x v="7"/>
    <d v="2022-11-22T00:00:00"/>
    <x v="1"/>
    <e v="#N/A"/>
    <s v="SST            "/>
    <s v="42                  "/>
    <s v="GF                  "/>
    <s v=""/>
    <m/>
  </r>
  <r>
    <s v="01023376011"/>
    <s v="110977109"/>
    <s v="JKT779"/>
    <s v="Taman Malaka Selatan"/>
    <s v="TAMAN MALAKA SELATAN"/>
    <s v="NEW BUILD"/>
    <s v="STIP 1"/>
    <s v="TSEL"/>
    <s v="SKP"/>
    <s v="05659/TBG-SKP/TSEL/MKT/11/2013"/>
    <d v="2013-12-31T00:00:00"/>
    <s v="-6.23015            "/>
    <s v="106.92532           "/>
    <s v="Jl. Taman Malaka Selatan No.6, Kel. Pondok Kelapa RT.08 RW.06 Kec. Duren Sawit, Kota Jakarta Timur Prov. DKI Jakarta"/>
    <s v="JABODETABEK (INNER)"/>
    <s v="JAKARTA TIMUR"/>
    <s v="DKI JAKARTA"/>
    <s v="20"/>
    <s v="BAPS"/>
    <s v="BAPS"/>
    <s v=""/>
    <d v="2014-04-01T14:20:11"/>
    <d v="2014-04-02T18:00:08"/>
    <d v="2014-04-30T00:00:00"/>
    <x v="7"/>
    <x v="7"/>
    <d v="2022-04-22T00:00:00"/>
    <x v="1"/>
    <e v="#N/A"/>
    <s v="SST            "/>
    <s v="20                  "/>
    <s v="RT                  "/>
    <s v="RFL"/>
    <m/>
  </r>
  <r>
    <s v="01017649011"/>
    <s v="110496109"/>
    <s v="JKT362"/>
    <s v="PASARINDUKJATIMD"/>
    <s v="PASARINDUKJATIMD"/>
    <s v="NEW BUILD"/>
    <s v="STIP 1"/>
    <s v="TSEL"/>
    <s v="SKP"/>
    <s v="01356/TBG-SKP/TSEL/MKT/03/2013"/>
    <d v="2013-05-13T00:00:00"/>
    <s v="-6.2914             "/>
    <s v="106.87115           "/>
    <s v="JL KARYA NO. 11 RT. 06 RW. 01 KEL. TENGAH KEC. KRAMAT JATI, JAKARTA TIMUR"/>
    <s v="JABODETABEK (INNER)"/>
    <s v="JAKARTA TIMUR"/>
    <s v="DKI JAKARTA"/>
    <s v="25"/>
    <s v="BAPS"/>
    <s v="BAPS"/>
    <s v=""/>
    <d v="2013-06-11T21:14:50"/>
    <d v="2013-09-09T19:06:08"/>
    <d v="2013-09-30T00:00:00"/>
    <x v="1"/>
    <x v="8"/>
    <d v="2022-01-25T00:00:00"/>
    <x v="1"/>
    <e v="#N/A"/>
    <s v="WTRN           "/>
    <s v="25                  "/>
    <s v="GF                  "/>
    <s v=""/>
    <m/>
  </r>
  <r>
    <s v="01017651011"/>
    <s v="110498109"/>
    <s v="JSX029"/>
    <s v="KOMPLEK DEPSOS"/>
    <s v="JSX029MW1_KOMPLEKDEPSOSTBG"/>
    <s v="NEW BUILD"/>
    <s v="STIP 1"/>
    <s v="TSEL"/>
    <s v="SKP"/>
    <s v="01323/TBG-SKP/TSEL/MKT/03/2013"/>
    <d v="2013-05-13T00:00:00"/>
    <s v="-6.26447            "/>
    <s v="106.76074           "/>
    <s v="JL DEPSOS BAWAH NO. 15 RT. 10 RW. 09 KEL. BINTARO KEC. PESANGGRAHAN, JAKARTA SELATAN"/>
    <s v="JABODETABEK (INNER)"/>
    <s v="JAKARTA SELATAN"/>
    <s v="DKI JAKARTA"/>
    <s v="32"/>
    <s v="BAPS"/>
    <s v="BAPS"/>
    <s v=""/>
    <d v="2013-06-09T17:07:31"/>
    <d v="2014-03-17T20:11:36"/>
    <d v="2014-05-31T00:00:00"/>
    <x v="6"/>
    <x v="7"/>
    <d v="2022-01-25T00:00:00"/>
    <x v="1"/>
    <e v="#N/A"/>
    <s v="CMF            "/>
    <s v="32                  "/>
    <s v="GF                  "/>
    <s v="RFL"/>
    <m/>
  </r>
  <r>
    <s v="01023047011"/>
    <s v="110931109"/>
    <s v="JKT824"/>
    <s v="KELAPADUAWETAN"/>
    <s v="KELAPADUAWETAN"/>
    <s v="NEW BUILD"/>
    <s v="STIP 1"/>
    <s v="TSEL"/>
    <s v="SKP"/>
    <s v="07806/TBG-SKP/TSEL/MKT/12/2013"/>
    <d v="2013-12-24T00:00:00"/>
    <s v="-6.33983            "/>
    <s v="106.88383           "/>
    <s v="Jl. Kelapa Dua Wetan, Kel. Kelapa Dua Wetan RT.010 RW.008, Kec. Ciracas, Kota Jakarta Timur Prov. DKI Jakarta"/>
    <s v="JABODETABEK (INNER)"/>
    <s v="JAKARTA TIMUR"/>
    <s v="DKI JAKARTA"/>
    <s v="26"/>
    <s v="BAPS"/>
    <s v="BAPS"/>
    <s v=""/>
    <d v="2014-05-06T10:54:51"/>
    <d v="2014-05-07T11:48:51"/>
    <d v="2014-06-15T00:00:00"/>
    <x v="3"/>
    <x v="7"/>
    <d v="2022-01-25T00:00:00"/>
    <x v="1"/>
    <e v="#N/A"/>
    <s v="MP             "/>
    <s v="26                  "/>
    <s v="GF                  "/>
    <s v="RFL"/>
    <m/>
  </r>
  <r>
    <s v="01023347011"/>
    <s v="123175109"/>
    <s v="DPK217"/>
    <s v="Tanjung Harapan Baru"/>
    <s v="tanjung harapan baru"/>
    <s v="NEW BUILD"/>
    <s v="STIP 1"/>
    <s v="TSEL"/>
    <s v="SKP"/>
    <s v="05769/TBG-SKP/TSEL/MKT/11/2013"/>
    <d v="2013-12-30T00:00:00"/>
    <s v="-6.38973            "/>
    <s v="106.88654           "/>
    <s v="Jl. Monitor VII NO 31 RT 04 RW 16 Komplek DEPPEN/ HBTB, Kel. Sukatani Kec. Tapos, Kota Depok Prov. Jawa Barat"/>
    <s v="JABODETABEK (INNER)"/>
    <s v="KOTA DEPOK"/>
    <s v="JAWA BARAT"/>
    <s v="32"/>
    <s v="BAPS"/>
    <s v="BAPS"/>
    <s v=""/>
    <d v="2014-06-30T13:48:47"/>
    <d v="2014-07-03T17:04:04"/>
    <d v="2014-08-31T00:00:00"/>
    <x v="2"/>
    <x v="7"/>
    <s v=""/>
    <x v="2"/>
    <s v="ON PROSESS"/>
    <s v="CMF            "/>
    <s v="32                  "/>
    <s v="GF                  "/>
    <s v=""/>
    <m/>
  </r>
  <r>
    <s v="01024319011"/>
    <s v="123235109"/>
    <s v="CKR042"/>
    <s v="Babelan raya"/>
    <s v="BABELAN RAYA"/>
    <s v="NEW BUILD"/>
    <s v="STIP 1"/>
    <s v="TSEL"/>
    <s v="SKP"/>
    <s v="05631/TBG-SKP/TSEL/MKT/11/2013"/>
    <d v="2014-02-05T00:00:00"/>
    <s v="-6.16881            "/>
    <s v="107.03518           "/>
    <s v="Jl. Kampung Pintu, Desa Babelan Kota RT.003 RW.004, Kec. Babelan, Kab. Bekasi Prov. Jawa Barat"/>
    <s v="JABODETABEK (OUTER)"/>
    <s v="BEKASI"/>
    <s v="JAWA BARAT"/>
    <s v="36"/>
    <s v="BAPS"/>
    <s v="BAPS"/>
    <s v=""/>
    <d v="2014-02-21T19:57:58"/>
    <d v="2014-02-26T15:19:55"/>
    <d v="2014-03-31T00:00:00"/>
    <x v="11"/>
    <x v="7"/>
    <d v="2022-11-22T00:00:00"/>
    <x v="1"/>
    <e v="#N/A"/>
    <s v="SST            "/>
    <s v="36                  "/>
    <s v="GF                  "/>
    <s v=""/>
    <m/>
  </r>
  <r>
    <s v="01024139011"/>
    <s v="111103109"/>
    <s v="JSX059"/>
    <s v="HAJI JUNAIDI CIPETE_HBTS"/>
    <s v="HAJI JUNAIDI CIPETE_HBTS"/>
    <s v="NEW BUILD"/>
    <s v="STIP 1"/>
    <s v="TSEL"/>
    <s v="SKP"/>
    <s v="06683/TBG-SKP/TSEL/MKT/12/2013"/>
    <d v="2014-02-04T00:00:00"/>
    <s v="-6.27286            "/>
    <s v="106.80043           "/>
    <s v="H. JUNAIDI RAYA NO. 9 RT. 03 RW. 03 KEL. CIPETE SELATAN KEC. CILANDAK, JAKARTA SELATAN"/>
    <s v="JABODETABEK (INNER)"/>
    <s v="JAKARTA SELATAN"/>
    <s v="DKI JAKARTA"/>
    <s v="32"/>
    <s v="BAPS"/>
    <s v="BAPS"/>
    <s v=""/>
    <d v="2014-02-27T15:21:34"/>
    <d v="2014-04-08T15:48:02"/>
    <d v="2014-05-25T00:00:00"/>
    <x v="6"/>
    <x v="7"/>
    <d v="2022-04-25T00:00:00"/>
    <x v="1"/>
    <e v="#N/A"/>
    <s v="MP             "/>
    <s v="32                  "/>
    <s v="GF                  "/>
    <s v="RFL"/>
    <m/>
  </r>
  <r>
    <s v="01024322011"/>
    <s v="123237109"/>
    <s v="BKS679"/>
    <s v="Cikarang Barat119"/>
    <s v="CIKARANG BARAT119"/>
    <s v="NEW BUILD"/>
    <s v="STIP 1"/>
    <s v="TSEL"/>
    <s v="SKP"/>
    <s v="04256/TBG-SKP/TSEL/MKT/11/2013"/>
    <d v="2014-02-05T00:00:00"/>
    <s v="-6.29039            "/>
    <s v="107.11362           "/>
    <s v="Desa Sukadanau Kp. Jarakosta RT.007 RW.004, Kec. Cikarang Barat, Kab. Bekasi Prov. Jawa Barat"/>
    <s v="JABODETABEK (OUTER)"/>
    <s v="BEKASI"/>
    <s v="JAWA BARAT"/>
    <s v="36"/>
    <s v="BAPS"/>
    <s v="BAPS"/>
    <s v=""/>
    <d v="2014-03-11T16:52:38"/>
    <d v="2014-03-11T23:44:47"/>
    <d v="2014-04-30T00:00:00"/>
    <x v="7"/>
    <x v="7"/>
    <d v="2022-11-22T00:00:00"/>
    <x v="1"/>
    <e v="#N/A"/>
    <s v="SST            "/>
    <s v="36                  "/>
    <s v="GF                  "/>
    <s v=""/>
    <m/>
  </r>
  <r>
    <s v="01018701011"/>
    <s v="110537109"/>
    <s v="JKP947"/>
    <s v="Cempaka Tengah"/>
    <s v="CEMPAKA TENGAH"/>
    <s v="NEW BUILD"/>
    <s v="STIP 1"/>
    <s v="TSEL"/>
    <s v="SKP"/>
    <s v="03324/TBG-SKP/TSEL/MKT/07/2013"/>
    <d v="2013-07-03T00:00:00"/>
    <s v="-6.17605            "/>
    <s v="106.86463           "/>
    <s v="Jl. Cempaka Putih Raya No.65 F, Kel. Cempaka Putih Timur Kec. Cempaka Putih, Kota Jakarta Pusat Prov. DKI Jakarta"/>
    <s v="JABODETABEK (INNER)"/>
    <s v="JAKARTA PUSAT"/>
    <s v="DKI JAKARTA"/>
    <s v="6"/>
    <s v="BAPS"/>
    <s v="BAPS"/>
    <s v=""/>
    <d v="2013-09-13T21:29:01"/>
    <d v="2013-12-21T17:40:54"/>
    <d v="2013-12-31T00:00:00"/>
    <x v="9"/>
    <x v="8"/>
    <s v="No Need IMB"/>
    <x v="1"/>
    <e v="#N/A"/>
    <s v="POLE           "/>
    <s v="6                   "/>
    <s v="RT                  "/>
    <s v=""/>
    <m/>
  </r>
  <r>
    <s v="01022480011"/>
    <s v="110900109"/>
    <s v="JKT382"/>
    <s v="BAIDURIBULANMW"/>
    <s v="telkomsel"/>
    <s v="NEW BUILD"/>
    <s v="STIP 1"/>
    <s v="TSEL"/>
    <s v="SKP"/>
    <s v="05878/TBG-SKP/TSEL/MKT/11/2013"/>
    <d v="2013-12-12T00:00:00"/>
    <s v="-6.23987            "/>
    <s v="106.86591           "/>
    <s v="Jl. Tanjung Lengkong No.21, Kel. Bidara Cina Rt.012 RW.006 Kec. Jatinegara, Kota Jakarta Timur Prov. DKI Jakarta"/>
    <s v="JABODETABEK (INNER)"/>
    <s v="JAKARTA TIMUR"/>
    <s v="DKI JAKARTA"/>
    <s v="16"/>
    <s v="BAPS"/>
    <s v="BAPS"/>
    <s v=""/>
    <d v="2014-01-10T22:30:13"/>
    <d v="2014-01-17T22:05:28"/>
    <d v="2014-03-21T00:00:00"/>
    <x v="11"/>
    <x v="7"/>
    <d v="2022-01-25T00:00:00"/>
    <x v="1"/>
    <e v="#N/A"/>
    <s v="POLE           "/>
    <s v="16                  "/>
    <s v="RT                  "/>
    <s v=""/>
    <m/>
  </r>
  <r>
    <s v="01022622011"/>
    <s v="123086109"/>
    <s v="CKR080"/>
    <s v="KAMPUNG BULAK"/>
    <s v="KAMPUNG BULAK"/>
    <s v="NEW BUILD"/>
    <s v="STIP 1"/>
    <s v="TSEL"/>
    <s v="SKP"/>
    <s v="05610/TBG-SKP/TSEL/MKT/11/2013"/>
    <d v="2013-12-16T00:00:00"/>
    <s v="-6.25518            "/>
    <s v="107.07016           "/>
    <s v="Desa Mekarsari Kp. Bulak RT.008 RW.003, Kec. Tambun Selatan, Kab. Bekasi Prov. Jawa Barat"/>
    <s v="JABODETABEK (OUTER)"/>
    <s v="BEKASI"/>
    <s v="JAWA BARAT"/>
    <s v="32"/>
    <s v="BAPS"/>
    <s v="BAPS"/>
    <s v=""/>
    <d v="2014-01-17T09:15:09"/>
    <d v="2014-01-17T18:38:56"/>
    <d v="2014-03-27T00:00:00"/>
    <x v="11"/>
    <x v="7"/>
    <d v="2022-11-22T00:00:00"/>
    <x v="1"/>
    <e v="#N/A"/>
    <s v="SST            "/>
    <s v="32                  "/>
    <s v="GF                  "/>
    <s v=""/>
    <m/>
  </r>
  <r>
    <s v="01023377011"/>
    <s v="110978109"/>
    <s v="JKP271"/>
    <s v="Percetakan Negara"/>
    <s v="PERCETAKAN NEGARA"/>
    <s v="NEW BUILD"/>
    <s v="STIP 1"/>
    <s v="TSEL"/>
    <s v="SKP"/>
    <s v="05972/TBG-SKP/TSEL/MKT/11/2013"/>
    <d v="2013-12-31T00:00:00"/>
    <s v="-6.18847            "/>
    <s v="106.85342           "/>
    <s v="Jl. Kawi-kawi Bawah No.A-32, Kel. Johar Baru Kec. Johar Baru, Kota Jakarta Pusat Prov. DKI Jakarta"/>
    <s v="JABODETABEK (INNER)"/>
    <s v="JAKARTA PUSAT"/>
    <s v="DKI JAKARTA"/>
    <s v="16.5"/>
    <s v="BAPS"/>
    <s v="BAPS"/>
    <s v=""/>
    <d v="2014-02-06T22:20:41"/>
    <d v="2014-02-25T17:02:47"/>
    <d v="2014-06-29T00:00:00"/>
    <x v="3"/>
    <x v="7"/>
    <d v="2022-01-25T00:00:00"/>
    <x v="1"/>
    <e v="#N/A"/>
    <s v="POLE           "/>
    <s v="16.5                "/>
    <s v="RT                  "/>
    <s v="RFL"/>
    <m/>
  </r>
  <r>
    <s v="01017064011"/>
    <s v="130417109"/>
    <s v="TNG381"/>
    <s v="POL AIR"/>
    <s v="POL AIR"/>
    <s v="NEW BUILD"/>
    <s v="STIP 1"/>
    <s v="TSEL"/>
    <s v="SKP"/>
    <s v="01315/TBG-SKP/TSEL/MKT/03/2013"/>
    <d v="2013-04-23T00:00:00"/>
    <s v="-6.09968            "/>
    <s v="106.87782           "/>
    <s v="Komplek SATPOL AIR, Kec. Tanjung Priok, Kota Jakarta Utara Prov. DKI Jakarta"/>
    <s v="JABODETABEK (INNER)"/>
    <s v="JAKARTA UTARA"/>
    <s v="DKI JAKARTA"/>
    <s v="32"/>
    <s v="RFI"/>
    <s v="CME"/>
    <s v="RFI"/>
    <d v="2013-09-13T13:26:20"/>
    <d v="2013-11-24T23:21:53"/>
    <d v="2014-06-16T00:00:00"/>
    <x v="3"/>
    <x v="7"/>
    <s v=""/>
    <x v="0"/>
    <e v="#N/A"/>
    <s v="CMF            "/>
    <s v="32                  "/>
    <s v="GF                  "/>
    <s v=""/>
    <s v="Dismantle"/>
  </r>
  <r>
    <s v="01025005011"/>
    <s v="111188109"/>
    <s v="JSX227"/>
    <s v="Gandaria Jagakarsa"/>
    <s v="GANDARIA JAGAKARSA"/>
    <s v="NEW BUILD"/>
    <s v="STIP 1"/>
    <s v="TSEL"/>
    <s v="SKP"/>
    <s v="06109/TBG-SKP/TSEL/MKT/11/2013"/>
    <d v="2014-02-26T00:00:00"/>
    <s v="-6.33051            "/>
    <s v="106.81567           "/>
    <s v="Jl. Gandaria Buntu, Kel. Jagakarsa RT.10 RW.02 Kec. Jagakarsa, Kota Jakarta Selatan Prov. DKI Jakarta"/>
    <s v="JABODETABEK (INNER)"/>
    <s v="JAKARTA SELATAN"/>
    <s v="DKI JAKARTA"/>
    <s v="26"/>
    <s v="BAPS"/>
    <s v="BAPS"/>
    <s v=""/>
    <d v="2014-03-13T23:29:10"/>
    <d v="2014-04-15T09:13:21"/>
    <d v="2014-04-30T00:00:00"/>
    <x v="7"/>
    <x v="7"/>
    <d v="2022-02-02T00:00:00"/>
    <x v="1"/>
    <e v="#N/A"/>
    <s v="MP             "/>
    <s v="26                  "/>
    <s v="GF                  "/>
    <s v="RFL"/>
    <m/>
  </r>
  <r>
    <s v="01025133011"/>
    <s v="123285109"/>
    <s v="BKS846"/>
    <s v="KOMPLEK HANKAM"/>
    <s v="KOMPLEK HANKAM"/>
    <s v="NEW BUILD"/>
    <s v="STIP 1"/>
    <s v="TSEL"/>
    <s v="SKP"/>
    <s v="05647/TBG-SKP/TSEL/MKT/11/2013"/>
    <d v="2014-03-06T00:00:00"/>
    <s v="-6.28822            "/>
    <s v="106.93105           "/>
    <s v="Perum DEPHAN MABES TNI, Jl. Raya Jati Makmur, Kec. Pondok Gede, Kota Bekasi Prov. Jawa Barat"/>
    <s v="JABODETABEK (OUTER)"/>
    <s v="KOTA BEKASI"/>
    <s v="JAWA BARAT"/>
    <s v="60.50"/>
    <s v="BAPS"/>
    <s v="BAPS"/>
    <s v=""/>
    <d v="2014-04-27T17:05:50"/>
    <d v="2014-05-23T15:43:36"/>
    <d v="2014-06-29T00:00:00"/>
    <x v="3"/>
    <x v="7"/>
    <s v="No Need IMB"/>
    <x v="1"/>
    <e v="#N/A"/>
    <s v="SST            "/>
    <s v="60.50               "/>
    <s v="GF                  "/>
    <s v=""/>
    <m/>
  </r>
  <r>
    <s v="01025022011"/>
    <s v="111204109"/>
    <s v="JSX331"/>
    <s v="Waru 2 Kebagusan"/>
    <s v="Waru 2 Kebagusan"/>
    <s v="NEW BUILD"/>
    <s v="STIP 1"/>
    <s v="TSEL"/>
    <s v="SKP"/>
    <s v="06041/TBG-SKP/TSEL/MKT/11/2013"/>
    <d v="2014-02-26T00:00:00"/>
    <s v="-6.31530            "/>
    <s v="106.83330           "/>
    <s v="JL. IKHLAS KEBAGUSAN KECIL NO. 77 RT. 05 RW. 08 KEL. KEBAGUSAN KEC. PASAR MINGGU, JAKARTA SELATAN"/>
    <s v="JABODETABEK (INNER)"/>
    <s v="JAKARTA SELATAN"/>
    <s v="DKI JAKARTA"/>
    <s v="25"/>
    <s v="BAPS"/>
    <s v="BAPS"/>
    <s v=""/>
    <d v="2014-03-10T16:57:49"/>
    <d v="2014-03-10T23:41:25"/>
    <d v="2014-03-31T00:00:00"/>
    <x v="11"/>
    <x v="7"/>
    <d v="2022-02-02T00:00:00"/>
    <x v="1"/>
    <e v="#N/A"/>
    <s v="CMF            "/>
    <s v="25                  "/>
    <s v="GF                  "/>
    <s v="RFL"/>
    <m/>
  </r>
  <r>
    <s v="01026061011"/>
    <s v="111414109"/>
    <s v="JKU931"/>
    <s v="MALL OF INDONESIA"/>
    <s v="Mall Of Indonesia - Pole A"/>
    <s v="NEW MCP FO"/>
    <s v="STIP 1"/>
    <s v="TSEL"/>
    <s v="SKP"/>
    <s v="01409/TBG-SKP/TSEL/MKT/08/2014"/>
    <d v="2014-08-18T00:00:00"/>
    <s v="-6.15031            "/>
    <s v="106.89284           "/>
    <s v="Jl. Boulevard Barat Raya, Kel. Kelapa Gading Barat Kec. Kelapa Gading, Kota Jakarta Utara Prov. DKI Jakarta"/>
    <s v="JABODETABEK (INNER)"/>
    <s v="JAKARTA UTARA"/>
    <s v="DKI JAKARTA"/>
    <s v="0.90"/>
    <s v="BAPS"/>
    <s v="BAPS"/>
    <s v=""/>
    <d v="2014-11-13T10:47:52"/>
    <d v="2014-11-13T10:52:02"/>
    <d v="2014-11-13T00:00:00"/>
    <x v="5"/>
    <x v="7"/>
    <s v=""/>
    <x v="0"/>
    <e v="#N/A"/>
    <s v="POLE           "/>
    <s v="0.90                "/>
    <s v="RT                  "/>
    <s v=""/>
    <m/>
  </r>
  <r>
    <s v="01018689011"/>
    <s v="110531109"/>
    <s v="JKB751"/>
    <s v="Kampus JB Sumarlin"/>
    <s v="KAMPUS JB SUMARLIN"/>
    <s v="NEW BUILD"/>
    <s v="STIP 1"/>
    <s v="TSEL"/>
    <s v="SKP"/>
    <s v="03312/TBG-SKP/TSEL/MKT/07/2013"/>
    <d v="2013-07-03T00:00:00"/>
    <s v="-6.18803            "/>
    <s v="106.78458           "/>
    <s v="Jl. Sakti Raya No.1, Kel. Kemanggisan RT.08 RW.09 Kec. Palmerah, Kota Jakarta Barat Prov. DKI Jakarta"/>
    <s v="JABODETABEK (INNER)"/>
    <s v="JAKARTA BARAT"/>
    <s v="DKI JAKARTA"/>
    <s v="6"/>
    <s v="BAPS"/>
    <s v="BAPS"/>
    <s v=""/>
    <d v="2013-10-25T23:44:03"/>
    <d v="2013-12-30T12:52:17"/>
    <d v="2013-12-31T00:00:00"/>
    <x v="9"/>
    <x v="8"/>
    <s v="No Need IMB"/>
    <x v="1"/>
    <e v="#N/A"/>
    <s v="POLE           "/>
    <s v="6                   "/>
    <s v="RT                  "/>
    <s v=""/>
    <m/>
  </r>
  <r>
    <s v="01018704011"/>
    <s v="110540109"/>
    <s v="JKT319"/>
    <s v="AMILWAHABMW"/>
    <s v="AMILWAHABMW"/>
    <s v="NEW BUILD"/>
    <s v="STIP 1"/>
    <s v="TSEL"/>
    <s v="SKP"/>
    <s v="03327/TBG-SKP/TSEL/MKT/07/2013"/>
    <d v="2013-07-03T00:00:00"/>
    <s v="-6.27193            "/>
    <s v="106.87435           "/>
    <s v="Jl. Manunggal No.44, RT.09 RW.02 Kel. Makasar Kec. Makasar, Jaktim, Kota Jakarta Timur Prov. DKI Jakarta"/>
    <s v="JABODETABEK (INNER)"/>
    <s v="JAKARTA TIMUR"/>
    <s v="DKI JAKARTA"/>
    <s v="20"/>
    <s v="BAPS"/>
    <s v="BAPS"/>
    <s v=""/>
    <d v="2013-09-13T17:22:10"/>
    <d v="2013-10-28T16:42:23"/>
    <d v="2013-11-30T00:00:00"/>
    <x v="5"/>
    <x v="8"/>
    <d v="2022-01-25T00:00:00"/>
    <x v="1"/>
    <e v="#N/A"/>
    <s v="MP             "/>
    <s v="20                  "/>
    <s v="GF                  "/>
    <s v="RFL"/>
    <m/>
  </r>
  <r>
    <s v="01022488011"/>
    <s v="123066109"/>
    <s v="CKR114"/>
    <s v="PERUMVILLAMUTIARAMW"/>
    <s v="telkomsel"/>
    <s v="NEW BUILD"/>
    <s v="STIP 1"/>
    <s v="TSEL"/>
    <s v="SKP"/>
    <s v="05596/TBG-SKP/TSEL/MKT/11/2013"/>
    <d v="2013-12-12T00:00:00"/>
    <s v="-6.2499             "/>
    <s v="107.09602           "/>
    <s v="Kp. Selang Bulak Jaya RT. 003 RW. 002 Kel/Desa Wanajaya, Kec. Cibitung, Kab. Bekasi Prov. Jawa Barat"/>
    <s v="JABODETABEK (INNER)"/>
    <s v="BEKASI"/>
    <s v="JAWA BARAT"/>
    <s v="42"/>
    <s v="BAPS"/>
    <s v="BAPS"/>
    <s v=""/>
    <d v="2014-02-28T21:08:48"/>
    <d v="2014-03-05T21:38:00"/>
    <d v="2014-03-28T00:00:00"/>
    <x v="11"/>
    <x v="7"/>
    <d v="2022-07-05T00:00:00"/>
    <x v="1"/>
    <e v="#N/A"/>
    <s v="SST            "/>
    <s v="42                  "/>
    <s v="GF                  "/>
    <s v=""/>
    <m/>
  </r>
  <r>
    <s v="01027433011"/>
    <s v="123515109"/>
    <s v="CKR235"/>
    <s v="DANAU PERUM TELAGA"/>
    <s v="DANAU PERUM TELAGA"/>
    <s v="NEW BUILD"/>
    <s v="STIP 1"/>
    <s v="TSEL"/>
    <s v="TB "/>
    <s v="0503/TBG-TB/TSEL/MKT/02/2015"/>
    <d v="2015-03-04T00:00:00"/>
    <s v="-6.26218            "/>
    <s v="107.1194            "/>
    <s v="Desa Telagamurni Kp. Warung Bambu RT.001 RW.009, Kec. Cikarang Barat, Kab. Bekasi Prov. Jawa Barat"/>
    <s v="JABODETABEK (OUTER)"/>
    <s v="BEKASI"/>
    <s v="JAWA BARAT"/>
    <s v="25"/>
    <s v="BAPS"/>
    <s v="BAPS"/>
    <s v=""/>
    <d v="2015-04-14T10:51:02"/>
    <d v="2015-04-30T18:12:23"/>
    <d v="2015-06-30T00:00:00"/>
    <x v="3"/>
    <x v="4"/>
    <d v="2022-10-12T00:00:00"/>
    <x v="1"/>
    <e v="#N/A"/>
    <s v="MT             "/>
    <s v="25                  "/>
    <s v="GF                  "/>
    <s v=""/>
    <m/>
  </r>
  <r>
    <s v="01031534011"/>
    <s v="130755109"/>
    <s v="TNX863"/>
    <s v="PRINTEXPERKASA"/>
    <s v="PRINTEXPERKASA"/>
    <s v="NEW MCP NON FO"/>
    <s v="STIP 1"/>
    <s v="TSEL"/>
    <s v="TB "/>
    <s v="04724/TBG-TB/TSEL/MKT/11/2015"/>
    <d v="2015-11-17T00:00:00"/>
    <s v="-6.20422            "/>
    <s v="106.63107           "/>
    <s v="Jl. PLN 6-30, kel. Kelapa Indah Kec. Tangerang, Kota Tangerang Prov. Banten"/>
    <s v="JABODETABEK (OUTER)"/>
    <s v="KOTA TANGERANG"/>
    <s v="BANTEN"/>
    <s v="18"/>
    <s v="BAPS"/>
    <s v="BAPS"/>
    <s v="RFI"/>
    <s v=""/>
    <d v="2016-08-05T15:42:35"/>
    <d v="2016-12-16T00:00:00"/>
    <x v="9"/>
    <x v="5"/>
    <s v=""/>
    <x v="0"/>
    <e v="#N/A"/>
    <s v="POLE           "/>
    <s v="18                  "/>
    <s v="GF                  "/>
    <s v=""/>
    <m/>
  </r>
  <r>
    <s v="01031542011"/>
    <s v="124071109"/>
    <s v="CKR747"/>
    <s v="DESATELAJUNGCKRNGBARAT"/>
    <s v="DESATELAJUNGCKRNGBARAT"/>
    <s v="NEW BUILD"/>
    <s v="STIP 1"/>
    <s v="TSEL"/>
    <s v="SKP"/>
    <s v="04732/TBG-SKP/TSEL/MKT/11/2015"/>
    <d v="2015-11-17T00:00:00"/>
    <s v="-6.3244             "/>
    <s v="107.06667           "/>
    <s v="Desa Telajung Kp. Telajung RT.001 RW.010, Kec. Cikarang Barat, Kab. Bekasi Prov. Jawa Barat"/>
    <s v="JABODETABEK (OUTER)"/>
    <s v="BEKASI"/>
    <s v="JAWA BARAT"/>
    <s v="36"/>
    <s v="BAPS"/>
    <s v="BAPS"/>
    <s v=""/>
    <d v="2015-12-13T08:00:12"/>
    <d v="2015-12-21T11:47:01"/>
    <d v="2016-01-29T00:00:00"/>
    <x v="8"/>
    <x v="5"/>
    <d v="2022-11-22T00:00:00"/>
    <x v="1"/>
    <e v="#N/A"/>
    <s v="SST            "/>
    <s v="36                  "/>
    <s v="GF                  "/>
    <s v=""/>
    <m/>
  </r>
  <r>
    <s v="01031785011"/>
    <s v="124133109"/>
    <s v="CKR757"/>
    <s v="REGENSIBEKASI1"/>
    <s v="REGENSIBEKASI1"/>
    <s v="NEW BUILD"/>
    <s v="STIP 1"/>
    <s v="TSEL"/>
    <s v="SKP"/>
    <s v="04986/TBG-SKP/TSEL/MKT/11/2015"/>
    <d v="2015-11-27T00:00:00"/>
    <s v="-6.22925            "/>
    <s v="107.08759           "/>
    <s v="Desa Sumberjaya Kp. Buwek Raya RT.002 RW.020, Kec. Tambun Selatan, Kab. Bekasi Prov. Jawa Barat"/>
    <s v="JABODETABEK (OUTER)"/>
    <s v="BEKASI"/>
    <s v="JAWA BARAT"/>
    <s v="36"/>
    <s v="BAPS"/>
    <s v="BAPS"/>
    <s v=""/>
    <d v="2015-12-14T14:27:18"/>
    <d v="2016-01-09T18:17:45"/>
    <d v="2016-02-26T00:00:00"/>
    <x v="0"/>
    <x v="5"/>
    <d v="2022-06-28T00:00:00"/>
    <x v="1"/>
    <e v="#N/A"/>
    <s v="SST            "/>
    <s v="36                  "/>
    <s v="GF                  "/>
    <s v=""/>
    <m/>
  </r>
  <r>
    <s v="0103320011"/>
    <s v="120585109"/>
    <s v="BKS449"/>
    <s v="Ci Ranggon"/>
    <s v="Ci Ranggon"/>
    <s v="NEW BUILD"/>
    <s v="STIP 1"/>
    <s v="TSEL  "/>
    <s v="TB "/>
    <s v="02029/TBG-TB/TSEL/MKT/12/2011"/>
    <d v="2011-12-12T00:00:00"/>
    <s v="-6.36078            "/>
    <s v="107.08098           "/>
    <s v="Desa Sukasejati Kp. Jati RT.04 RW.02, Kec. Cikarang Selatan, Kab. Bekasi Prov. Jawa Barat"/>
    <s v="JABODETABEK (OUTER)"/>
    <s v="BEKASI"/>
    <s v="JAWA BARAT"/>
    <s v="52"/>
    <s v="BAPS"/>
    <s v="BAPS"/>
    <s v=""/>
    <d v="2012-01-25T16:44:29"/>
    <d v="2012-02-22T14:16:43"/>
    <d v="2012-03-26T00:00:00"/>
    <x v="11"/>
    <x v="9"/>
    <d v="2022-10-12T00:00:00"/>
    <x v="1"/>
    <e v="#N/A"/>
    <s v="SST            "/>
    <s v="52                  "/>
    <s v="GF                  "/>
    <s v=""/>
    <m/>
  </r>
  <r>
    <s v="01028291011"/>
    <s v="123563109"/>
    <s v="CKR225"/>
    <s v="JEJANGLENJAYA"/>
    <s v="JEJANGLENJAYA"/>
    <s v="NEW BUILD"/>
    <s v="STIP 1"/>
    <s v="TSEL"/>
    <s v="TB "/>
    <s v=""/>
    <s v=""/>
    <s v="-6.23764            "/>
    <s v="107.06371           "/>
    <s v="Desa Jejalenjaya Kp. Kebon RT.002 RW.001, Kec. Tambun Utara, Kab. Bekasi Prov. Jawa Barat"/>
    <s v="JABODETABEK (INNER)"/>
    <s v="BEKASI"/>
    <s v="JAWA BARAT"/>
    <s v="36"/>
    <s v="BAPS"/>
    <s v="BAPS"/>
    <s v=""/>
    <d v="2015-05-28T11:12:37"/>
    <d v="2015-06-17T07:09:09"/>
    <d v="2015-06-24T00:00:00"/>
    <x v="3"/>
    <x v="4"/>
    <d v="2022-10-12T00:00:00"/>
    <x v="1"/>
    <e v="#N/A"/>
    <s v="SST            "/>
    <s v="36                  "/>
    <s v="GF                  "/>
    <s v=""/>
    <m/>
  </r>
  <r>
    <s v="0103317011"/>
    <s v="120584109"/>
    <s v="0103317011"/>
    <s v="Danau Ranau"/>
    <s v="Danau Ranau"/>
    <s v="NEW BUILD"/>
    <s v="STIP 1"/>
    <s v="TSEL  "/>
    <s v="TB "/>
    <s v="02027/TBG-TB/TSEL/MKT/12/2011"/>
    <d v="2011-12-12T00:00:00"/>
    <s v="-6.21013            "/>
    <s v="106.98908           "/>
    <s v="masjid almuhajirin bulak macan permai jalan Berlian II/1A RT 04 RW 013"/>
    <s v="JABODETABEK (OUTER)"/>
    <s v="KOTA BEKASI"/>
    <s v="JAWA BARAT"/>
    <s v="18.3"/>
    <s v="BAPS"/>
    <s v="BAPS"/>
    <s v=""/>
    <d v="2012-03-09T14:19:59"/>
    <d v="2012-03-28T10:45:54"/>
    <d v="2012-04-30T00:00:00"/>
    <x v="7"/>
    <x v="9"/>
    <s v=""/>
    <x v="0"/>
    <e v="#N/A"/>
    <s v="SST            "/>
    <s v="18.3                "/>
    <s v="RT                  "/>
    <s v=""/>
    <s v="Dismantle"/>
  </r>
  <r>
    <s v="01035231011"/>
    <s v="112220109"/>
    <s v="JSX747"/>
    <s v="SENJAYA1GUNAWARMAN EX"/>
    <s v="SENJAYA1GUNAWARMAN ex"/>
    <s v="NEW MCP NON FO"/>
    <s v="STIP 1"/>
    <s v="TSEL"/>
    <s v="TB "/>
    <s v="02848/TBG-TB/TSEL/MKT/02/2016"/>
    <d v="2016-02-18T00:00:00"/>
    <s v="-6.23826            "/>
    <s v="106.80666           "/>
    <s v="Jl. Senjaya, Kel. Selong Kec. Kebayoran Baru, Kota Jakarta Selatan Prov. DKI Jakarta"/>
    <s v="JABODETABEK (INNER)"/>
    <s v="JAKARTA SELATAN"/>
    <s v="DKI JAKARTA"/>
    <s v="18"/>
    <s v="BAPS"/>
    <s v="BAPS"/>
    <s v=""/>
    <d v="2016-04-30T13:28:35"/>
    <d v="2016-04-30T13:37:11"/>
    <d v="2016-05-05T00:00:00"/>
    <x v="6"/>
    <x v="5"/>
    <s v=""/>
    <x v="0"/>
    <e v="#N/A"/>
    <s v="POLE           "/>
    <s v="18                  "/>
    <s v="GF                  "/>
    <s v=""/>
    <m/>
  </r>
  <r>
    <s v="01024988011"/>
    <n v="123255109"/>
    <s v="BOO398"/>
    <s v="JALANRAYAGUNUNGPUTRIMW"/>
    <s v="JALAN RAYA GUNUNG PUTRI"/>
    <s v="NEW BUILD"/>
    <s v="STIP 1"/>
    <s v="TSEL"/>
    <s v="SKP"/>
    <s v="05739/TBG-SKP/TSEL/MKT/11/2013"/>
    <d v="2014-02-26T00:00:00"/>
    <s v="-6.45464            "/>
    <s v="106.89546           "/>
    <s v="Masjid Al- Ikhlas, Perumahan Gunung Putri Permai, Desa Karanggan RT.04 RW.011, Kec. Gunung Putri, Kab. Bogor Prov. Jawa Barat"/>
    <s v="JABODETABEK (OUTER)"/>
    <s v="BOGOR"/>
    <s v="JAWA BARAT"/>
    <s v="26"/>
    <s v="BAPS"/>
    <s v="BAPS"/>
    <s v=""/>
    <d v="2014-04-16T13:27:21"/>
    <d v="2014-05-01T20:12:34"/>
    <d v="2014-07-25T00:00:00"/>
    <x v="10"/>
    <x v="7"/>
    <s v=""/>
    <x v="2"/>
    <s v="ON PROSESS"/>
    <s v="MINA           "/>
    <s v="26                  "/>
    <s v="RT                  "/>
    <s v=""/>
    <m/>
  </r>
  <r>
    <s v="01023409011"/>
    <s v="110996109"/>
    <s v="JSX290"/>
    <s v="Mampang Prapatan12"/>
    <s v="MAMPANG PRAPATAN12"/>
    <s v="NEW BUILD"/>
    <s v="STIP 1"/>
    <s v="TSEL"/>
    <s v="SKP"/>
    <s v="06071/TBG-SKP/TSEL/MKT/11/2013"/>
    <d v="2014-01-02T00:00:00"/>
    <s v="-6.25127            "/>
    <s v="106.83221           "/>
    <s v="Jl. Mampang Prapatan 14 No.57, Kel. Tegal Parang Kec. Mampang Prapatan, Kota Jakarta Selatan Prov. DKI Jakarta"/>
    <s v="JABODETABEK (INNER)"/>
    <s v="JAKARTA SELATAN"/>
    <s v="DKI JAKARTA"/>
    <s v="26"/>
    <s v="BAPS"/>
    <s v="BAPS"/>
    <s v=""/>
    <d v="2014-02-06T22:16:50"/>
    <d v="2014-04-24T11:53:17"/>
    <d v="2014-06-30T00:00:00"/>
    <x v="3"/>
    <x v="7"/>
    <d v="2022-01-25T00:00:00"/>
    <x v="1"/>
    <e v="#N/A"/>
    <s v="MINA           "/>
    <s v="26                  "/>
    <s v="GF                  "/>
    <s v="RFL"/>
    <m/>
  </r>
  <r>
    <s v="01034798011"/>
    <s v="112193109"/>
    <s v="JBX203"/>
    <s v="WADUKTOMANG"/>
    <s v="WADUKTOMANG"/>
    <s v="NEW MCP FO"/>
    <s v="STIP 1"/>
    <s v="TSEL"/>
    <s v="TB "/>
    <s v="02238/TBG-TB/TSEL/MKT/02/2016"/>
    <d v="2016-02-02T00:00:00"/>
    <s v="-6.16785            "/>
    <s v="106.78181           "/>
    <s v="Jl. H. Kelik, Kel. Kelapa Dua RT.04 RW.08, Kec. Kebon Jeruk, Kota Jakarta Barat Prov. DKI Jakarta"/>
    <s v="JABODETABEK (INNER)"/>
    <s v="JAKARTA BARAT"/>
    <s v="DKI JAKARTA"/>
    <s v="18"/>
    <s v="BAPS"/>
    <s v="BAPS"/>
    <s v=""/>
    <d v="2016-06-01T20:23:40"/>
    <d v="2016-06-01T20:29:59"/>
    <d v="2016-06-19T00:00:00"/>
    <x v="3"/>
    <x v="5"/>
    <s v=""/>
    <x v="0"/>
    <e v="#N/A"/>
    <s v="MP             "/>
    <s v="18                  "/>
    <s v="GF                  "/>
    <s v=""/>
    <m/>
  </r>
  <r>
    <s v="01027479011"/>
    <n v="123520109"/>
    <s v="CKR219"/>
    <s v="Kavling Taman Wisata"/>
    <s v="Kavling Taman Wisata"/>
    <s v="NEW BUILD"/>
    <s v="STIP 1"/>
    <s v="TSEL"/>
    <s v="TB "/>
    <s v=""/>
    <s v=""/>
    <s v="-6.18594            "/>
    <s v="107.01502           "/>
    <s v="Masjid Al-Ikhlas, Taman Duta Blok D 23 – B 28, Kel. Bahagia RT.02 RW.39, Kec. Bebelan, Kab. Bekasi Prov. Jawa Barat"/>
    <s v="JABODETABEK (INNER)"/>
    <s v="BEKASI"/>
    <s v="JAWA BARAT"/>
    <s v="35"/>
    <s v="BAPS"/>
    <s v="BAPS"/>
    <s v=""/>
    <d v="2015-04-16T21:08:22"/>
    <d v="2015-08-30T17:13:31"/>
    <d v="2015-08-31T00:00:00"/>
    <x v="2"/>
    <x v="4"/>
    <s v=""/>
    <x v="2"/>
    <s v="ON PROSESS"/>
    <s v="CMBT           "/>
    <s v="35                  "/>
    <s v="GF                  "/>
    <s v=""/>
    <m/>
  </r>
  <r>
    <s v="01027485011"/>
    <s v="130681109"/>
    <s v="TNX231"/>
    <s v="PEMDA TANGERANG"/>
    <s v="JALAN AURORA UTAMA SERPONG"/>
    <s v="NEW BUILD"/>
    <s v="STIP 1"/>
    <s v="TSEL"/>
    <s v="TB "/>
    <s v="0526/TBG-TB/TSEL/MKT/02/2015"/>
    <d v="2015-03-06T00:00:00"/>
    <s v="-6.22461            "/>
    <s v="106.66328           "/>
    <s v="Jl. Jalur Sutera KAV. 9, Alam Sutera, Kota Tangerang Prov. Banten"/>
    <s v="JABODETABEK (INNER)"/>
    <s v="KOTA TANGERANG"/>
    <s v="BANTEN"/>
    <s v="6"/>
    <s v="BAPS"/>
    <s v="BAPS"/>
    <s v=""/>
    <d v="2015-06-30T14:19:30"/>
    <d v="2015-06-30T19:19:38"/>
    <d v="2015-06-30T00:00:00"/>
    <x v="3"/>
    <x v="4"/>
    <s v="No Need IMB"/>
    <x v="1"/>
    <e v="#N/A"/>
    <s v="POLE           "/>
    <s v="6                   "/>
    <s v="RT                  "/>
    <s v=""/>
    <m/>
  </r>
  <r>
    <s v="01023022011"/>
    <s v="123104109"/>
    <s v="DPK127"/>
    <s v="ALISTIQOMAHPTELMW"/>
    <s v="ALISTIQOMAHPTELMW"/>
    <s v="NEW BUILD"/>
    <s v="STIP 1"/>
    <s v="TSEL"/>
    <s v="SKP"/>
    <s v="06044/TBG-SKP/TSEL/MKT/11/2013"/>
    <d v="2013-12-24T00:00:00"/>
    <s v="-6.34816            "/>
    <s v="106.83745           "/>
    <s v="Kampung Sawah RT.06 RW.02 Kel. Srengseng Sawah Kec. Jagakarsa, Kota Jakarta Selatan Prov. DKI Jakarta"/>
    <s v="JABODETABEK (INNER)"/>
    <s v="JAKARTA SELATAN"/>
    <s v="DKI JAKARTA"/>
    <s v="32"/>
    <s v="BAPS"/>
    <s v="BAPS"/>
    <s v=""/>
    <d v="2014-06-27T17:13:25"/>
    <d v="2014-08-21T10:22:24"/>
    <d v="2014-09-30T00:00:00"/>
    <x v="1"/>
    <x v="7"/>
    <d v="2022-01-26T00:00:00"/>
    <x v="1"/>
    <e v="#N/A"/>
    <s v="SST            "/>
    <s v="32                  "/>
    <s v="GF                  "/>
    <s v=""/>
    <m/>
  </r>
  <r>
    <s v="01023084011"/>
    <s v="110940109"/>
    <s v="JKT413"/>
    <s v="DARUL ARQOM"/>
    <s v="DARUL ARQOM"/>
    <s v="NEW BUILD"/>
    <s v="STIP 1"/>
    <s v="TSEL"/>
    <s v="SKP"/>
    <s v="05677/TBG-SKP/TSEL/MKT/11/2013"/>
    <d v="2013-12-24T00:00:00"/>
    <s v="-6.30843            "/>
    <s v="106.91901           "/>
    <s v="Jl. Bantar Jati, Kel. Setu Rt.006 RW.002 Kec. Cipayung, Kota Jakarta Timur Prov. DKI Jakarta"/>
    <s v="JABODETABEK (INNER)"/>
    <s v="JAKARTA TIMUR"/>
    <s v="DKI JAKARTA"/>
    <s v="32"/>
    <s v="BAPS"/>
    <s v="BAPS"/>
    <s v=""/>
    <d v="2014-03-03T22:11:06"/>
    <d v="2014-03-20T15:18:54"/>
    <d v="2014-05-23T00:00:00"/>
    <x v="6"/>
    <x v="7"/>
    <s v=""/>
    <x v="0"/>
    <e v="#N/A"/>
    <s v="MP             "/>
    <s v="32                  "/>
    <s v="GF                  "/>
    <s v="RFL"/>
    <s v="Dismantle"/>
  </r>
  <r>
    <s v="01024370011"/>
    <s v="123248109"/>
    <s v="DPK399"/>
    <s v="RADIOMC16MW"/>
    <s v="RADIOMC16MW"/>
    <s v="NEW BUILD"/>
    <s v="STIP 1"/>
    <s v="TSEL"/>
    <s v="SKP"/>
    <s v="06883/TBG-SKP/TSEL/MKT/12/2013"/>
    <d v="2014-02-05T00:00:00"/>
    <s v="-6.37585            "/>
    <s v="106.89787           "/>
    <s v="Jl. Alternatif Cibubur RT.005/09 Kel. Harjamukti Kec. Cimanggis, Kota Depok "/>
    <s v="JABODETABEK (OUTER)"/>
    <s v="KOTA DEPOK"/>
    <s v="JAWA BARAT"/>
    <s v="25"/>
    <s v="BAPS"/>
    <s v="BAPS"/>
    <s v=""/>
    <d v="2014-05-26T17:25:44"/>
    <d v="2014-06-09T19:13:14"/>
    <d v="2014-08-23T00:00:00"/>
    <x v="2"/>
    <x v="7"/>
    <d v="2022-01-05T00:00:00"/>
    <x v="1"/>
    <e v="#N/A"/>
    <s v="MT             "/>
    <s v="25                  "/>
    <s v="RT                  "/>
    <s v=""/>
    <m/>
  </r>
  <r>
    <s v="01024361011"/>
    <s v="111137109"/>
    <s v="JKT697"/>
    <s v="GG WIRO"/>
    <s v="JKT697MW1_CASSABLANCEEASTRESIDENCETBG"/>
    <s v="NEW BUILD"/>
    <s v="STIP 1"/>
    <s v="TSEL"/>
    <s v="SKP"/>
    <s v="05742/TBG-SKP/TSEL/MKT/11/2013"/>
    <d v="2014-02-05T00:00:00"/>
    <s v="-6.22563            "/>
    <s v="106.89616           "/>
    <s v="Jl. Gotong Royong, Kel. Pondok Bambu RT.06 RW.02 Kec. Duren Sawit, Kota Jakarta Timur Prov. DKI Jakarta"/>
    <s v="JABODETABEK (INNER)"/>
    <s v="JAKARTA TIMUR"/>
    <s v="DKI JAKARTA"/>
    <s v="36"/>
    <s v="BAPS"/>
    <s v="BAPS"/>
    <s v=""/>
    <d v="2014-03-03T09:58:29"/>
    <d v="2014-03-03T17:48:31"/>
    <d v="2014-05-30T00:00:00"/>
    <x v="6"/>
    <x v="7"/>
    <d v="2022-01-25T00:00:00"/>
    <x v="1"/>
    <e v="#N/A"/>
    <s v="SST            "/>
    <s v="36                  "/>
    <s v="GF                  "/>
    <s v="RFL"/>
    <m/>
  </r>
  <r>
    <s v="01024999011"/>
    <s v="111183109"/>
    <s v="JKB924"/>
    <s v="CAMATKALIDERES"/>
    <s v="CAMATKALIDERES"/>
    <s v="NEW BUILD"/>
    <s v="STIP 1"/>
    <s v="TSEL"/>
    <s v="SKP"/>
    <s v="04662/TBG-SKP/TSEL/MKT/11/2013"/>
    <d v="2014-02-26T00:00:00"/>
    <s v="-6.14231            "/>
    <s v="106.70377           "/>
    <s v="Jl. Veteran 1B/49, Kel. Pegadungan RT.001/006, Kec. Kalideres, Kota Jakarta Barat Prov. DKI Jakarta"/>
    <s v="JABODETABEK (INNER)"/>
    <s v="JAKARTA BARAT"/>
    <s v="DKI JAKARTA"/>
    <s v="32"/>
    <s v="RFI"/>
    <s v="CME"/>
    <s v="RFI"/>
    <d v="2014-04-07T10:15:27"/>
    <d v="2014-04-14T10:40:57"/>
    <d v="2014-06-06T00:00:00"/>
    <x v="3"/>
    <x v="7"/>
    <s v="No Need IMB"/>
    <x v="1"/>
    <e v="#N/A"/>
    <s v="POLE           "/>
    <s v="6                   "/>
    <s v="RT                  "/>
    <s v=""/>
    <m/>
  </r>
  <r>
    <s v="01024318011"/>
    <s v="123234109"/>
    <s v="CKR041"/>
    <s v="BABELAN KOTA 2"/>
    <s v="BABELAN KOTA 2"/>
    <s v="NEW BUILD"/>
    <s v="STIP 1"/>
    <s v="TSEL"/>
    <s v="SKP"/>
    <s v="05630/TBG-SKP/TSEL/MKT/11/2013"/>
    <d v="2014-02-05T00:00:00"/>
    <s v="-6.16262            "/>
    <s v="107.03789           "/>
    <s v="Desa Babelan Kota Kp. Pintu RT.001 RW.004, Kec. Babelan, Kab. Bekasi Prov. Jawa Barat"/>
    <s v="JABODETABEK (OUTER)"/>
    <s v="BEKASI"/>
    <s v="JAWA BARAT"/>
    <s v="42"/>
    <s v="BAPS"/>
    <s v="BAPS"/>
    <s v=""/>
    <d v="2014-06-05T13:38:56"/>
    <d v="2014-06-05T15:33:38"/>
    <d v="2014-06-30T00:00:00"/>
    <x v="3"/>
    <x v="7"/>
    <d v="2022-11-22T00:00:00"/>
    <x v="1"/>
    <e v="#N/A"/>
    <s v="SST            "/>
    <s v="42                  "/>
    <s v="GF                  "/>
    <s v=""/>
    <m/>
  </r>
  <r>
    <s v="01034781011"/>
    <s v="112176109"/>
    <s v="JSX520"/>
    <s v="POLTANGANJAIDI"/>
    <s v="POLTANGANJAIDI"/>
    <s v="NEW MCP FO"/>
    <s v="STIP 1"/>
    <s v="TSEL"/>
    <s v="TB "/>
    <s v="02203/TBG-TB/TSEL/MKT/02/2016"/>
    <d v="2016-02-02T00:00:00"/>
    <s v="-6.29661            "/>
    <s v="106.84673           "/>
    <s v="Jl. H. Jaidi, Kel. Pejaten Timur RT.002 RW.011 Kec. Pasar Minggu, Kota Jakarta Selatan Prov. DKI Jakarta"/>
    <s v="JABODETABEK (INNER)"/>
    <s v="JAKARTA SELATAN"/>
    <s v="DKI JAKARTA"/>
    <s v="18"/>
    <s v="BAPS"/>
    <s v="BAPS"/>
    <s v=""/>
    <d v="2016-08-24T17:18:18"/>
    <d v="2016-08-24T17:22:58"/>
    <d v="2016-08-30T00:00:00"/>
    <x v="2"/>
    <x v="5"/>
    <d v="2022-04-22T00:00:00"/>
    <x v="1"/>
    <e v="#N/A"/>
    <s v="POLE           "/>
    <s v="18                  "/>
    <s v="GF                  "/>
    <s v=""/>
    <m/>
  </r>
  <r>
    <s v="01034768011"/>
    <s v="112163109"/>
    <s v="JBX179"/>
    <s v="JLNKEBONRAYA4"/>
    <s v="JLNKEBONRAYA4"/>
    <s v="NEW MCP FO"/>
    <s v="STIP 1"/>
    <s v="TSEL"/>
    <s v="TB "/>
    <s v="02183/TBG-TB/TSEL/MKT/02/2016"/>
    <d v="2016-02-02T00:00:00"/>
    <s v="-6.18517            "/>
    <s v="106.77293           "/>
    <s v="Taman Duri Kepa, kel. Duri Kepa RT.01/01, Kec. Kebon Jeruk, Kota Jakarta Barat Prov. DKI Jakarta"/>
    <s v="JABODETABEK (INNER)"/>
    <s v="JAKARTA BARAT"/>
    <s v="DKI JAKARTA"/>
    <s v="18"/>
    <s v="BAPS"/>
    <s v="BAPS"/>
    <s v=""/>
    <d v="2016-03-18T11:28:35"/>
    <d v="2016-03-27T19:44:40"/>
    <d v="2016-03-31T00:00:00"/>
    <x v="11"/>
    <x v="5"/>
    <s v=""/>
    <x v="0"/>
    <e v="#N/A"/>
    <s v="MP             "/>
    <s v="18                  "/>
    <s v="GF                  "/>
    <s v=""/>
    <m/>
  </r>
  <r>
    <s v="01034780011"/>
    <s v="112175109"/>
    <s v="JSX442"/>
    <s v="JLBANKDAGANGNEGARA"/>
    <s v="JLBANKDAGANGNEGARA"/>
    <s v="NEW MCP FO"/>
    <s v="STIP 1"/>
    <s v="TSEL"/>
    <s v="TB "/>
    <s v="02201/TBG-TB/TSEL/MKT/02/2016"/>
    <d v="2016-02-02T00:00:00"/>
    <s v="-6.28112            "/>
    <s v="106.79947           "/>
    <s v="Jl. Bank Dagang Negara 2, Kel. Gandaria Selatan Kec. Cilandak, Kota Jakarta Selatan Prov. DKI Jakarta"/>
    <s v="JABODETABEK (INNER)"/>
    <s v="JAKARTA SELATAN"/>
    <s v="DKI JAKARTA"/>
    <s v="18"/>
    <s v="BAPS"/>
    <s v="BAPS"/>
    <s v=""/>
    <d v="2016-03-18T10:54:50"/>
    <s v=""/>
    <d v="2016-04-27T00:00:00"/>
    <x v="7"/>
    <x v="5"/>
    <s v=""/>
    <x v="0"/>
    <e v="#N/A"/>
    <s v="MP             "/>
    <s v="18                  "/>
    <s v="GF                  "/>
    <s v=""/>
    <m/>
  </r>
  <r>
    <s v="01039748011"/>
    <s v="125031109"/>
    <s v="CKR826"/>
    <s v="KEBONKELAPA"/>
    <s v="KEBONKELAPA"/>
    <s v="NEW BUILD"/>
    <s v="STIP 1"/>
    <s v="TSEL"/>
    <s v="SKP"/>
    <s v="08376/TBG-SKP/TSEL/MKT/11/2016"/>
    <d v="2016-11-22T00:00:00"/>
    <s v="-6.27673            "/>
    <s v="107.06271           "/>
    <s v="Desa Tambun Kp. Pekopen Bulak, Kec. Tambun Selatan, Kab. Bekasi Prov. Jawa Barat"/>
    <s v="JABODETABEK (OUTER)"/>
    <s v="BEKASI"/>
    <s v="JAWA BARAT"/>
    <s v="25"/>
    <s v="BAPS"/>
    <s v="BAPS"/>
    <s v=""/>
    <d v="2016-12-22T19:26:00"/>
    <d v="2017-02-07T13:45:27"/>
    <d v="2017-03-31T00:00:00"/>
    <x v="11"/>
    <x v="6"/>
    <d v="2022-06-28T00:00:00"/>
    <x v="1"/>
    <e v="#N/A"/>
    <s v="SST            "/>
    <s v="25                  "/>
    <s v="RT                  "/>
    <s v=""/>
    <m/>
  </r>
  <r>
    <s v="01040846011"/>
    <s v="125134109"/>
    <s v="CKR850"/>
    <s v="MANGUNJAYATAMBUNSLTNASRI"/>
    <s v="MANGUNJAYATAMBUNSLTNASRI"/>
    <s v="NEW BUILD"/>
    <s v="STIP 1"/>
    <s v="TSEL"/>
    <s v="TB "/>
    <s v="09099/TBG-TB/TSEL/MKT/12/2016"/>
    <d v="2017-01-17T00:00:00"/>
    <s v="-6.22915            "/>
    <s v="107.06606           "/>
    <s v="Desa Jejalenjaya Kp. Kebon RT.005 RW.02, Kec. Tambun Utara, Kab. Bekasi Prov. Jawa Barat"/>
    <s v="JABODETABEK (OUTER)"/>
    <s v="BEKASI"/>
    <s v="JAWA BARAT"/>
    <s v="32"/>
    <s v="BAPS"/>
    <s v="BAPS"/>
    <s v=""/>
    <d v="2017-05-05T18:40:44"/>
    <d v="2017-05-23T18:00:58"/>
    <d v="2017-05-31T00:00:00"/>
    <x v="6"/>
    <x v="6"/>
    <d v="2022-11-11T00:00:00"/>
    <x v="1"/>
    <e v="#N/A"/>
    <s v="SST            "/>
    <s v="32                  "/>
    <s v="GF                  "/>
    <s v=""/>
    <m/>
  </r>
  <r>
    <s v="01041089011"/>
    <s v="112403109"/>
    <s v="JKU931"/>
    <s v="MALL OF INDONESIA - POLE G"/>
    <s v="Mall Of Indonesia - Pole G"/>
    <s v="NEW MCP FO"/>
    <s v="STIP 1"/>
    <s v="TSEL"/>
    <s v="SKP"/>
    <s v="0305/TBG-SKP/TSEL/MKT/01/2017"/>
    <d v="2017-01-23T00:00:00"/>
    <s v="-6.15114            "/>
    <s v="106.89326           "/>
    <s v="Jl. Boulevard Barat Raya, Kel. Kelapa Gading Barat Kec. Kelapa Gading, Kota Jakarta Utara Prov. DKI Jakarta"/>
    <s v="JABODETABEK (INNER)"/>
    <s v="JAKARTA UTARA"/>
    <s v="DKI JAKARTA"/>
    <s v="6"/>
    <s v="BAPS"/>
    <s v="BAPS"/>
    <s v=""/>
    <d v="2017-02-28T11:48:51"/>
    <d v="2017-02-28T18:18:04"/>
    <d v="2017-02-28T00:00:00"/>
    <x v="0"/>
    <x v="6"/>
    <s v=""/>
    <x v="0"/>
    <e v="#N/A"/>
    <s v="POLE           "/>
    <s v="6                   "/>
    <s v="RT                  "/>
    <s v=""/>
    <m/>
  </r>
  <r>
    <s v="01041131011"/>
    <s v="112406109"/>
    <s v="JUX345"/>
    <s v="DERMAGA PONDOK DAYUNG"/>
    <s v="DERMAGA PONDOK DAYUNG"/>
    <s v="NEW BUILD"/>
    <s v="STIP 1"/>
    <s v="TSEL"/>
    <s v="SKP"/>
    <s v="0451/TBG-SKP/TSEL/MKT/01/2017"/>
    <d v="2017-01-27T00:00:00"/>
    <s v="-6.09729            "/>
    <s v="106.87678           "/>
    <s v="Jl. Komp. Airud No.3, Kec. Tanjung Priok, Kota Jakarta Utara Prov. DKI Jakarta"/>
    <s v="JABODETABEK (INNER)"/>
    <s v="JAKARTA UTARA"/>
    <s v="DKI JAKARTA"/>
    <s v="40"/>
    <s v="BAPS"/>
    <s v="BAPS"/>
    <s v="RFI"/>
    <d v="2017-12-15T13:09:44"/>
    <d v="2017-12-20T16:27:02"/>
    <d v="2017-03-31T00:00:00"/>
    <x v="11"/>
    <x v="6"/>
    <s v="No Need IMB"/>
    <x v="1"/>
    <e v="#N/A"/>
    <s v="SST            "/>
    <s v="40                  "/>
    <s v="GF                  "/>
    <s v=""/>
    <m/>
  </r>
  <r>
    <s v="01036310011"/>
    <s v="124688109"/>
    <s v="DPK642"/>
    <s v="JLNCEMPAKABARU1"/>
    <s v="JLNCEMPAKABARU1"/>
    <s v="NEW MCP NON FO"/>
    <s v="STIP 1"/>
    <s v="TSEL"/>
    <s v="TB "/>
    <s v="04021/TBG-TB/TSEL/MKT/04/2016"/>
    <d v="2016-04-22T00:00:00"/>
    <s v="-6.35116            "/>
    <s v="106.84940           "/>
    <s v="Jl. Ksat Amji Attak Kel. Pasir Gunung Selatan Kec. Cimanggis, Kota Depok Prov. Jawa Barat"/>
    <s v="JABODETABEK (INNER)"/>
    <s v="KOTA DEPOK"/>
    <s v="JAWA BARAT"/>
    <s v="20"/>
    <s v="BAPS"/>
    <s v="BAPS"/>
    <s v=""/>
    <d v="2016-11-21T13:25:31"/>
    <d v="2016-11-28T09:20:31"/>
    <d v="2016-11-30T00:00:00"/>
    <x v="5"/>
    <x v="5"/>
    <s v=""/>
    <x v="0"/>
    <e v="#N/A"/>
    <s v="MP             "/>
    <s v="20.00               "/>
    <s v="GF                  "/>
    <s v=""/>
    <m/>
  </r>
  <r>
    <s v="01036461011"/>
    <n v="124740109"/>
    <s v="CKR816"/>
    <s v="TELAGAMURNI"/>
    <s v="TELAGAMURNI"/>
    <s v="NEW MCP NON FO"/>
    <s v="STIP 1"/>
    <s v="TSEL"/>
    <s v="TB "/>
    <s v="04212/TBG-TB/TSEL/MKT/05/2016"/>
    <d v="2016-05-10T00:00:00"/>
    <s v="-6.25925            "/>
    <s v="107.11658           "/>
    <s v="Jl. Telaga Murni Raya Blok.C, Desa Telagamurni, Kec. Cikarang Barat, Kab. Bekasi Prov. Jawa Barat"/>
    <s v="JABODETABEK (OUTER)"/>
    <s v="BEKASI"/>
    <s v="JAWA BARAT"/>
    <s v="20"/>
    <s v="BAPS"/>
    <s v="BAPS"/>
    <s v=""/>
    <d v="2016-05-10T14:16:13"/>
    <d v="2016-05-10T14:17:27"/>
    <d v="2016-05-31T00:00:00"/>
    <x v="6"/>
    <x v="5"/>
    <s v=""/>
    <x v="2"/>
    <s v="ON PROSESS"/>
    <s v="MP             "/>
    <s v="20                  "/>
    <s v="GF                  "/>
    <s v=""/>
    <s v="Bukan site MDC"/>
  </r>
  <r>
    <s v="01044219011"/>
    <s v="112428109"/>
    <s v="JSX407"/>
    <s v="JLTEBETTIMUR"/>
    <s v="JLTEBETTIMUR"/>
    <s v="NEW MCP FO"/>
    <s v="STIP 1"/>
    <s v="TSEL"/>
    <s v="TB "/>
    <s v="04536/TBG-TB/TSEL/MKT/08/2017"/>
    <d v="2017-08-09T00:00:00"/>
    <s v="-6.23208            "/>
    <s v="106.85338           "/>
    <s v="Jl. Tebet Timur Dalam Raya Kec. Tebet, Kota Jakarta Selatan Prov. DKI Jakarta"/>
    <s v="JABODETABEK (INNER)"/>
    <s v="JAKARTA SELATAN"/>
    <s v="DKI JAKARTA"/>
    <s v="20"/>
    <s v="BAPS"/>
    <s v="BAPS"/>
    <s v=""/>
    <d v="2017-09-12T19:47:59"/>
    <d v="2017-09-12T22:27:20"/>
    <d v="2017-09-12T00:00:00"/>
    <x v="1"/>
    <x v="6"/>
    <s v=""/>
    <x v="0"/>
    <e v="#N/A"/>
    <s v="MP             "/>
    <s v="20                  "/>
    <s v="GF                  "/>
    <s v=""/>
    <m/>
  </r>
  <r>
    <s v="01034250011"/>
    <s v="130853109"/>
    <s v="TNX877"/>
    <s v="SIPONPORISJAYA"/>
    <s v="SIPONPORISJAYA"/>
    <s v="NEW MCP NON FO"/>
    <s v="STIP 1"/>
    <s v="TSEL"/>
    <s v="TB "/>
    <s v="01582/TBG-TB/TSEL/MKT/01/2016"/>
    <d v="2016-01-20T00:00:00"/>
    <s v="-6.18631            "/>
    <s v="106.67288           "/>
    <s v="Jl. Irigasi Sipon, Kel. Cipondoh Kec. Cipondoh, Kota Tangerang Prov. Banten"/>
    <s v="JABODETABEK (INNER)"/>
    <s v="KOTA TANGERANG"/>
    <s v="BANTEN"/>
    <s v="18"/>
    <s v="BAPS"/>
    <s v="BAPS"/>
    <s v=""/>
    <d v="2016-02-29T09:18:07"/>
    <d v="2016-02-29T10:15:28"/>
    <d v="2016-02-29T00:00:00"/>
    <x v="0"/>
    <x v="5"/>
    <s v=""/>
    <x v="0"/>
    <e v="#N/A"/>
    <s v="MP             "/>
    <s v="18                  "/>
    <s v="GF                  "/>
    <s v=""/>
    <m/>
  </r>
  <r>
    <s v="01024985011"/>
    <s v="123254109"/>
    <s v="BOO507"/>
    <s v="BIJAKSANAMW"/>
    <s v="Bijaksanamw"/>
    <s v="NEW BUILD"/>
    <s v="STIP 1"/>
    <s v="TSEL"/>
    <s v="SKP"/>
    <s v="06136/TBG-SKP/TSEL/MKT/11/2013"/>
    <d v="2014-02-26T00:00:00"/>
    <s v="-6.55899            "/>
    <s v="106.80615           "/>
    <s v="Jl. Baru Kedung Badak Gg.Mbah Dalam No.81, Kel. Kedung Badak RT.02 RW.013, Kec. Tanah Sareal, Kota Bogor Prov. Jawa Barat"/>
    <s v="JABODETABEK (OUTER)"/>
    <s v="BOGOR"/>
    <s v="JAWA BARAT"/>
    <s v="32"/>
    <s v="RFI"/>
    <s v="CME"/>
    <s v="RFI"/>
    <d v="2014-04-27T20:07:49"/>
    <d v="2014-05-11T19:24:57"/>
    <d v="2014-06-30T00:00:00"/>
    <x v="3"/>
    <x v="7"/>
    <s v=""/>
    <x v="0"/>
    <e v="#N/A"/>
    <s v="CMF            "/>
    <s v="32                  "/>
    <s v="GF                  "/>
    <s v=""/>
    <s v="Dismantle"/>
  </r>
  <r>
    <s v="01039700011"/>
    <s v="112343109"/>
    <s v="JKU931"/>
    <s v="MALL OF INDONESIA OF POLL B"/>
    <s v="Mall Of Indonesia Of Poll B"/>
    <s v="NEW MCP FO"/>
    <s v="STIP 1"/>
    <s v="TSEL"/>
    <s v="SKP"/>
    <s v="08300/TBG-SKP/TSEL/MKT/11/2016"/>
    <d v="2016-11-15T00:00:00"/>
    <s v="-6.14962            "/>
    <s v="106.89047           "/>
    <s v="Jl. Boulevard Barat Raya, Kel. Kelapa Gading Barat Kec. Kelapa Gading, Kota Jakarta Utara Prov. DKI Jakarta"/>
    <s v="JABODETABEK (INNER)"/>
    <s v="JAKARTA UTARA"/>
    <s v="DKI JAKARTA"/>
    <s v="1"/>
    <s v="BAPS"/>
    <s v="BAPS"/>
    <s v=""/>
    <d v="2017-04-07T16:52:01"/>
    <d v="2017-04-08T14:46:52"/>
    <d v="2017-03-31T00:00:00"/>
    <x v="11"/>
    <x v="6"/>
    <s v=""/>
    <x v="0"/>
    <e v="#N/A"/>
    <s v="POLE           "/>
    <s v="1                   "/>
    <s v="RT                  "/>
    <s v=""/>
    <m/>
  </r>
  <r>
    <s v="01041085011"/>
    <s v="112399109"/>
    <s v="JKU930"/>
    <s v="MALL OF INDONESIA - POLE C2"/>
    <s v="Mall Of Indonesia - Pole C2"/>
    <s v="NEW MCP FO"/>
    <s v="STIP 1"/>
    <s v="TSEL"/>
    <s v="SKP"/>
    <s v="0301/TBG-SKP/TSEL/MKT/01/2017"/>
    <d v="2017-01-23T00:00:00"/>
    <s v="-6.15158            "/>
    <s v="106.8919            "/>
    <s v="Jl. Boulevard Barat Raya, Kel. Kelapa Gading Barat Kec. Kelapa Gading, Kota Jakarta Utara Prov. DKI Jakarta"/>
    <s v="JABODETABEK (INNER)"/>
    <s v="JAKARTA UTARA"/>
    <s v="DKI JAKARTA"/>
    <s v="4.5"/>
    <s v="BAPS"/>
    <s v="BAPS"/>
    <s v=""/>
    <d v="2017-02-28T10:17:36"/>
    <d v="2017-02-28T12:50:51"/>
    <d v="2017-02-28T00:00:00"/>
    <x v="0"/>
    <x v="6"/>
    <s v=""/>
    <x v="0"/>
    <e v="#N/A"/>
    <s v="POLE           "/>
    <s v="4.5                 "/>
    <s v="RT                  "/>
    <s v=""/>
    <m/>
  </r>
  <r>
    <s v="01027417011"/>
    <s v="123504109"/>
    <s v="CKR233"/>
    <s v="SANTUNMW"/>
    <s v="SantunMW"/>
    <s v="NEW BUILD"/>
    <s v="STIP 1"/>
    <s v="TSEL"/>
    <s v="TB "/>
    <s v=""/>
    <s v=""/>
    <s v="-6.2523             "/>
    <s v="107.05208           "/>
    <s v="Desa Setiamekar Kp. Bulu RT.002 RW.23, Kec. Tambun Selatan, Kab. Bekasi Prov. Jawa Barat"/>
    <s v="JABODETABEK (INNER)"/>
    <s v="BEKASI"/>
    <s v="JAWA BARAT"/>
    <s v="32"/>
    <s v="BAPS"/>
    <s v="BAPS"/>
    <s v=""/>
    <d v="2015-04-02T21:25:26"/>
    <d v="2015-04-26T09:14:43"/>
    <d v="2015-04-27T00:00:00"/>
    <x v="7"/>
    <x v="4"/>
    <d v="2022-11-11T00:00:00"/>
    <x v="1"/>
    <e v="#N/A"/>
    <s v="SST            "/>
    <s v="32                  "/>
    <s v="GF                  "/>
    <s v=""/>
    <m/>
  </r>
  <r>
    <s v="01049002011"/>
    <s v="131618109"/>
    <s v="TNX952"/>
    <s v="API_EXITTERMINALDUA"/>
    <s v="API_EXITTERMINALDUA"/>
    <s v="NEW MCP NON FO"/>
    <s v="STIP 1"/>
    <s v="TSEL"/>
    <s v="TB"/>
    <s v=""/>
    <s v=""/>
    <s v="-6.12018            "/>
    <s v="106.6712            "/>
    <s v="Bandara Soekarno Hatta (Bahu jalan, sisi selatan dari arah Tol Jakarta), Kota Tangerang Prov. Banten"/>
    <s v="JABODETABEK (OUTER)"/>
    <s v="KOTA TANGERANG"/>
    <s v="BANTEN"/>
    <s v="15"/>
    <s v="BAPS"/>
    <s v="BAPS"/>
    <s v=""/>
    <s v=""/>
    <s v=""/>
    <d v="2018-07-01T00:00:00"/>
    <x v="10"/>
    <x v="10"/>
    <s v=""/>
    <x v="0"/>
    <e v="#N/A"/>
    <s v="MP             "/>
    <s v="15                  "/>
    <s v="GF                  "/>
    <s v=""/>
    <m/>
  </r>
  <r>
    <s v="01027634011"/>
    <s v="111562109"/>
    <s v="JSX858"/>
    <s v="MANGGA MABAD"/>
    <s v="MANGGAMABADHW"/>
    <s v="NEW MCP FO"/>
    <s v="STIP 1"/>
    <s v="TSEL"/>
    <s v="TB "/>
    <s v="0935/TBG-TB/TSEL/MKT/03/2015"/>
    <d v="2015-03-10T00:00:00"/>
    <s v="-6.34229            "/>
    <s v="106.8333            "/>
    <s v="Jl. Raya Lenteng Agung, Kel. Lenteng Agung Kec. Jagakarsa, Kota Jakarta Selatan Prov. DKI Jakarta"/>
    <s v="JABODETABEK (INNER)"/>
    <s v="JAKARTA SELATAN"/>
    <s v="DKI JAKARTA"/>
    <s v="18"/>
    <s v="BAPS"/>
    <s v="BAPS"/>
    <s v=""/>
    <d v="2015-06-10T12:47:30"/>
    <d v="2015-06-10T14:47:03"/>
    <d v="2015-06-16T00:00:00"/>
    <x v="3"/>
    <x v="4"/>
    <s v=""/>
    <x v="0"/>
    <e v="#N/A"/>
    <s v="MP             "/>
    <s v="18                  "/>
    <s v="GF                  "/>
    <s v=""/>
    <m/>
  </r>
  <r>
    <s v="01028000011"/>
    <s v="123550109"/>
    <s v="CKR207"/>
    <s v="DESA TAMBUN"/>
    <s v="DESA TAMBUN"/>
    <s v="NEW BUILD"/>
    <s v="STIP 1"/>
    <s v="TSEL"/>
    <s v="TB "/>
    <s v="0680/TBG-TB/TSEL/MKT/02/2015"/>
    <d v="2015-04-08T00:00:00"/>
    <s v="-6.2674             "/>
    <s v="107.06821           "/>
    <s v="Desa Tambun Kp. Kebon Kelapa Bahagia No.72 RT.03 RW.01, Kec. Tambun Selatan, Kab. Bekasi Prov. Jawa Barat"/>
    <s v="JABODETABEK (OUTER)"/>
    <s v="BEKASI"/>
    <s v="JAWA BARAT"/>
    <s v="42"/>
    <s v="BAPS"/>
    <s v="BAPS"/>
    <s v=""/>
    <d v="2015-05-19T10:47:48"/>
    <d v="2015-05-28T22:36:04"/>
    <d v="2015-06-23T00:00:00"/>
    <x v="3"/>
    <x v="4"/>
    <d v="2022-11-11T00:00:00"/>
    <x v="1"/>
    <e v="#N/A"/>
    <s v="SST            "/>
    <s v="42                  "/>
    <s v="GF                  "/>
    <s v=""/>
    <m/>
  </r>
  <r>
    <s v="01041086011"/>
    <s v="112400109"/>
    <s v="JKU930"/>
    <s v="MALL OF INDONESIA - POLE E"/>
    <s v="Mall Of Indonesia - Pole E"/>
    <s v="NEW MCP FO"/>
    <s v="STIP 1"/>
    <s v="TSEL"/>
    <s v="SKP"/>
    <s v="0302/TBG-SKP/TSEL/MKT/01/2017"/>
    <d v="2017-01-23T00:00:00"/>
    <s v="-6.15019            "/>
    <s v="106.89121           "/>
    <s v="Jl. Boulevard Barat Raya, Kel. Kelapa Gading Barat Kec. Kelapa Gading, Kota Jakarta Utara Prov. DKI Jakarta"/>
    <s v="JABODETABEK (INNER)"/>
    <s v="JAKARTA UTARA"/>
    <s v="DKI JAKARTA"/>
    <s v="9"/>
    <s v="BAPS"/>
    <s v="BAPS"/>
    <s v=""/>
    <d v="2017-02-28T11:26:23"/>
    <d v="2017-02-28T16:59:33"/>
    <d v="2017-02-28T00:00:00"/>
    <x v="0"/>
    <x v="6"/>
    <s v=""/>
    <x v="0"/>
    <e v="#N/A"/>
    <s v="POLE           "/>
    <s v="9                   "/>
    <s v="RT                  "/>
    <s v=""/>
    <m/>
  </r>
  <r>
    <s v="01041091011"/>
    <s v="112405109"/>
    <s v="JKU930"/>
    <s v="MALL OF INDONESIA - POLE C1"/>
    <s v="Mall Of Indonesia - Pole C1"/>
    <s v="NEW MCP FO"/>
    <s v="STIP 1"/>
    <s v="TSEL"/>
    <s v="SKP"/>
    <s v="0307/TBG-SKP/TSEL/MKT/01/2017"/>
    <d v="2017-01-23T00:00:00"/>
    <s v="-6.15153            "/>
    <s v="106.89164           "/>
    <s v="Jl. Boulevard Barat Raya, Kel. Kelapa Gading Barat Kec. Kelapa Gading, Kota Jakarta Utara Prov. DKI Jakarta"/>
    <s v="JABODETABEK (INNER)"/>
    <s v="JAKARTA UTARA"/>
    <s v="DKI JAKARTA"/>
    <s v="4.5"/>
    <s v="BAPS"/>
    <s v="BAPS"/>
    <s v=""/>
    <d v="2017-02-28T10:29:26"/>
    <d v="2017-02-28T12:16:14"/>
    <d v="2017-02-28T00:00:00"/>
    <x v="0"/>
    <x v="6"/>
    <s v=""/>
    <x v="0"/>
    <e v="#N/A"/>
    <s v="POLE           "/>
    <s v="4.5                 "/>
    <s v="RT                  "/>
    <s v=""/>
    <m/>
  </r>
  <r>
    <s v="01049149011"/>
    <s v="131632109"/>
    <s v="TNX179"/>
    <s v="API_TERMINAL 1 SOETA"/>
    <s v="API_TERMINAL 1 SOETA"/>
    <s v="NEW MCP NON FO"/>
    <s v="STIP 1"/>
    <s v="TSEL"/>
    <s v="TB"/>
    <s v=""/>
    <s v=""/>
    <s v="-6.12925            "/>
    <s v="106.65282           "/>
    <s v="Bandara Soekarno Hatta (Bahu jalan, sisi pintu keluar Terminal 1), Kota Tangerang Prov. Banten"/>
    <s v="JABODETABEK (INNER)"/>
    <s v="KOTA TANGERANG"/>
    <s v="BANTEN"/>
    <s v="15"/>
    <s v="HAND OVER"/>
    <s v="BAPS"/>
    <s v=""/>
    <s v=""/>
    <s v=""/>
    <d v="2018-07-01T00:00:00"/>
    <x v="10"/>
    <x v="10"/>
    <s v=""/>
    <x v="0"/>
    <e v="#N/A"/>
    <s v="POLE           "/>
    <s v="15                  "/>
    <s v="GF                  "/>
    <s v=""/>
    <m/>
  </r>
  <r>
    <s v="01028292011"/>
    <n v="123564109"/>
    <s v="CBN241"/>
    <s v="Ds. Kembang Kuning"/>
    <s v="Ds. Kembang Kuning"/>
    <s v="NEW BUILD"/>
    <s v="STIP 1"/>
    <s v="TSEL"/>
    <s v="TB "/>
    <s v="01528/TBG-TB/TSEL/MKT/05/2015"/>
    <d v="2015-05-19T00:00:00"/>
    <s v="-6.44824            "/>
    <s v="106.94730           "/>
    <s v="Desa Kembang Kuning Kp. Tegal RT.023 RW.007, Kec. Klapanunggal, Kab. Bogor Prov. Jawa Barat"/>
    <s v="JABODETABEK (OUTER)"/>
    <s v="BOGOR"/>
    <s v="JAWA BARAT"/>
    <s v="37"/>
    <s v="BAPS"/>
    <s v="BAPS"/>
    <s v=""/>
    <d v="2015-06-08T11:59:10"/>
    <d v="2015-07-07T15:19:02"/>
    <d v="2015-07-13T00:00:00"/>
    <x v="10"/>
    <x v="4"/>
    <s v=""/>
    <x v="2"/>
    <s v="ON PROSESS"/>
    <s v="CMBT           "/>
    <s v="37                  "/>
    <s v="GF                  "/>
    <s v=""/>
    <m/>
  </r>
  <r>
    <s v="01041090011"/>
    <s v="112404109"/>
    <s v="JKU931"/>
    <s v="MALL OF INDONESIA - POLE H"/>
    <s v="Mall Of Indonesia - Pole H"/>
    <s v="NEW MCP FO"/>
    <s v="STIP 1"/>
    <s v="TSEL"/>
    <s v="SKP"/>
    <s v="0306/TBG-SKP/TSEL/MKT/01/2017"/>
    <d v="2017-01-23T00:00:00"/>
    <s v="-6.1504             "/>
    <s v="106.89252           "/>
    <s v="Jl. Boulevard Barat Raya, Kel. Kelapa Gading Barat Kec. Kelapa Gading, Kota Jakarta Utara Prov. DKI Jakarta"/>
    <s v="JABODETABEK (INNER)"/>
    <s v="JAKARTA UTARA"/>
    <s v="DKI JAKARTA"/>
    <s v="6"/>
    <s v="BAPS"/>
    <s v="BAPS"/>
    <s v=""/>
    <d v="2017-02-28T19:40:44"/>
    <d v="2017-02-28T19:48:41"/>
    <d v="2017-02-28T00:00:00"/>
    <x v="0"/>
    <x v="6"/>
    <s v=""/>
    <x v="0"/>
    <e v="#N/A"/>
    <s v="POLE           "/>
    <s v="6                   "/>
    <s v="RT                  "/>
    <s v=""/>
    <m/>
  </r>
  <r>
    <s v="01043045011"/>
    <s v="125251109"/>
    <s v="CKR262"/>
    <s v="DYNAPLASTJABABEKA"/>
    <s v="DYNAPLASTJABABEKA"/>
    <s v="NEW BUILD"/>
    <s v="STIP 1"/>
    <s v="TSEL"/>
    <s v="SKP"/>
    <s v="02611/TBG-SKP/TSEL/MKT/05/2017"/>
    <d v="2017-05-10T00:00:00"/>
    <s v="-6.32175            "/>
    <s v="107.18482           "/>
    <s v="Kp Tegal Mulya RT. 01 RW. 06 Kel. Hegarmukti Kec. Cikarang Pusat, Kab Bekasi, Prov Jawa Barat"/>
    <s v="JABODETABEK (INNER)"/>
    <s v="BEKASI"/>
    <s v="JAWA BARAT"/>
    <s v="42"/>
    <s v="BAPS"/>
    <s v="BAPS"/>
    <s v=""/>
    <d v="2017-05-22T11:58:34"/>
    <d v="2017-06-15T14:58:41"/>
    <d v="2017-06-15T00:00:00"/>
    <x v="3"/>
    <x v="6"/>
    <d v="2022-07-04T00:00:00"/>
    <x v="1"/>
    <e v="#N/A"/>
    <s v="GYMS           "/>
    <s v="42                  "/>
    <s v="GF                  "/>
    <s v=""/>
    <m/>
  </r>
  <r>
    <s v="01043077011"/>
    <s v="125258109"/>
    <s v="CKR869"/>
    <s v="JLRAYABAHKILONG"/>
    <s v="JLRAYABAHKILONG"/>
    <s v="NEW BUILD"/>
    <s v="STIP 1"/>
    <s v="TSEL"/>
    <s v="SKP"/>
    <s v=""/>
    <s v=""/>
    <s v="-6.36902            "/>
    <s v="107.10922           "/>
    <s v="Desa Sukasari Kp. Kandang RT.008 RW.004, Kec. Serang Baru, Kab. Bekasi Prov. Jawa Barat"/>
    <s v="JABODETABEK (INNER)"/>
    <s v="BEKASI"/>
    <s v="JAWA BARAT"/>
    <s v="42"/>
    <s v="BAPS"/>
    <s v="BAPS"/>
    <s v=""/>
    <d v="2017-06-20T13:49:58"/>
    <d v="2017-07-26T14:36:59"/>
    <d v="2017-07-29T00:00:00"/>
    <x v="10"/>
    <x v="6"/>
    <d v="2022-07-04T00:00:00"/>
    <x v="1"/>
    <e v="#N/A"/>
    <s v="GYMS           "/>
    <s v="42                  "/>
    <s v="GF                  "/>
    <s v=""/>
    <m/>
  </r>
  <r>
    <s v="01043052011"/>
    <s v="125256109"/>
    <s v="CKR849"/>
    <s v="SUKASEJATI"/>
    <s v="SUKASEJATI"/>
    <s v="NEW BUILD"/>
    <s v="STIP 1"/>
    <s v="TSEL"/>
    <s v="SKP"/>
    <s v="02618/TBG-SKP/TSEL/MKT/05/2017"/>
    <d v="2017-05-10T00:00:00"/>
    <s v="-6.35633            "/>
    <s v="107.11923           "/>
    <s v="Desa Serang Kp. Serang RT.03 RW.01, Kec. Cikarang Selatan, Kab. Bekasi Prov. Jawa Barat"/>
    <s v="JABODETABEK (OUTER)"/>
    <s v="BEKASI"/>
    <s v="JAWA BARAT"/>
    <s v="42"/>
    <s v="BAPS"/>
    <s v="BAPS"/>
    <s v=""/>
    <s v=""/>
    <d v="2017-06-13T16:19:24"/>
    <d v="2017-06-23T00:00:00"/>
    <x v="3"/>
    <x v="6"/>
    <d v="2022-07-04T00:00:00"/>
    <x v="1"/>
    <e v="#N/A"/>
    <s v="SST            "/>
    <s v="42                  "/>
    <s v="GF                  "/>
    <s v=""/>
    <m/>
  </r>
  <r>
    <s v="01034137011"/>
    <s v="124432109"/>
    <s v="CKR734"/>
    <s v="PASIRGOMBONGCIKARANGUTARA13"/>
    <s v="PASIRGOMBONGCIKARANGUTARA13"/>
    <s v="NEW BUILD"/>
    <s v="STIP 1"/>
    <s v="TSEL"/>
    <s v="SKP"/>
    <s v="01467/TBG-SKP/TSEL/MKT/01/2016"/>
    <d v="2016-01-19T00:00:00"/>
    <s v="-6.29679            "/>
    <s v="107.11832           "/>
    <s v="Jl. Kp. Pasir Limus, Desa Wangun Harja RT.05 RW.03, Kec. Cikarang Utara, Kab. Bekasi Prov. Jawa Barat"/>
    <s v="JABODETABEK (OUTER)"/>
    <s v="BEKASI"/>
    <s v="JAWA BARAT"/>
    <s v="32"/>
    <s v="BAPS"/>
    <s v="BAPS"/>
    <s v=""/>
    <d v="2016-01-30T03:14:16"/>
    <d v="2016-01-30T04:29:51"/>
    <d v="2016-01-31T00:00:00"/>
    <x v="8"/>
    <x v="5"/>
    <d v="2022-07-04T00:00:00"/>
    <x v="1"/>
    <e v="#N/A"/>
    <s v="SST            "/>
    <s v="32                  "/>
    <s v="GF                  "/>
    <s v=""/>
    <m/>
  </r>
  <r>
    <s v="01027539011"/>
    <n v="123537109"/>
    <s v="CBN237"/>
    <s v="EDELWEIS BOJONG KULUR"/>
    <s v="EDELWEISBOJONGKULURHW"/>
    <s v="NEW MCP FO"/>
    <s v="STIP 1"/>
    <s v="TSEL"/>
    <s v="TB "/>
    <s v="0889/TBG-TB/TSEL/MKT/03/2015"/>
    <d v="2015-03-06T00:00:00"/>
    <s v="-6.3069             "/>
    <s v="106.97139           "/>
    <s v="Jl. Villa Nusa Indah, Kel. Jatisari, Kec. Jatiasih, Kota Bekasi Prov. Jawa Barat"/>
    <s v="JABODETABEK (OUTER)"/>
    <s v="KOTA BEKASI"/>
    <s v="JAWA BARAT"/>
    <s v="18"/>
    <s v="BAPS"/>
    <s v="BAPS"/>
    <s v=""/>
    <d v="2015-04-15T10:46:29"/>
    <d v="2015-04-15T11:30:10"/>
    <d v="2015-03-31T00:00:00"/>
    <x v="11"/>
    <x v="4"/>
    <s v=""/>
    <x v="2"/>
    <s v="ON PROSESS"/>
    <s v="MP             "/>
    <s v="18.00               "/>
    <s v="GF                  "/>
    <s v=""/>
    <s v="Bukan site MDC"/>
  </r>
  <r>
    <s v="01034251011"/>
    <s v="130854109"/>
    <s v="CPT306"/>
    <s v="PDKCABEILIRPAMULANG"/>
    <s v="PDKCABEILIRPAMULANG"/>
    <s v="NEW MCP NON FO"/>
    <s v="STIP 1"/>
    <s v="TSEL"/>
    <s v="TB "/>
    <s v="01583/TBG-TB/TSEL/MKT/01/2016"/>
    <d v="2016-01-20T00:00:00"/>
    <s v="-6.33163            "/>
    <s v="106.77036           "/>
    <s v="Jl. Kubis II No.52, Kel. Pondok Cabe Ilir RT.01 RW.05 Kec. Pamulang, Kota Tangerang Selatan Prov. Banten"/>
    <s v="JABODETABEK (OUTER)"/>
    <s v="TANGERANG SELATAN"/>
    <s v="BANTEN"/>
    <s v="25"/>
    <s v="BAPS"/>
    <s v="BAPS"/>
    <s v=""/>
    <d v="2016-05-30T19:38:02"/>
    <d v="2016-05-30T19:49:37"/>
    <d v="2016-06-29T00:00:00"/>
    <x v="3"/>
    <x v="5"/>
    <s v=""/>
    <x v="0"/>
    <e v="#N/A"/>
    <s v="MP             "/>
    <s v="25                  "/>
    <s v="GF                  "/>
    <s v=""/>
    <m/>
  </r>
  <r>
    <s v="01049089011"/>
    <s v="125686109"/>
    <s v="CKR823"/>
    <s v="API_PERUMKOMPASINDAH"/>
    <s v="API_PERUMKOMPASINDAH"/>
    <s v="NEW MCP NON FO"/>
    <s v="STIP 1"/>
    <s v="TSEL"/>
    <s v="TB"/>
    <s v=""/>
    <s v=""/>
    <s v="-6.25577            "/>
    <s v="107.07459           "/>
    <s v="Jl. Kampung Sasak Tiga, Kel. Tridaya Sakti, Kec. Tambun Selatan, Kab. Bekasi Prov. Jawa Barat"/>
    <s v="JABODETABEK (OUTER)"/>
    <s v="BEKASI"/>
    <s v="JAWA BARAT"/>
    <s v="21"/>
    <s v="HAND OVER"/>
    <s v="ASSET"/>
    <s v=""/>
    <s v=""/>
    <s v=""/>
    <d v="2018-07-01T00:00:00"/>
    <x v="10"/>
    <x v="10"/>
    <d v="2022-06-06T00:00:00"/>
    <x v="1"/>
    <e v="#N/A"/>
    <s v="MP             "/>
    <s v="21                  "/>
    <s v="GF                  "/>
    <s v=""/>
    <m/>
  </r>
  <r>
    <s v="01049137011"/>
    <s v="131631109"/>
    <s v="TNX954"/>
    <s v="API_STILLINGBASINSELATAN"/>
    <s v="API_STILLINGBASINSELATAN"/>
    <s v="NEW MCP NON FO"/>
    <s v="STIP 1"/>
    <s v="TSEL"/>
    <s v="TB"/>
    <s v=""/>
    <s v=""/>
    <s v="-6.11661            "/>
    <s v="106.67878           "/>
    <s v="Bandara Soekarno Hatta (Bahu jalan, sisi utara ke arah Tol Jakarta), Kota Tangerang Prov. Banten"/>
    <s v="JABODETABEK (OUTER)"/>
    <s v="KOTA TANGERANG"/>
    <s v="BANTEN"/>
    <s v="15"/>
    <s v="BAPS"/>
    <s v="BAPS"/>
    <s v=""/>
    <s v=""/>
    <s v=""/>
    <d v="2018-07-01T00:00:00"/>
    <x v="10"/>
    <x v="10"/>
    <s v=""/>
    <x v="0"/>
    <e v="#N/A"/>
    <s v="MP             "/>
    <s v="15                  "/>
    <s v="GF                  "/>
    <s v=""/>
    <m/>
  </r>
  <r>
    <s v="0202565021"/>
    <s v="110189102"/>
    <s v="02.13-11.B.00244.1.A"/>
    <s v="MASJID SUNDA KELAPA ex MENTENG PLAZA"/>
    <s v="MASJID SUNDA KELAPA ex MENTENG PLAZA"/>
    <s v="NEW BUILD"/>
    <s v="STIP 1"/>
    <s v="FLEXI"/>
    <s v="MSI"/>
    <s v="AKUISISI - MSI"/>
    <d v="2011-07-04T00:00:00"/>
    <s v="-6.20156            "/>
    <s v="106.83255           "/>
    <s v="Jl. Taman Sunda Kelapa No.16, Masjid Agung Sunda Kelapa, Kota Jakarta Pusat Prov. DKI Jakarta"/>
    <s v="JABODETABEK (INNER)"/>
    <s v="JAKARTA PUSAT"/>
    <s v="DKI JAKARTA"/>
    <s v="31.80"/>
    <s v="BAPS"/>
    <s v="BAPS"/>
    <s v=""/>
    <s v=""/>
    <s v=""/>
    <d v="2011-08-09T00:00:00"/>
    <x v="2"/>
    <x v="11"/>
    <s v=""/>
    <x v="0"/>
    <e v="#N/A"/>
    <s v="CMF            "/>
    <s v="31.80               "/>
    <s v="GF                  "/>
    <s v=""/>
    <m/>
  </r>
  <r>
    <s v="01041088011"/>
    <s v="112402109"/>
    <s v="JKU931"/>
    <s v="MALL OF INDONESIA - POLE D"/>
    <s v="Mall Of Indonesia - Pole D"/>
    <s v="NEW MCP FO"/>
    <s v="STIP 1"/>
    <s v="TSEL"/>
    <s v="SKP"/>
    <s v="0304/TBG-SKP/TSEL/MKT/01/2017"/>
    <d v="2017-01-23T00:00:00"/>
    <s v="-6.15209            "/>
    <s v="106.89319           "/>
    <s v="Jl. Boulevard Barat Raya, Kel. Kelapa Gading Barat Kec. Kelapa Gading, Kota Jakarta Utara Prov. DKI Jakarta"/>
    <s v="JABODETABEK (INNER)"/>
    <s v="JAKARTA UTARA"/>
    <s v="DKI JAKARTA"/>
    <s v="9"/>
    <s v="BAPS"/>
    <s v="BAPS"/>
    <s v=""/>
    <d v="2017-02-28T10:55:00"/>
    <d v="2017-02-28T14:31:25"/>
    <d v="2017-02-28T00:00:00"/>
    <x v="0"/>
    <x v="6"/>
    <s v=""/>
    <x v="0"/>
    <e v="#N/A"/>
    <s v="MP             "/>
    <s v="9                   "/>
    <s v="GF                  "/>
    <s v=""/>
    <m/>
  </r>
  <r>
    <s v="01043590011"/>
    <s v="112422109"/>
    <s v="JTX380"/>
    <s v="RELOCPULOMAS"/>
    <s v="RELOCPULOMAS"/>
    <s v="NEW MCP FO"/>
    <s v="STIP 1"/>
    <s v="TSEL"/>
    <s v="TB "/>
    <s v="03419/TBG-TB/TSEL/MKT/06/2017"/>
    <d v="2017-06-08T00:00:00"/>
    <s v="-6.17931            "/>
    <s v="106.88055           "/>
    <s v="Jl. Pulo Mas Barat 6, Taman Bela Negara, Kayu Putih, Pulo Gadung, Kota Jakarta Timur Prov. DKI Jakarta"/>
    <s v="JABODETABEK (INNER)"/>
    <s v="JAKARTA TIMUR"/>
    <s v="DKI JAKARTA"/>
    <s v="20"/>
    <s v="BAPS"/>
    <s v="BAPS"/>
    <s v=""/>
    <d v="2017-06-12T13:18:40"/>
    <d v="2017-06-12T13:33:24"/>
    <d v="2017-06-12T00:00:00"/>
    <x v="3"/>
    <x v="6"/>
    <s v=""/>
    <x v="0"/>
    <e v="#N/A"/>
    <s v="MP             "/>
    <s v="20.00               "/>
    <s v="GF                  "/>
    <s v=""/>
    <m/>
  </r>
  <r>
    <s v="01049019011"/>
    <s v="131622109"/>
    <s v="TNX962"/>
    <s v="API_JLKIMULUDKARAWACI"/>
    <s v="API_JLKIMULUDKARAWACI"/>
    <s v="NEW BUILD"/>
    <s v="STIP 1"/>
    <s v="TSEL"/>
    <s v="TB"/>
    <s v=""/>
    <s v=""/>
    <s v="-6.20864            "/>
    <s v="106.61656           "/>
    <s v="Jl. Kavling Pemda Gang Kimulud No.20 RT 001 RW 003, Kel. Bojong Jaya Kec. Karawaci, Kota Tangerang Prov. Banten"/>
    <s v="JABODETABEK (INNER)"/>
    <s v="KOTA TANGERANG"/>
    <s v="BANTEN"/>
    <s v="6"/>
    <s v="HAND OVER"/>
    <s v="ASSET"/>
    <s v=""/>
    <s v=""/>
    <s v=""/>
    <d v="2018-07-01T00:00:00"/>
    <x v="10"/>
    <x v="10"/>
    <s v="No Need IMB"/>
    <x v="1"/>
    <e v="#N/A"/>
    <s v="POLE           "/>
    <s v="6                   "/>
    <s v="RT                  "/>
    <s v=""/>
    <m/>
  </r>
  <r>
    <s v="01049022011"/>
    <s v="131625109"/>
    <s v="TNX894"/>
    <s v="API_JURUMUDIBARUBENDA3"/>
    <s v="API_JURUMUDIBARUBENDA3"/>
    <s v="NEW MCP NON FO"/>
    <s v="STIP 1"/>
    <s v="TSEL"/>
    <s v="TB"/>
    <s v=""/>
    <s v=""/>
    <s v="-6.12258            "/>
    <s v="106.66544           "/>
    <s v="Bandara Soekarno Hatta (Bahu jalan, jalur perkantoran / Terminal 3), Kota Tangerang Prov. Banten"/>
    <s v="JABODETABEK (INNER)"/>
    <s v="KOTA TANGERANG"/>
    <s v="BANTEN"/>
    <s v="15"/>
    <s v="HAND OVER"/>
    <s v="BAPS"/>
    <s v=""/>
    <s v=""/>
    <s v=""/>
    <d v="2018-07-01T00:00:00"/>
    <x v="10"/>
    <x v="10"/>
    <s v=""/>
    <x v="0"/>
    <e v="#N/A"/>
    <s v="MP             "/>
    <s v="15                  "/>
    <s v="GF                  "/>
    <s v=""/>
    <m/>
  </r>
  <r>
    <s v="01049091011"/>
    <s v="131628109"/>
    <s v="TNX953"/>
    <s v="API_PLAZATERMINALTIGASOETTA"/>
    <s v="API_PLAZATERMINALTIGASOETTA"/>
    <s v="NEW MCP NON FO"/>
    <s v="STIP 1"/>
    <s v="TSEL"/>
    <s v="TB"/>
    <s v=""/>
    <s v=""/>
    <s v="-6.12539            "/>
    <s v="106.66148           "/>
    <s v="Bandara Soekarno Hatta (Bahu jalan, arah terminal 1), Kota Tangerang Prov. Banten"/>
    <s v="JABODETABEK (OUTER)"/>
    <s v="KOTA TANGERANG"/>
    <s v="BANTEN"/>
    <s v="15"/>
    <s v="BAPS"/>
    <s v="BAPS"/>
    <s v=""/>
    <s v=""/>
    <s v=""/>
    <d v="2018-07-01T00:00:00"/>
    <x v="10"/>
    <x v="10"/>
    <s v=""/>
    <x v="0"/>
    <e v="#N/A"/>
    <s v="MP             "/>
    <s v="15                  "/>
    <s v="GF                  "/>
    <s v=""/>
    <m/>
  </r>
  <r>
    <s v="0300761031"/>
    <s v="110094110"/>
    <s v="241MC2292"/>
    <s v="MC_Pluit Timur"/>
    <s v="MC_Pluit Timur"/>
    <s v="NEW BUILD"/>
    <s v="STIP 1"/>
    <s v="XL    "/>
    <s v="TB "/>
    <s v="01034/TBG-TB/XL/MKT/11/2010"/>
    <d v="2010-11-24T00:00:00"/>
    <s v="-6.11961            "/>
    <s v="106.79733           "/>
    <s v="Jl. Pluit Timur, Kel. Penjaringan Kec. Penjaringan, Kota Jakarta Utara Prov. DKI Jakarta"/>
    <s v="JABODETABEK (INNER)"/>
    <s v="JAKARTA UTARA"/>
    <s v="DKI JAKARTA"/>
    <s v="15"/>
    <s v="BAPS"/>
    <s v="BAPS"/>
    <s v=""/>
    <d v="2011-02-02T00:00:00"/>
    <d v="2011-04-08T00:00:00"/>
    <d v="2011-04-19T00:00:00"/>
    <x v="7"/>
    <x v="11"/>
    <s v=""/>
    <x v="0"/>
    <e v="#N/A"/>
    <s v="MP             "/>
    <s v="15                  "/>
    <s v="GF                  "/>
    <s v=""/>
    <s v="Reseller"/>
  </r>
  <r>
    <s v="01049016011"/>
    <s v="131621109"/>
    <s v="TNX856"/>
    <s v="API_JLJATIBARU"/>
    <s v="API_JLJATIBARU"/>
    <s v="NEW MCP NON FO"/>
    <s v="STIP 1"/>
    <s v="TSEL"/>
    <s v="TB"/>
    <s v=""/>
    <s v=""/>
    <s v="-6.12692            "/>
    <s v="106.65713           "/>
    <s v="Bandara Soekarno Hatta (Bahu jalan, sisi selatan parkir inap Terminal 1), Kota Tangerang Prov. Banten"/>
    <s v="JABODETABEK (OUTER)"/>
    <s v="KOTA TANGERANG"/>
    <s v="BANTEN"/>
    <s v="15"/>
    <s v="BAPS"/>
    <s v="BAPS"/>
    <s v=""/>
    <s v=""/>
    <s v=""/>
    <d v="2018-07-01T00:00:00"/>
    <x v="10"/>
    <x v="10"/>
    <s v=""/>
    <x v="0"/>
    <e v="#N/A"/>
    <s v="MP             "/>
    <s v="15                  "/>
    <s v="GF                  "/>
    <s v=""/>
    <m/>
  </r>
  <r>
    <s v="0105346011"/>
    <s v="110208109"/>
    <s v="JKU742"/>
    <s v="SEMPERTIMUR2MG"/>
    <s v="Telkomsel"/>
    <s v="NEW BUILD"/>
    <s v="STIP 1"/>
    <s v="TSEL"/>
    <s v="TB "/>
    <s v="02408/TBG-TB/TSEL/MKT/06/2012"/>
    <d v="2012-06-07T00:00:00"/>
    <s v="-6.11225            "/>
    <s v="106.93616           "/>
    <s v="Jl. Pedongkelan No.41, Kel. Cilincing RT.01 RW.09, Kec. Cilincing, Kota Jakarta Utara Prov. DKI Jakarta"/>
    <s v="JABODETABEK (INNER)"/>
    <s v="JAKARTA UTARA"/>
    <s v="DKI JAKARTA"/>
    <s v="32"/>
    <s v="BAPS"/>
    <s v="BAPS"/>
    <s v=""/>
    <d v="2012-06-19T14:50:48"/>
    <d v="2012-09-25T00:19:23"/>
    <d v="2012-12-12T00:00:00"/>
    <x v="9"/>
    <x v="9"/>
    <d v="2022-01-25T00:00:00"/>
    <x v="1"/>
    <e v="#N/A"/>
    <s v="MP             "/>
    <s v="32                  "/>
    <s v="GF                  "/>
    <s v=""/>
    <m/>
  </r>
  <r>
    <s v="01034761011"/>
    <s v="112157109"/>
    <s v="JPX139"/>
    <s v="SUMURBATU"/>
    <s v="SUMURBATU"/>
    <s v="NEW MCP FO"/>
    <s v="STIP 1"/>
    <s v="TSEL"/>
    <s v="TB "/>
    <s v="02176/TBG-TB/TSEL/MKT/02/2016"/>
    <d v="2016-02-02T00:00:00"/>
    <s v="-6.16802            "/>
    <s v="106.8714            "/>
    <s v="Jl. Letjend Suprapto, Kel. Sumur Batu Kec. Cempaka Putih, Kota Jakarta Pusat Prov. DKI Jakarta"/>
    <s v="JABODETABEK (INNER)"/>
    <s v="JAKARTA PUSAT"/>
    <s v="DKI JAKARTA"/>
    <s v="18"/>
    <s v="BAPS"/>
    <s v="BAPS"/>
    <s v=""/>
    <d v="2016-03-18T15:13:58"/>
    <d v="2016-03-18T15:20:57"/>
    <d v="2016-04-29T00:00:00"/>
    <x v="7"/>
    <x v="5"/>
    <s v=""/>
    <x v="0"/>
    <e v="#N/A"/>
    <s v="MP             "/>
    <s v="18                  "/>
    <s v="GF                  "/>
    <s v=""/>
    <m/>
  </r>
  <r>
    <s v="01034797011"/>
    <s v="112192109"/>
    <s v="JBX177"/>
    <s v="SUKABUMIUTARAKEBONJERUK7"/>
    <s v="SUKABUMIUTARAKEBONJERUK7"/>
    <s v="NEW MCP FO"/>
    <s v="STIP 1"/>
    <s v="TSEL"/>
    <s v="TB "/>
    <s v="02235/TBG-TB/TSEL/MKT/02/2016"/>
    <d v="2016-02-02T00:00:00"/>
    <s v="-6.20845            "/>
    <s v="106.76482           "/>
    <s v="Jl. H. Kelik, Kel. Kelapa Dua RT.04 RW.08, Kec. Kebon Jeruk, Kota Jakarta Barat Prov. DKI Jakarta"/>
    <s v="JABODETABEK (INNER)"/>
    <s v="JAKARTA BARAT"/>
    <s v="DKI JAKARTA"/>
    <s v="18"/>
    <s v="BAPS"/>
    <s v="BAPS"/>
    <s v=""/>
    <d v="2016-04-30T19:39:30"/>
    <d v="2016-06-06T22:27:21"/>
    <d v="2016-06-15T00:00:00"/>
    <x v="3"/>
    <x v="5"/>
    <s v=""/>
    <x v="0"/>
    <e v="#N/A"/>
    <s v="MP             "/>
    <s v="18.00               "/>
    <s v="GF                  "/>
    <s v=""/>
    <m/>
  </r>
  <r>
    <s v="02014241021"/>
    <s v="110324102"/>
    <s v=""/>
    <s v="GONGSENG"/>
    <s v="GONGSENG"/>
    <s v="NEW BUILD"/>
    <s v="STIP 1"/>
    <s v="FLEXI"/>
    <s v="TB"/>
    <s v="AKUISISI - TCI"/>
    <d v="2012-11-05T00:00:00"/>
    <s v="-6.31671            "/>
    <s v="106.84959           "/>
    <s v="Jl. Gintung, Kel. Tanjung Barat RT.011 RW.02, Kec. Jagakarsa, Kota Jakarta Selatan Prov. DKI Jakarta"/>
    <s v="JABODETABEK (INNER)"/>
    <s v="JAKARTA SELATAN"/>
    <s v="DKI JAKARTA"/>
    <s v="42"/>
    <s v="BAPS"/>
    <s v="BAPS"/>
    <s v=""/>
    <s v=""/>
    <s v=""/>
    <d v="2012-10-25T00:00:00"/>
    <x v="4"/>
    <x v="9"/>
    <d v="2022-03-17T00:00:00"/>
    <x v="0"/>
    <e v="#N/A"/>
    <s v="SST            "/>
    <s v="42                  "/>
    <s v="GF                  "/>
    <s v=""/>
    <m/>
  </r>
  <r>
    <s v="0300805031"/>
    <s v="110126110"/>
    <s v="MC2413927"/>
    <s v="Jatibarat"/>
    <s v="Jatibarat"/>
    <s v="NEW BUILD"/>
    <s v="STIP 1"/>
    <s v="XL    "/>
    <s v="TB "/>
    <s v="01092/TBG-TB/XL/MKT/12/2010"/>
    <d v="2010-12-13T00:00:00"/>
    <s v="-6.26301            "/>
    <s v="106.83066           "/>
    <s v="Jl. Warung Jati Barat, Kel. Kalibata, Kec. Pancoran, Kota Jakarta Selatan Prov. DKI Jakarta"/>
    <s v="JABODETABEK (INNER)"/>
    <s v="JAKARTA SELATAN"/>
    <s v="DKI JAKARTA"/>
    <s v="18"/>
    <s v="BAPS"/>
    <s v="BAPS"/>
    <s v=""/>
    <d v="2011-02-02T00:00:00"/>
    <d v="2011-04-11T00:00:00"/>
    <d v="2011-04-29T00:00:00"/>
    <x v="7"/>
    <x v="11"/>
    <s v=""/>
    <x v="0"/>
    <e v="#N/A"/>
    <s v="MP             "/>
    <s v="18                  "/>
    <s v="GF                  "/>
    <s v=""/>
    <s v="Reseller"/>
  </r>
  <r>
    <s v="0300991031"/>
    <s v="110133110"/>
    <s v="MC2413898"/>
    <s v="Lembang Menteng"/>
    <s v="Lembang Menteng"/>
    <s v="NEW BUILD"/>
    <s v="STIP 1"/>
    <s v="XL    "/>
    <s v="TB "/>
    <s v="082/TBG-TB/XL/MKT/01/2011"/>
    <d v="2011-01-10T00:00:00"/>
    <s v="-6.19483            "/>
    <s v="106.83334           "/>
    <s v="Jl. Suwiryo, Kel. Gondangdia, Kota Jakarta Pusat Prov. DKI Jakarta"/>
    <s v="JABODETABEK (INNER)"/>
    <s v="JAKARTA PUSAT"/>
    <s v="DKI JAKARTA"/>
    <s v="18"/>
    <s v="BAPS"/>
    <s v="BAPS"/>
    <s v=""/>
    <d v="2011-02-02T00:00:00"/>
    <d v="2011-04-11T00:00:00"/>
    <d v="2011-04-29T00:00:00"/>
    <x v="7"/>
    <x v="11"/>
    <s v=""/>
    <x v="0"/>
    <e v="#N/A"/>
    <s v="MP             "/>
    <s v="18                  "/>
    <s v="GF                  "/>
    <s v=""/>
    <s v="Reseller"/>
  </r>
  <r>
    <s v="01043059011"/>
    <n v="125257109"/>
    <s v="BKX248"/>
    <s v="TELUKPUCUNGBEKASIUTRPERMATA"/>
    <s v="TELUKPUCUNGBEKASIUTRPERMATA"/>
    <s v="NEW MCP NON FO"/>
    <s v="STIP 1"/>
    <s v="TSEL"/>
    <s v="TB "/>
    <s v="02633/TBG-TB/TSEL/MKT/05/2017"/>
    <d v="2017-05-12T00:00:00"/>
    <s v="-6.20465            "/>
    <s v="107.02539           "/>
    <s v="Jl. Perumahan Vila Indah Permai Blok C.20, Kel. Teluk Pucung RT.03 RW.036, Kec. Bekasi Utara, Kota Bekasi Prov. Jawa Barat"/>
    <s v="JABODETABEK (INNER)"/>
    <s v="KOTA BEKASI"/>
    <s v="JAWA BARAT"/>
    <s v="20"/>
    <s v="BAPS"/>
    <s v="BAPS"/>
    <s v="RFI"/>
    <d v="2017-06-04T07:20:15"/>
    <d v="2017-06-04T07:22:27"/>
    <d v="2017-06-15T00:00:00"/>
    <x v="3"/>
    <x v="6"/>
    <s v=""/>
    <x v="2"/>
    <s v="ON PROSESS"/>
    <s v="MP             "/>
    <s v="20.00               "/>
    <s v="GF                  "/>
    <s v=""/>
    <s v="Bukan site MDC"/>
  </r>
  <r>
    <s v="0300762031"/>
    <s v="110091110"/>
    <s v="241MC228"/>
    <s v="MC_Budi Mulia Pademangan"/>
    <s v="MC_Budi Mulia Pademangan"/>
    <s v="NEW BUILD"/>
    <s v="STIP 1"/>
    <s v="XL    "/>
    <s v="TB "/>
    <s v="01031/TBG-TB/XL/MKT/11/2010"/>
    <d v="2010-11-24T00:00:00"/>
    <s v="-6.12947            "/>
    <s v="106.83885           "/>
    <s v="Jl. Budi Mulia Raya, Kel. Pademangan Barat Kec. Pademangan, Kota Jakarta Utara Prov. DKI Jakarta"/>
    <s v="JABODETABEK (INNER)"/>
    <s v="JAKARTA UTARA"/>
    <s v="DKI JAKARTA"/>
    <s v="18"/>
    <s v="BAPS"/>
    <s v="BAPS"/>
    <s v=""/>
    <d v="2011-02-02T00:00:00"/>
    <d v="2011-04-08T00:00:00"/>
    <d v="2011-04-19T00:00:00"/>
    <x v="7"/>
    <x v="11"/>
    <s v=""/>
    <x v="0"/>
    <e v="#N/A"/>
    <s v="MP             "/>
    <s v="18                  "/>
    <s v="GF                  "/>
    <s v=""/>
    <s v="Reseller"/>
  </r>
  <r>
    <s v="01037170011"/>
    <s v="130963109"/>
    <s v="TNX149"/>
    <s v="PERMATA BULEVARD RAYA"/>
    <s v="PERMATA BULEVARD RAYA"/>
    <s v="NEW MCP NON FO"/>
    <s v="STIP 1"/>
    <s v="TSEL"/>
    <s v="TB "/>
    <s v="05010/TBG-TB/TSEL/MKT/06/2016"/>
    <d v="2016-06-15T00:00:00"/>
    <s v="-6.18143            "/>
    <s v="106.66106           "/>
    <s v="Taman Royal I, Kel. Poris Kec. Cipondoh, Kota Tangerang Prov. Banten"/>
    <s v="JABODETABEK (OUTER)"/>
    <s v="KOTA TANGERANG"/>
    <s v="BANTEN"/>
    <s v="20"/>
    <s v="BAPS"/>
    <s v="BAPS"/>
    <s v="RFI"/>
    <d v="2016-08-07T23:08:09"/>
    <d v="2016-09-28T17:01:10"/>
    <d v="2016-09-30T00:00:00"/>
    <x v="1"/>
    <x v="5"/>
    <s v=""/>
    <x v="0"/>
    <e v="#N/A"/>
    <s v="MP             "/>
    <s v="20                  "/>
    <s v="GF                  "/>
    <s v=""/>
    <m/>
  </r>
  <r>
    <s v="01039749011"/>
    <s v="125032109"/>
    <s v="CKR843"/>
    <s v="PASARLEMAHABANG"/>
    <s v="PASARLEMAHABANG"/>
    <s v="NEW BUILD"/>
    <s v="STIP 1"/>
    <s v="TSEL"/>
    <s v="SKP"/>
    <s v="08377/TBG-SKP/TSEL/MKT/11/2016"/>
    <d v="2016-11-22T00:00:00"/>
    <s v="-6.26929            "/>
    <s v="107.18069           "/>
    <s v="Desa Waluya Kp. Lemahabang RT.001 RW.004, Kec. Cikarang Utara, Kab. Bekasi Prov. Jawa Barat"/>
    <s v="JABODETABEK (OUTER)"/>
    <s v="BEKASI"/>
    <s v="JAWA BARAT"/>
    <s v="36"/>
    <s v="BAPS"/>
    <s v="BAPS"/>
    <s v=""/>
    <d v="2017-01-24T09:28:49"/>
    <d v="2017-01-24T17:23:40"/>
    <d v="2017-03-30T00:00:00"/>
    <x v="11"/>
    <x v="6"/>
    <d v="2022-07-05T00:00:00"/>
    <x v="1"/>
    <e v="#N/A"/>
    <s v="SST            "/>
    <s v="36                  "/>
    <s v="GF                  "/>
    <s v=""/>
    <m/>
  </r>
  <r>
    <s v="0300760031"/>
    <s v="110092110"/>
    <s v="241MC2281"/>
    <s v="MC_KARET BATAVIA"/>
    <s v="MC_Karet Batavia"/>
    <s v="NEW BUILD"/>
    <s v="STIP 1"/>
    <s v="XL    "/>
    <s v="TB "/>
    <s v="01032/TBG-TB/XL/MKT/11/2010"/>
    <d v="2010-11-24T00:00:00"/>
    <s v="-6.21476            "/>
    <s v="106.80887           "/>
    <s v="Jl. Gatot Subroto, Kel. Gelora Kec. Tanah Abang, Kota Jakarta Pusat Prov. DKI Jakarta"/>
    <s v="JABODETABEK (INNER)"/>
    <s v="JAKARTA PUSAT"/>
    <s v="DKI JAKARTA                                                                                         "/>
    <s v="15"/>
    <s v="BAPS"/>
    <s v="BAPS"/>
    <s v="RFI"/>
    <d v="2011-02-02T00:00:00"/>
    <d v="2011-04-11T00:00:00"/>
    <d v="2011-04-29T00:00:00"/>
    <x v="7"/>
    <x v="11"/>
    <s v=""/>
    <x v="0"/>
    <e v="#N/A"/>
    <s v="MP             "/>
    <s v="15                  "/>
    <s v="GF                  "/>
    <s v=""/>
    <s v="Reseller"/>
  </r>
  <r>
    <s v="0300993031"/>
    <s v="110137110"/>
    <s v="MC2413900"/>
    <s v="Tanah Tinggi"/>
    <s v="Tanah Tinggi"/>
    <s v="NEW BUILD"/>
    <s v="STIP 1"/>
    <s v="XL    "/>
    <s v="TB "/>
    <s v="089/TBG-TB/XL/MKT/01/2011"/>
    <d v="2011-01-10T00:00:00"/>
    <s v="-6.177              "/>
    <s v="106.84766           "/>
    <s v="Jl. Tanah Tinggi V, Kel. Tanah Tinggi Kec. Johar Baru, Kota Jakarta Pusat Prov. DKI Jakarta"/>
    <s v="JABODETABEK (INNER)"/>
    <s v="JAKARTA PUSAT"/>
    <s v="DKI JAKARTA"/>
    <s v="18"/>
    <s v="BAPS"/>
    <s v="BAPS"/>
    <s v=""/>
    <d v="2011-02-02T00:00:00"/>
    <d v="2011-05-13T00:00:00"/>
    <d v="2011-06-28T00:00:00"/>
    <x v="3"/>
    <x v="11"/>
    <s v=""/>
    <x v="0"/>
    <e v="#N/A"/>
    <s v="MP             "/>
    <s v="18                  "/>
    <s v="GF                  "/>
    <s v=""/>
    <s v="Reseller"/>
  </r>
  <r>
    <s v="03019055031"/>
    <s v="122561110"/>
    <s v="2414534"/>
    <s v="KERTA RAHAYU"/>
    <s v="KERTA RAHAYU"/>
    <s v="NEW BUILD"/>
    <s v="STIP 1"/>
    <s v="XL"/>
    <s v="TB "/>
    <s v="04006/TBG-TB/XL/MKT/10/2013"/>
    <d v="2013-10-04T00:00:00"/>
    <s v="-6.37372            "/>
    <s v="107.05576           "/>
    <s v="Desa Kertarahayu Kp. Cisaat RT.012 RW.05, Kec. Setu, Kab. Bekasi Prov. Jawa Barat"/>
    <s v="JABODETABEK (OUTER)"/>
    <s v="BEKASI"/>
    <s v="JAWA BARAT"/>
    <s v="52"/>
    <s v="BAPS"/>
    <s v="BAPS"/>
    <s v=""/>
    <d v="2013-11-22T17:02:50"/>
    <d v="2013-11-22T22:02:25"/>
    <d v="2013-11-30T00:00:00"/>
    <x v="5"/>
    <x v="8"/>
    <d v="2022-11-22T00:00:00"/>
    <x v="1"/>
    <e v="#N/A"/>
    <s v="SST            "/>
    <s v="52                  "/>
    <s v="GF                  "/>
    <s v=""/>
    <m/>
  </r>
  <r>
    <s v="0304088031"/>
    <s v="120697110"/>
    <s v="3451784G"/>
    <s v="3G Asri Pratama Jayasampurna"/>
    <s v="3G ASRI PRATAMA JAYASAMPURNA"/>
    <s v="NEW BUILD"/>
    <s v="STIP 1"/>
    <s v="XL"/>
    <s v="TB "/>
    <s v="0962/TBG-TB/XL/MKT/03/2012"/>
    <d v="2012-03-15T00:00:00"/>
    <s v="-6.36921            "/>
    <s v="107.10281           "/>
    <s v="Desa Sukadami Kp. Gempol RT.08 RW.04, Kec. Cikarang Selatan, Kab. Bekasi Prov. Jawa Barat"/>
    <s v="JABODETABEK (OUTER)"/>
    <s v="BEKASI"/>
    <s v="JAWA BARAT"/>
    <s v="42"/>
    <s v="BAPS"/>
    <s v="BAPS"/>
    <s v=""/>
    <d v="2012-05-24T08:20:19"/>
    <d v="2012-06-08T14:06:15"/>
    <d v="2012-07-24T00:00:00"/>
    <x v="10"/>
    <x v="9"/>
    <d v="2022-10-12T00:00:00"/>
    <x v="1"/>
    <e v="#N/A"/>
    <s v="SST            "/>
    <s v="42                  "/>
    <s v="GF                  "/>
    <s v=""/>
    <m/>
  </r>
  <r>
    <s v="0202568021"/>
    <s v="110190102"/>
    <s v="02.13-11.B.00248.1.A"/>
    <s v="MH. THAMRIN"/>
    <s v="MH. THAMRIN"/>
    <s v="NEW BUILD"/>
    <s v="STIP 1"/>
    <s v="FLEXI"/>
    <s v="MSI"/>
    <s v="AKUISISI - MSI"/>
    <d v="2011-07-04T00:00:00"/>
    <s v="-6.18841            "/>
    <s v="106.82269           "/>
    <s v="Jl. M.H. Thamrin Kav.9, Kota Jakarta Pusat Prov. DKI Jakarta"/>
    <s v="JABODETABEK (INNER)"/>
    <s v="JAKARTA PUSAT"/>
    <s v="DKI JAKARTA"/>
    <s v="9"/>
    <s v="BAPS"/>
    <s v="BAPS"/>
    <s v=""/>
    <s v=""/>
    <s v=""/>
    <d v="2011-08-09T00:00:00"/>
    <x v="2"/>
    <x v="11"/>
    <s v=""/>
    <x v="0"/>
    <e v="#N/A"/>
    <s v="POLE           "/>
    <s v="9                   "/>
    <s v="RT                  "/>
    <s v=""/>
    <m/>
  </r>
  <r>
    <s v="03025580031"/>
    <n v="123334110"/>
    <s v="3464355G"/>
    <s v="3G_Pondok Madinah Ciampea"/>
    <s v="3G Pondok Madinah Ciampea"/>
    <s v="NEW BUILD"/>
    <s v="STIP 1"/>
    <s v="XL"/>
    <s v="TB "/>
    <s v="0924/TBG-TB/XL/MKT/05/2014"/>
    <d v="2014-05-20T00:00:00"/>
    <s v="-6.5627             "/>
    <s v="106.71709           "/>
    <s v=" Jl. Cibanteng Agathis, Desa Cihideung Ilir, Kec. Ciampea, Kab. Bogor Prov. Jawa Barat"/>
    <s v="JABODETABEK (OUTER)"/>
    <s v="BOGOR"/>
    <s v="JAWA BARAT"/>
    <s v="25"/>
    <s v="BAPS"/>
    <s v="BAPS"/>
    <s v=""/>
    <d v="2014-10-22T17:23:55"/>
    <d v="2014-11-18T14:21:03"/>
    <d v="2014-12-16T00:00:00"/>
    <x v="9"/>
    <x v="7"/>
    <s v=""/>
    <x v="2"/>
    <s v="ON PROSESS"/>
    <s v="SST            "/>
    <s v="25                  "/>
    <s v="RT                  "/>
    <s v=""/>
    <m/>
  </r>
  <r>
    <s v="03026361031"/>
    <s v="123415110"/>
    <s v="3451808G"/>
    <s v="3G Angsana Raya Ciantra Industri"/>
    <s v="3G ANGSANA RAYA CIANTRA INDUSTRI"/>
    <s v="NEW BUILD"/>
    <s v="STIP 1"/>
    <s v="XL"/>
    <s v="TB "/>
    <s v="01667/TBG-TB/XL/MKT/10/2014"/>
    <d v="2014-10-31T00:00:00"/>
    <s v="-6.3313             "/>
    <s v="107.12091           "/>
    <s v="Desa Sukaresmi Kp. Leuweung Malang RT.05 RW.04, Kec. Cikarang Selatan, Kab. Bekasi Prov. Jawa Barat"/>
    <s v="JABODETABEK (OUTER)"/>
    <s v="BEKASI"/>
    <s v="JAWA BARAT"/>
    <s v="32"/>
    <s v="BAPS"/>
    <s v="BAPS"/>
    <s v=""/>
    <d v="2014-11-10T12:57:05"/>
    <d v="2014-11-21T17:18:21"/>
    <d v="2014-12-28T00:00:00"/>
    <x v="9"/>
    <x v="7"/>
    <d v="2022-10-12T00:00:00"/>
    <x v="1"/>
    <e v="#N/A"/>
    <s v="SST            "/>
    <s v="32                  "/>
    <s v="GF                  "/>
    <s v=""/>
    <m/>
  </r>
  <r>
    <s v="03025613031"/>
    <n v="123343110"/>
    <s v="MC2415446"/>
    <s v="TAMAN BONGAS"/>
    <s v="TAMAN BONGAS"/>
    <s v="NEW BUILD"/>
    <s v="STIP 1"/>
    <s v="XL"/>
    <s v="TB "/>
    <s v="0962/TBG-TB/XL/MKT/05/2014"/>
    <d v="2014-05-22T00:00:00"/>
    <s v="-6.27509            "/>
    <s v="106.92321           "/>
    <s v="Jl. Bontang Blok D4, Kel. Jatiwaringin RT.006 RW.013, Kec. Pondok Gede, Kota Bekasi Prov. Jawa Barat"/>
    <s v="JABODETABEK (OUTER)"/>
    <s v="KOTA BEKASI"/>
    <s v="JAWA BARAT"/>
    <s v="12"/>
    <s v="RFI"/>
    <s v="CME"/>
    <s v="RFI"/>
    <d v="2015-02-11T09:23:48"/>
    <d v="2015-02-11T10:29:45"/>
    <d v="2015-04-16T00:00:00"/>
    <x v="7"/>
    <x v="4"/>
    <s v=""/>
    <x v="2"/>
    <s v="ON PROSESS"/>
    <s v="POLE           "/>
    <s v="12                  "/>
    <s v="RT                  "/>
    <s v=""/>
    <m/>
  </r>
  <r>
    <s v="0300766031"/>
    <s v="110090110"/>
    <s v="MC0787"/>
    <s v="Karet Pasar Baru Sudirman Mini Macro"/>
    <s v="Karet Pasar Baru Sudirman Mini Macro"/>
    <s v="NEW BUILD"/>
    <s v="STIP 1"/>
    <s v="XL    "/>
    <s v="TB "/>
    <s v="01030/TBG-TB/XL/MKT/11/2010"/>
    <d v="2010-11-24T00:00:00"/>
    <s v=""/>
    <s v=""/>
    <s v="Jl. KH. Mas Mansyur Kel. Karet Tengsin, Kec. Tanah Abang, Kota Jakarta Pusat Prov. DKI Jakarta"/>
    <s v="JABODETABEK (INNER)"/>
    <s v="JAKARTA PUSAT"/>
    <s v="DKI JAKARTA                                                                                         "/>
    <s v="18"/>
    <s v="BAPS"/>
    <s v="BAPS"/>
    <s v=""/>
    <d v="2011-02-02T00:00:00"/>
    <d v="2011-04-11T00:00:00"/>
    <d v="2011-04-29T00:00:00"/>
    <x v="7"/>
    <x v="11"/>
    <s v=""/>
    <x v="0"/>
    <e v="#N/A"/>
    <s v="MP             "/>
    <s v="18                  "/>
    <s v="GF                  "/>
    <s v=""/>
    <s v="Reseller"/>
  </r>
  <r>
    <s v="0304471031"/>
    <n v="120750110"/>
    <s v="3451557G"/>
    <s v="3G Sumberjaya Tridaya Sakti"/>
    <s v="3G SUMBERJAYA TRIDAYA SAKTI"/>
    <s v="NEW BUILD"/>
    <s v="STIP 1"/>
    <s v="XL"/>
    <s v="TB "/>
    <s v="01452/TBG-TB/XL/MKT/04/2012"/>
    <d v="2012-04-19T00:00:00"/>
    <s v="-6.23661            "/>
    <s v="107.08341           "/>
    <s v="Jl. Pangkal Poncol, Desa Sukajaya RT.13 RW.14, Kec. Cibitung, Kab. Bekasi Prov. Jawa Barat"/>
    <s v="JABODETABEK (OUTER)"/>
    <s v="BEKASI"/>
    <s v="JAWA BARAT"/>
    <s v="26"/>
    <s v="BAPS"/>
    <s v="BAPS"/>
    <s v=""/>
    <d v="2012-06-07T23:26:35"/>
    <d v="2012-06-26T15:38:05"/>
    <d v="2012-12-31T00:00:00"/>
    <x v="9"/>
    <x v="9"/>
    <s v=""/>
    <x v="2"/>
    <s v="ON PROSESS"/>
    <s v="CMF            "/>
    <s v="26                  "/>
    <s v="GF                  "/>
    <s v=""/>
    <m/>
  </r>
  <r>
    <s v="01049151011"/>
    <s v="112547109"/>
    <s v="JSX959"/>
    <s v="API_TOLOTELUKSERENA"/>
    <s v="API_TOLOTELUKSERENA"/>
    <s v="NEW BUILD"/>
    <s v="STIP 1"/>
    <s v="TSEL"/>
    <s v="TB"/>
    <s v=""/>
    <s v=""/>
    <s v="-6.29928            "/>
    <s v="106.83887           "/>
    <s v="Jl. Teluk Peteng, Komplek TNI AL Rawa Bambu Kec. Pasar Minggu, Kota Jakarta Selatan Prov. DKI Jakarta"/>
    <s v="JABODETABEK (INNER)"/>
    <s v="JAKARTA SELATAN"/>
    <s v="DKI JAKARTA"/>
    <s v="6"/>
    <s v="HAND OVER"/>
    <s v="ASSET"/>
    <s v=""/>
    <s v=""/>
    <s v=""/>
    <d v="2018-07-01T00:00:00"/>
    <x v="10"/>
    <x v="10"/>
    <s v="No Need IMB"/>
    <x v="1"/>
    <e v="#N/A"/>
    <s v="POLE           "/>
    <s v="6                   "/>
    <s v="RT                  "/>
    <s v=""/>
    <m/>
  </r>
  <r>
    <s v="03025574031"/>
    <s v="123331110"/>
    <s v="2415447"/>
    <s v="MELATI RAYA SENTOS"/>
    <s v="Melati Raya Sentos"/>
    <s v="NEW BUILD"/>
    <s v="STIP 1"/>
    <s v="XL"/>
    <s v="TB "/>
    <s v="0912/TBG-TB/XL/MKT/05/2014"/>
    <d v="2014-05-19T00:00:00"/>
    <s v="-6.28815            "/>
    <s v="106.93104           "/>
    <s v="Perum DEPHAN MABES TNI, Jl. Raya Jati Makmur, Kec. Pondok Gede, Kota Bekasi Prov. Jawa Barat"/>
    <s v="JABODETABEK (OUTER)"/>
    <s v="KOTA BEKASI"/>
    <s v="JAWA BARAT"/>
    <s v="62"/>
    <s v="BAPS"/>
    <s v="BAPS"/>
    <s v=""/>
    <d v="2014-12-09T11:32:07"/>
    <d v="2014-12-19T10:50:51"/>
    <d v="2014-12-23T00:00:00"/>
    <x v="9"/>
    <x v="7"/>
    <s v="No Need IMB"/>
    <x v="1"/>
    <e v="#N/A"/>
    <s v="SST            "/>
    <s v="62                  "/>
    <s v="GF                  "/>
    <s v=""/>
    <m/>
  </r>
  <r>
    <s v="03026702031"/>
    <s v="123439110"/>
    <s v="BKS002"/>
    <s v="SUMBER JAYA"/>
    <s v="SUMBER JAYA"/>
    <s v="NEW BUILD"/>
    <s v="STIP 1"/>
    <s v="XL"/>
    <s v="TB"/>
    <s v="AKUISISI - SAME"/>
    <d v="2015-01-13T00:00:00"/>
    <s v="-6.2308             "/>
    <s v="107.07195           "/>
    <s v="Desa Sumberjaya Kp. Pulo RT.01 RW.03, Kec. Tambun Selatan, Kab. Bekasi Prov. Jawa Barat"/>
    <s v="JABODETABEK (OUTER)"/>
    <s v="BEKASI"/>
    <s v="JAWA BARAT"/>
    <s v="52"/>
    <s v="BAPS"/>
    <s v="BAPS"/>
    <s v=""/>
    <s v=""/>
    <s v=""/>
    <d v="2014-12-17T00:00:00"/>
    <x v="9"/>
    <x v="7"/>
    <s v=""/>
    <x v="2"/>
    <s v="ON PROSESS"/>
    <s v="SST            "/>
    <s v="52                  "/>
    <s v="GF                  "/>
    <s v=""/>
    <m/>
  </r>
  <r>
    <s v="0105328011"/>
    <s v="120818109"/>
    <s v="BKS504"/>
    <s v="Unggul Graha Permai"/>
    <s v="Unggul Graha Permai"/>
    <s v="NEW BUILD"/>
    <s v="STIP 1"/>
    <s v="TSEL"/>
    <s v="TB "/>
    <s v="02390/TBG-TB/TSEL/MKT/06/2012"/>
    <d v="2012-06-07T00:00:00"/>
    <s v="-6.24876            "/>
    <s v="107.07316           "/>
    <s v="Kel. Tridaya Sakti Kp. Sasak 3 RT.001 RW.006 No.1, Kec. Tambun Selatan, Kab. Bekasi Prov. Jawa Barat"/>
    <s v="JABODETABEK (OUTER)"/>
    <s v="BEKASI"/>
    <s v="JAWA BARAT"/>
    <s v="36"/>
    <s v="BAPS"/>
    <s v="BAPS"/>
    <s v=""/>
    <d v="2012-10-21T12:43:07"/>
    <d v="2012-10-27T11:24:57"/>
    <d v="2012-11-30T00:00:00"/>
    <x v="5"/>
    <x v="9"/>
    <d v="2022-10-12T00:00:00"/>
    <x v="1"/>
    <e v="#N/A"/>
    <s v="SST            "/>
    <s v="36                  "/>
    <s v="GF                  "/>
    <s v=""/>
    <m/>
  </r>
  <r>
    <s v="03014222031"/>
    <s v="T000253"/>
    <s v="3453142G"/>
    <s v="TAMAN SIMPRUG"/>
    <s v="3G_TAMAN SIMPRUG"/>
    <s v="NEW BUILD"/>
    <s v="STIP 1"/>
    <s v="XL"/>
    <s v="SKP"/>
    <s v="05120/TBG-SKP/XL/MKT/11/2012"/>
    <d v="2012-11-02T00:00:00"/>
    <s v="-6.31295            "/>
    <s v="107.21757           "/>
    <s v="Jl. Raya Cipayung, Kp. Ranca Iga RT 03 RW 04, Desa Cipayung Kec. Cikarang Timur, Kab. Bekasi Prov. Jawa Barat"/>
    <s v="JABODETABEK (OUTER)"/>
    <s v="BEKASI"/>
    <s v="JAWA BARAT"/>
    <s v="42"/>
    <s v="BAPS"/>
    <s v="BAPS"/>
    <s v=""/>
    <s v=""/>
    <d v="2012-11-09T15:01:44"/>
    <d v="2012-11-29T00:00:00"/>
    <x v="5"/>
    <x v="9"/>
    <d v="2022-11-22T00:00:00"/>
    <x v="1"/>
    <e v="#N/A"/>
    <s v="SST            "/>
    <s v="42                  "/>
    <s v="GF                  "/>
    <s v="RFL"/>
    <m/>
  </r>
  <r>
    <s v="0305055031"/>
    <s v="120779110"/>
    <s v="3451924G"/>
    <s v="3G Bima Setiamekar"/>
    <s v="3G Bima Setiamekar"/>
    <s v="NEW BUILD"/>
    <s v="STIP 1"/>
    <s v="XL"/>
    <s v="TB "/>
    <s v="02103/TBG-TB/XL/MKT/05/2012"/>
    <d v="2012-05-24T00:00:00"/>
    <s v="-6.23488            "/>
    <s v="107.04900           "/>
    <s v="Desa Karangsatria Dusun Karangsatria RT.01 RW.4, Kec. Tambun Utara, Kab. Bekasi Prov. Jawa Barat"/>
    <s v="JABODETABEK (OUTER)"/>
    <s v="BEKASI"/>
    <s v="JAWA BARAT"/>
    <s v="32"/>
    <s v="BAPS"/>
    <s v="BAPS"/>
    <s v=""/>
    <d v="2012-06-15T15:24:05"/>
    <d v="2012-07-05T15:54:02"/>
    <d v="2012-11-09T00:00:00"/>
    <x v="5"/>
    <x v="9"/>
    <d v="2022-10-12T00:00:00"/>
    <x v="1"/>
    <e v="#N/A"/>
    <s v="SST            "/>
    <s v="32                  "/>
    <s v="GF                  "/>
    <s v=""/>
    <m/>
  </r>
  <r>
    <s v="03047706031"/>
    <s v="131581110"/>
    <s v="JAW-BT-TNG-2026"/>
    <s v="ILP CIMONE GATSU"/>
    <s v="Ilp Cimone Gatsu"/>
    <s v="NEW MCP NON FO"/>
    <s v="STIP 1"/>
    <s v="XL"/>
    <s v="TB "/>
    <s v="02162/TBG-TB/XL/MKT/03/2018"/>
    <d v="2018-03-16T00:00:00"/>
    <s v="-6.18412            "/>
    <s v="106.60806           "/>
    <s v="Jl. Rancadulang, RT/RW 002/002, Kel.Margasari Kec. Karawaci, Kota Tangerang Prov. Banten"/>
    <s v="JABODETABEK (INNER)"/>
    <s v="KOTA TANGERANG"/>
    <s v="BANTEN"/>
    <s v="20"/>
    <s v="BAPS"/>
    <s v="BAPS"/>
    <s v=""/>
    <d v="2018-11-30T18:00:44"/>
    <d v="2018-12-19T11:04:27"/>
    <d v="2018-12-29T00:00:00"/>
    <x v="9"/>
    <x v="10"/>
    <s v=""/>
    <x v="2"/>
    <s v="ON PROSESS"/>
    <s v="MP             "/>
    <s v="20                  "/>
    <s v="GF                  "/>
    <s v="RFL"/>
    <s v="Bukan site MDC"/>
  </r>
  <r>
    <s v="03047708031"/>
    <s v="131583110"/>
    <s v="JAW-BT-TNG-2030"/>
    <s v="SOEDIRMAN RAYA MARGASARI"/>
    <s v="Soedirman Raya Margasari"/>
    <s v="NEW MCP NON FO"/>
    <s v="STIP 1"/>
    <s v="XL"/>
    <s v="TB "/>
    <s v="02164/TBG-TB/XL/MKT/03/2018"/>
    <d v="2018-03-16T00:00:00"/>
    <s v="-6.17971            "/>
    <s v="106.61161           "/>
    <s v="Jl. Ranca Dulang III, Kel. Margasari RT.02 RW.03 Kec. Karawaci, Kota Tangerang Prov. Banten"/>
    <s v="JABODETABEK (OUTER)"/>
    <s v="KOTA TANGERANG"/>
    <s v="BANTEN"/>
    <s v="20"/>
    <s v="BAPS"/>
    <s v="BAPS"/>
    <s v="RFI"/>
    <d v="2018-11-30T19:07:34"/>
    <d v="2018-11-30T19:20:16"/>
    <d v="2018-12-28T00:00:00"/>
    <x v="9"/>
    <x v="10"/>
    <s v=""/>
    <x v="2"/>
    <s v="ON PROSESS"/>
    <s v="MP             "/>
    <s v="20                  "/>
    <s v="GF                  "/>
    <s v="RFL"/>
    <s v="Bukan site MDC"/>
  </r>
  <r>
    <s v="03051242031"/>
    <s v="125799103"/>
    <s v="JAW-JB-CKR-0003"/>
    <s v="KENANGA WALUYA"/>
    <s v="Kenanga Waluya"/>
    <s v="NEW BUILD"/>
    <s v="STIP 1"/>
    <s v="XL"/>
    <s v="TB"/>
    <s v="07534/TBG-TB/XL/MKT/01/2019"/>
    <d v="2019-01-03T00:00:00"/>
    <s v="-6.25543            "/>
    <s v="107.18600           "/>
    <s v="Desa Karang Raharja  Kp. Pisang Batu RT.01 RW.06, Kec. Cikarang Utara, Kab. Bekasi Prov. Jawa Barat"/>
    <s v="JABODETABEK (INNER)"/>
    <s v="BEKASI"/>
    <s v="JAWA BARAT"/>
    <s v="42"/>
    <s v="BAPS"/>
    <s v="BAPS"/>
    <s v="RFI"/>
    <d v="2019-05-15T07:34:17"/>
    <d v="2019-05-27T14:09:54"/>
    <d v="2019-05-18T00:00:00"/>
    <x v="6"/>
    <x v="12"/>
    <d v="2022-07-04T00:00:00"/>
    <x v="1"/>
    <e v="#N/A"/>
    <s v="CMBT           "/>
    <s v="42                  "/>
    <s v="GF                  "/>
    <s v="RFL"/>
    <m/>
  </r>
  <r>
    <s v="0308829031"/>
    <s v="121567110"/>
    <s v="3451820G"/>
    <s v="3G RAYA MANGUN JAYA"/>
    <s v="3G RAYA MANGUN JAYA"/>
    <s v="NEW BUILD"/>
    <s v="STIP 1"/>
    <s v="XL"/>
    <s v="TB "/>
    <s v="03054/TBG-TB/XL/MKT/08/2012"/>
    <d v="2012-08-27T00:00:00"/>
    <s v="-6.23531            "/>
    <s v="107.07355           "/>
    <s v="Jl. Raya Sumber Jaya, Desa Sumber Jaya RT.002 RW.001, Kec. Tambun Selatan, Kab. Bekasi Prov. Jawa Barat"/>
    <s v="JABODETABEK (OUTER)"/>
    <s v="BEKASI"/>
    <s v="JAWA BARAT"/>
    <s v="32"/>
    <s v="BAPS"/>
    <s v="BAPS"/>
    <s v=""/>
    <d v="2012-08-28T18:05:55"/>
    <d v="2012-09-09T22:33:33"/>
    <d v="2012-11-09T00:00:00"/>
    <x v="5"/>
    <x v="9"/>
    <d v="2022-10-12T00:00:00"/>
    <x v="1"/>
    <e v="#N/A"/>
    <s v="SST            "/>
    <s v="32                  "/>
    <s v="GF                  "/>
    <s v=""/>
    <m/>
  </r>
  <r>
    <s v="04016540041"/>
    <s v="110437104"/>
    <s v="01JKS970"/>
    <s v="Gandaria Tengah"/>
    <s v="GANDARIA TENGAH"/>
    <s v="NEW BUILD"/>
    <s v="STIP 1"/>
    <s v="ISAT"/>
    <s v="SKP"/>
    <s v="01581/TBG-SKP/ISAT/MKT/03/2013"/>
    <d v="2013-03-22T00:00:00"/>
    <s v="-6.24654            "/>
    <s v="106.79364           "/>
    <s v="Jl. Gandaria Tengah 3 No.44, Klinik Medika Banyuadji, Kebayoran Baru, Kota Jakarta Selatan Prov. DKI Jakarta"/>
    <s v="JABODETABEK (INNER)"/>
    <s v="JAKARTA SELATAN"/>
    <s v="DKI JAKARTA"/>
    <s v="6"/>
    <s v="BAPS"/>
    <s v="BAPS"/>
    <s v=""/>
    <d v="2013-09-05T16:13:40"/>
    <d v="2013-12-31T14:07:05"/>
    <d v="2014-06-30T00:00:00"/>
    <x v="3"/>
    <x v="7"/>
    <s v="No Need IMB"/>
    <x v="1"/>
    <e v="#N/A"/>
    <s v="POLE           "/>
    <s v="6                   "/>
    <s v="RT                  "/>
    <s v=""/>
    <m/>
  </r>
  <r>
    <s v="04017657041"/>
    <s v="122345104"/>
    <s v="03CKR293"/>
    <s v="PRIMATIGON"/>
    <s v="PRIMATIGON"/>
    <s v="NEW BUILD"/>
    <s v="STIP 1"/>
    <s v="ISAT"/>
    <s v="SKP"/>
    <s v="02306/TBG-SKP/ISAT/MKT/05/2013"/>
    <d v="2013-05-13T00:00:00"/>
    <s v="-6.30405            "/>
    <s v="107.13554           "/>
    <s v="Desa Wangunharja, Bangkong Reang RT.02 RW.01, Kec. Cikarang Utara, Kab. Bekasi Prov. Jawa Barat"/>
    <s v="JABODETABEK (OUTER)"/>
    <s v="BEKASI"/>
    <s v="JAWA BARAT"/>
    <s v="26"/>
    <s v="BAPS"/>
    <s v="BAPS"/>
    <s v=""/>
    <d v="2013-08-14T16:25:25"/>
    <d v="2013-12-06T21:24:13"/>
    <d v="2013-12-27T00:00:00"/>
    <x v="9"/>
    <x v="8"/>
    <d v="2022-06-28T00:00:00"/>
    <x v="1"/>
    <e v="#N/A"/>
    <s v="MP             "/>
    <s v="26                  "/>
    <s v="GF                  "/>
    <s v=""/>
    <m/>
  </r>
  <r>
    <s v="03051237031"/>
    <s v="131679103"/>
    <s v="JAW-BT-TNG-1403"/>
    <s v="IMAM BONJOL BOJONGJAYA"/>
    <s v="Imam Bonjol Bojongjaya"/>
    <s v="NEW BUILD"/>
    <s v="STIP 1"/>
    <s v="XL"/>
    <s v="TB"/>
    <s v="07529/TBG-TB/XL/MKT/01/2019"/>
    <d v="2019-01-03T00:00:00"/>
    <s v="-6.20823            "/>
    <s v="106.61959           "/>
    <s v="Kel. Bojong Jaya, Bojong Larang RT.002 RW.004 Kec. Karawaci, Kota Tangerang Prov. Banten"/>
    <s v="JABODETABEK (OUTER)"/>
    <s v="KOTA TANGERANG"/>
    <s v="BANTEN"/>
    <s v="32"/>
    <s v="BAPS"/>
    <s v="BAPS"/>
    <s v="RFI"/>
    <d v="2019-07-16T09:15:50"/>
    <d v="2019-07-31T19:19:14"/>
    <d v="2019-09-18T00:00:00"/>
    <x v="1"/>
    <x v="12"/>
    <s v=""/>
    <x v="2"/>
    <s v="ON PROSESS"/>
    <s v="TCP            "/>
    <s v="32                  "/>
    <s v="GF                  "/>
    <s v="RFL"/>
    <m/>
  </r>
  <r>
    <s v="04016529041"/>
    <s v="110430104"/>
    <s v="01JKB525"/>
    <s v="TMN PALM REP"/>
    <s v="TMN PALM REP"/>
    <s v="NEW BUILD"/>
    <s v="STIP 1"/>
    <s v="ISAT"/>
    <s v="SKP"/>
    <s v="01570/TBG-SKP/ISAT/MKT/03/2013"/>
    <d v="2013-03-22T00:00:00"/>
    <s v="-6.13825            "/>
    <s v="106.73084           "/>
    <s v="Mutiara Taman Palem Blok A3 No.17, Kel. Cengkareng Timur Kec. Cengkareng, Kota Jakarta Barat Prov. DKI Jakarta"/>
    <s v="JABODETABEK (INNER)"/>
    <s v="JAKARTA BARAT"/>
    <s v="DKI JAKARTA"/>
    <s v="8"/>
    <s v="BAPS"/>
    <s v="BAPS"/>
    <s v=""/>
    <d v="2013-04-16T19:14:43"/>
    <d v="2013-11-21T18:14:48"/>
    <d v="2013-12-12T00:00:00"/>
    <x v="9"/>
    <x v="8"/>
    <d v="2022-02-24T00:00:00"/>
    <x v="1"/>
    <e v="#N/A"/>
    <s v="POLE           "/>
    <s v="8                   "/>
    <s v="RT                  "/>
    <s v=""/>
    <m/>
  </r>
  <r>
    <s v="0304466031"/>
    <s v="120745110"/>
    <s v="3451771G"/>
    <s v="3G RE Martadinata Karang Baru"/>
    <s v="3G RE Martadinata Karang Baru"/>
    <s v="NEW BUILD"/>
    <s v="STIP 1"/>
    <s v="XL"/>
    <s v="TB "/>
    <s v="01447/TBG-TB/XL/MKT/04/2012"/>
    <d v="2012-04-19T00:00:00"/>
    <s v="-6.25618            "/>
    <s v="107.14594           "/>
    <s v="Jl. Yos Sudarso No.1, Desa Karangasih RT.002 RW.004, Kec. Cikarang Utara, Kab. Bekasi Prov. Jawa Barat"/>
    <s v="JABODETABEK (OUTER)"/>
    <s v="BEKASI"/>
    <s v="JAWA BARAT"/>
    <s v="20"/>
    <s v="BAPS"/>
    <s v="BAPS"/>
    <s v=""/>
    <d v="2012-07-02T14:21:30"/>
    <d v="2012-08-10T08:31:23"/>
    <d v="2012-10-31T00:00:00"/>
    <x v="4"/>
    <x v="9"/>
    <d v="2022-10-12T00:00:00"/>
    <x v="1"/>
    <e v="#N/A"/>
    <s v="SST            "/>
    <s v="20                  "/>
    <s v="RT                  "/>
    <s v=""/>
    <m/>
  </r>
  <r>
    <s v="0401489041"/>
    <s v="110151104"/>
    <s v="01JKB445"/>
    <s v="3G_KEMUKUS"/>
    <s v="3G_KEMUKUS"/>
    <s v="NEW BUILD"/>
    <s v="STIP 1"/>
    <s v="ISAT  "/>
    <s v="SKP"/>
    <s v="0576/TBG-SKP/ISAT/MKT/04/2011"/>
    <d v="2011-04-25T00:00:00"/>
    <s v="-6.13407            "/>
    <s v="106.81508           "/>
    <s v="Jl. Kemukus 32 Block C2 Taman Sari, Kota Jakarta Barat Prov. DKI Jakarta"/>
    <s v="JABODETABEK (INNER)"/>
    <s v="JAKARTA BARAT"/>
    <s v="DKI JAKARTA"/>
    <s v="15"/>
    <s v="BAPS"/>
    <s v="BAPS"/>
    <s v=""/>
    <d v="2011-06-02T00:00:00"/>
    <d v="2011-08-21T15:38:41"/>
    <d v="2011-08-23T00:00:00"/>
    <x v="2"/>
    <x v="11"/>
    <d v="2022-01-26T00:00:00"/>
    <x v="1"/>
    <e v="#N/A"/>
    <s v="POLE           "/>
    <s v="15                  "/>
    <s v="RT                  "/>
    <s v="RFL"/>
    <m/>
  </r>
  <r>
    <s v="0070556130072"/>
    <s v="1127342007"/>
    <s v="P01203KA77"/>
    <s v="PURI MANSION"/>
    <s v="PURI MANSION"/>
    <s v="NEW BUILD"/>
    <s v="STIP 1"/>
    <s v="PKP"/>
    <s v="PKP"/>
    <s v="015746/TBG-PKP/PKP/MKT/12/2019"/>
    <d v="2019-12-10T00:00:00"/>
    <s v="-6.18111            "/>
    <s v="106.72811           "/>
    <s v="Rukan Puri Mansion No. 1&amp;2 Kel. Kembangan Timur Kec. Kembangan, Kota Jakarta Barat Prov. DKI Jakarta"/>
    <s v="JABODETABEK (INNER)"/>
    <s v="JAKARTA BARAT"/>
    <s v="DKI JAKARTA"/>
    <s v="6"/>
    <s v="HAND OVER"/>
    <s v="ASSET"/>
    <s v=""/>
    <s v=""/>
    <s v=""/>
    <d v="2014-02-12T00:00:00"/>
    <x v="0"/>
    <x v="7"/>
    <s v="No Need IMB"/>
    <x v="1"/>
    <e v="#N/A"/>
    <s v="POLE           "/>
    <s v="6                   "/>
    <s v="RT                  "/>
    <s v=""/>
    <m/>
  </r>
  <r>
    <s v="0070558550072"/>
    <s v="1127442007"/>
    <s v="PXXXX-JK-GGP-KA99-AX"/>
    <s v="ALFAMART RUKO PALEM TERRACE"/>
    <s v="ALFAMART RUKO PALEM TERRACE"/>
    <s v="NEW BUILD"/>
    <s v="STIP 1"/>
    <s v="HCPT"/>
    <s v="PKP"/>
    <s v="015988/TBG-PKP/HCPT/MKT/12/2019"/>
    <d v="2019-12-10T00:00:00"/>
    <s v="-6.1353             "/>
    <s v="106.70850           "/>
    <s v="Jl. Taman Surya 5, Komplek Ruko Palm Terrace Blok GG4 No.51 Palm Paradise, Cengkareng, Kota Jakarta Barat Prov. DKI Jakarta"/>
    <s v="JABODETABEK (INNER)"/>
    <s v="JAKARTA BARAT"/>
    <s v="DKI JAKARTA"/>
    <s v="6"/>
    <s v="HAND OVER"/>
    <s v="ASSET"/>
    <s v=""/>
    <s v=""/>
    <s v=""/>
    <d v="2016-10-03T00:00:00"/>
    <x v="4"/>
    <x v="5"/>
    <s v="No Need IMB"/>
    <x v="1"/>
    <e v="#N/A"/>
    <s v="POLE           "/>
    <s v="6                   "/>
    <s v="RT                  "/>
    <s v=""/>
    <m/>
  </r>
  <r>
    <s v="0303152031"/>
    <s v="120552110"/>
    <s v="3412815 "/>
    <s v="3G PERMATA MARGA MULYA"/>
    <s v="3G Permata Marga Mulya"/>
    <s v="NEW BUILD"/>
    <s v="STIP 1"/>
    <s v="XL    "/>
    <s v="TK "/>
    <s v="01893/TBG-TK/XL/MKT/11/2011"/>
    <d v="2011-11-15T00:00:00"/>
    <s v="-6.21123            "/>
    <s v="107.00684           "/>
    <s v="Kav. Perwirasari, Kel. Perwira RT.06 RW.08, Kec. Bekasi Utara, Kota Bekasi Prov. Jawa Barat"/>
    <s v="JABODETABEK (OUTER)"/>
    <s v="BEKASI"/>
    <s v="JAWA BARAT"/>
    <s v="25"/>
    <s v="RFI"/>
    <s v="CME"/>
    <s v="RFI"/>
    <d v="2011-11-29T10:47:36"/>
    <d v="2011-12-22T14:03:18"/>
    <d v="2012-11-30T00:00:00"/>
    <x v="5"/>
    <x v="9"/>
    <s v=""/>
    <x v="0"/>
    <e v="#N/A"/>
    <s v="SST            "/>
    <s v="25                  "/>
    <s v="RT                  "/>
    <s v=""/>
    <s v="Dismantle"/>
  </r>
  <r>
    <s v="0304083031"/>
    <s v="120692110"/>
    <s v="3451776G"/>
    <s v="3G Jayamukti"/>
    <s v="xl"/>
    <s v="NEW BUILD"/>
    <s v="STIP 1"/>
    <s v="XL"/>
    <s v="TB "/>
    <s v="0957/TBG-TB/XL/MKT/03/2012"/>
    <d v="2012-03-15T00:00:00"/>
    <s v="-6.31487            "/>
    <s v="107.18676           "/>
    <s v="Jl. Serta Jaya, Kel. Sertajaya RT.02 RW.01, Kec. Cikarang Timur, Kab. Bekasi Prov. Jawa Barat"/>
    <s v="JABODETABEK (OUTER)"/>
    <s v="BEKASI"/>
    <s v="JAWA BARAT"/>
    <s v="42"/>
    <s v="BAPS"/>
    <s v="BAPS"/>
    <s v=""/>
    <d v="2012-05-30T14:22:23"/>
    <d v="2012-06-08T14:10:54"/>
    <d v="2012-07-24T00:00:00"/>
    <x v="10"/>
    <x v="9"/>
    <d v="2022-10-12T00:00:00"/>
    <x v="1"/>
    <e v="#N/A"/>
    <s v="SST            "/>
    <s v="42                  "/>
    <s v="GF                  "/>
    <s v=""/>
    <m/>
  </r>
  <r>
    <s v="0304087031"/>
    <s v="120696110"/>
    <s v="3451783 G"/>
    <s v="3G Pasir Randu Ceper"/>
    <s v="xl"/>
    <s v="NEW BUILD"/>
    <s v="STIP 1"/>
    <s v="XL"/>
    <s v="TB "/>
    <s v="0961/TBG-TB/XL/MKT/03/2012"/>
    <d v="2012-03-15T00:00:00"/>
    <s v="-6.39267            "/>
    <s v="107.08427           "/>
    <s v="Kampung Sampora, RT.02 RW.01, Desa Jayasampurna Kec. Serang Baru, Kab. Bekasi Prov. Jawa Barat"/>
    <s v="JABODETABEK (INNER)"/>
    <s v="BEKASI"/>
    <s v="JAWA BARAT"/>
    <s v="42"/>
    <s v="BAPS"/>
    <s v="BAPS"/>
    <s v=""/>
    <d v="2012-05-09T18:38:44"/>
    <d v="2012-06-08T14:14:46"/>
    <d v="2012-07-29T00:00:00"/>
    <x v="10"/>
    <x v="9"/>
    <d v="2022-10-12T00:00:00"/>
    <x v="1"/>
    <e v="#N/A"/>
    <s v="SST            "/>
    <s v="42                  "/>
    <s v="GF                  "/>
    <s v=""/>
    <m/>
  </r>
  <r>
    <s v="03052277031"/>
    <s v="112618103"/>
    <s v="JAW-JK-CKG-0342"/>
    <s v="JL KAYU PUTIH RAYA JAKARTA"/>
    <s v="Jl Kayu Putih Raya Jakarta"/>
    <s v="NEW MCP NON FO"/>
    <s v="STIP 1"/>
    <s v="XL"/>
    <s v="TB"/>
    <s v="08784/TBG-TB/XL/MKT/03/2019"/>
    <d v="2019-03-15T00:00:00"/>
    <s v="-6.18228            "/>
    <s v="106.89135           "/>
    <s v="Jl. Kayu Putih Raya, Kel. Kayu Putih Kec. Pulogadung, Kota Jakarta Timur Prov. DKI Jakarta"/>
    <s v="JABODETABEK (INNER)"/>
    <s v="JAKARTA TIMUR"/>
    <s v="DKI JAKARTA"/>
    <s v="25"/>
    <s v="BAPS"/>
    <s v="BAPS"/>
    <s v="RFI"/>
    <d v="2019-09-30T11:13:17"/>
    <d v="2019-09-30T14:56:28"/>
    <d v="2019-10-15T00:00:00"/>
    <x v="4"/>
    <x v="12"/>
    <s v=""/>
    <x v="0"/>
    <e v="#N/A"/>
    <s v="MP             "/>
    <s v="25                  "/>
    <s v="GF                  "/>
    <s v=""/>
    <m/>
  </r>
  <r>
    <s v="03048622031"/>
    <s v="112544110"/>
    <s v="JAW-JK-TNA-3248"/>
    <s v="HILTON MAIN TOWER"/>
    <s v="HILTON LAGOON TOWER"/>
    <s v="NEW BUILD"/>
    <s v="STIP 1"/>
    <s v="XL"/>
    <s v="TB "/>
    <s v="03988/TBG-TB/XL/MKT/06/2018"/>
    <d v="2018-06-20T00:00:00"/>
    <s v="-6.21866            "/>
    <s v="106.80872           "/>
    <s v="Jl. Gatot Subroto, Residence 1 - The Sultan Hotel Complex, Kec. Tanah Abang, Kota Jakarta Pusat Prov. DKI Jakarta"/>
    <s v="JABODETABEK (INNER)"/>
    <s v="JAKARTA PUSAT"/>
    <s v="DKI JAKARTA"/>
    <s v="3"/>
    <s v="BAPS"/>
    <s v="BAPS"/>
    <s v=""/>
    <d v="2018-07-30T16:03:25"/>
    <d v="2018-08-04T22:45:37"/>
    <d v="2018-08-26T00:00:00"/>
    <x v="2"/>
    <x v="10"/>
    <s v="No Need IMB"/>
    <x v="1"/>
    <e v="#N/A"/>
    <s v="POLE           "/>
    <s v="3                   "/>
    <s v="RT                  "/>
    <s v=""/>
    <m/>
  </r>
  <r>
    <s v="03051234031"/>
    <s v="131676103"/>
    <s v="JAW-BT-SRG-0011"/>
    <s v="TOL SERTIM CIUJUNG"/>
    <s v="Tol Sertim Ciujung"/>
    <s v="NEW BUILD"/>
    <s v="STIP 1"/>
    <s v="XL"/>
    <s v="TB"/>
    <s v="07526/TBG-TB/XL/MKT/01/2019"/>
    <d v="2019-01-03T00:00:00"/>
    <s v="-6.13111            "/>
    <s v="106.20595           "/>
    <s v="Rest Area KM 68B Tol Merak-Jakarta Kp.Bogeg RT.03 RW.02 Kel.Banjar Agung, Kec.Cipocok Jaya, Kota Serang, Prov.Banten"/>
    <s v="JABODETABEK (OUTER)"/>
    <s v="KOTA SERANG"/>
    <s v="BANTEN"/>
    <s v="42"/>
    <s v="BAPS"/>
    <s v="BAPS"/>
    <s v="RFI"/>
    <d v="2019-02-12T17:01:59"/>
    <d v="2019-04-30T16:32:13"/>
    <d v="2019-04-26T00:00:00"/>
    <x v="7"/>
    <x v="12"/>
    <s v=""/>
    <x v="2"/>
    <s v="ON PROSESS"/>
    <s v="CMBT           "/>
    <s v="42                  "/>
    <s v="GF                  "/>
    <s v="RFL"/>
    <m/>
  </r>
  <r>
    <s v="0301306031"/>
    <s v="110141110"/>
    <s v="MC2413938"/>
    <s v="SMU 21 Kampung Ambon"/>
    <s v="SMU 21 Kampung Ambon"/>
    <s v="NEW BUILD"/>
    <s v="STIP 1"/>
    <s v="XL    "/>
    <s v="TB "/>
    <s v="0439/TBG-TB/XL/MKT/03/2011"/>
    <d v="2011-03-08T00:00:00"/>
    <s v=""/>
    <s v=""/>
    <s v="Jl. Sirap, Kayu Putih, Pulo Gadung, Kota Jakarta Timur Prov. DKI Jakarta"/>
    <s v="JABODETABEK (INNER)"/>
    <s v="JAKARTA TIMUR"/>
    <s v="DKI JAKARTA"/>
    <s v="18"/>
    <s v="BAPS"/>
    <s v="BAPS"/>
    <s v=""/>
    <d v="2011-04-06T00:00:00"/>
    <d v="2011-05-30T00:00:00"/>
    <d v="2011-05-30T00:00:00"/>
    <x v="6"/>
    <x v="11"/>
    <s v=""/>
    <x v="0"/>
    <e v="#N/A"/>
    <s v="MP             "/>
    <s v="18                  "/>
    <s v="GF                  "/>
    <s v=""/>
    <s v="Reseller"/>
  </r>
  <r>
    <s v="01017577011"/>
    <s v="110478109"/>
    <s v="DPK504"/>
    <s v="HARAPAN BARU"/>
    <s v="HARAPAN BARU"/>
    <s v="NEW BUILD"/>
    <s v="STIP 1"/>
    <s v="TSEL"/>
    <s v="SKP"/>
    <s v="02244/TBG-SKP/TSEL/MKT/05/2013"/>
    <d v="2013-05-08T00:00:00"/>
    <s v="-6.38873            "/>
    <s v="106.89086           "/>
    <s v="Jl. Raya Ciherang, Kel. Sukatani RT.06 RW.05, Kec. Tapos, Kota Depok Prov. Jawa Barat"/>
    <s v="JABODETABEK (INNER)"/>
    <s v="KOTA DEPOK"/>
    <s v="JAWA BARAT"/>
    <s v="36"/>
    <s v="BAPS"/>
    <s v="BAPS"/>
    <s v=""/>
    <d v="2013-06-08T03:36:06"/>
    <d v="2013-10-17T15:13:56"/>
    <d v="2013-12-31T00:00:00"/>
    <x v="9"/>
    <x v="8"/>
    <d v="2022-06-30T00:00:00"/>
    <x v="1"/>
    <e v="#N/A"/>
    <s v="SST            "/>
    <s v="36                  "/>
    <s v="GF                  "/>
    <s v=""/>
    <m/>
  </r>
  <r>
    <s v="01044220011"/>
    <s v="112429109"/>
    <s v="JPX177"/>
    <s v="MATRAMANDALAM1"/>
    <s v="MATRAMANDALAM1"/>
    <s v="NEW MCP FO"/>
    <s v="STIP 1"/>
    <s v="TSEL"/>
    <s v="TB "/>
    <s v="04537/TBG-TB/TSEL/MKT/08/2017"/>
    <d v="2017-08-09T00:00:00"/>
    <s v="-6.20249            "/>
    <s v="106.85461           "/>
    <s v="Jl. Matraman Dalam 1, Kel. Kebon Manggis Kec. Matraman, Kota Jakarta Timur Prov. DKI Jakarta"/>
    <s v="JABODETABEK (INNER)"/>
    <s v="JAKARTA TIMUR"/>
    <s v="DKI JAKARTA"/>
    <s v="18"/>
    <s v="BAPS"/>
    <s v="BAPS"/>
    <s v=""/>
    <d v="2017-11-20T10:38:21"/>
    <d v="2017-11-20T10:39:54"/>
    <d v="2017-11-25T00:00:00"/>
    <x v="5"/>
    <x v="6"/>
    <s v=""/>
    <x v="0"/>
    <e v="#N/A"/>
    <s v="MP             "/>
    <s v="18                  "/>
    <s v="GF                  "/>
    <s v=""/>
    <m/>
  </r>
  <r>
    <s v="0401946044"/>
    <s v="120310104"/>
    <s v="03CBN404"/>
    <s v="GARDU"/>
    <s v="GARDU"/>
    <s v="NEW BUILD"/>
    <s v="STIP 1"/>
    <s v="ISAT  "/>
    <s v="SKP"/>
    <s v="01091/TBG-SKP/ISAT/MKT/05/2011"/>
    <d v="2011-05-10T00:00:00"/>
    <s v="-6.42428            "/>
    <s v="107.06715           "/>
    <s v="Kampung Limo, RT 005 RW 003 Desa Cibarusah Jaya, Kec. Cibarusah, Kab. Bekasi Prov. Jawa Barat"/>
    <s v="JABODETABEK (INNER)"/>
    <s v="BEKASI"/>
    <s v="JAWA BARAT"/>
    <s v="42"/>
    <s v="BAPS"/>
    <s v="BAPS"/>
    <s v=""/>
    <s v=""/>
    <d v="2011-10-31T22:31:52"/>
    <d v="2011-12-27T00:00:00"/>
    <x v="9"/>
    <x v="11"/>
    <d v="2022-06-28T00:00:00"/>
    <x v="1"/>
    <e v="#N/A"/>
    <s v="SST            "/>
    <s v="42                  "/>
    <s v="GF                  "/>
    <s v=""/>
    <m/>
  </r>
  <r>
    <s v="01041087011"/>
    <s v="112401109"/>
    <s v="JKU930"/>
    <s v="MALL OF INDONESIA - POLE F"/>
    <s v="Mall Of Indonesia - Pole F"/>
    <s v="NEW MCP FO"/>
    <s v="STIP 1"/>
    <s v="TSEL"/>
    <s v="SKP"/>
    <s v="0303/TBG-SKP/TSEL/MKT/01/2017"/>
    <d v="2017-01-23T00:00:00"/>
    <s v="-6.15128            "/>
    <s v="106.89187           "/>
    <s v="Jl. Boulevard Barat Raya, Kel. Kelapa Gading Barat Kec. Kelapa Gading, Kota Jakarta Utara Prov. DKI Jakarta"/>
    <s v="JABODETABEK (INNER)"/>
    <s v="JAKARTA UTARA"/>
    <s v="DKI JAKARTA"/>
    <s v="4.6"/>
    <s v="BAPS"/>
    <s v="BAPS"/>
    <s v=""/>
    <d v="2017-02-28T11:37:41"/>
    <d v="2017-02-28T17:52:59"/>
    <d v="2017-02-28T00:00:00"/>
    <x v="0"/>
    <x v="6"/>
    <s v=""/>
    <x v="0"/>
    <e v="#N/A"/>
    <s v="POLE           "/>
    <s v="4.6                 "/>
    <s v="RT                  "/>
    <s v=""/>
    <m/>
  </r>
  <r>
    <s v="0230560400231"/>
    <s v="1127531023"/>
    <s v="ZJKT2_5543"/>
    <s v="CAKUNG JAKTIM"/>
    <s v="CAKUNG JAKTIM"/>
    <s v="NEW MCP NON FO"/>
    <s v="STIP 1"/>
    <s v="SMART8"/>
    <s v="TB"/>
    <s v="016853/TBG-TB/SMART8/MKT/12/2019"/>
    <d v="2019-12-30T00:00:00"/>
    <s v="-6.19301            "/>
    <s v="106.96946           "/>
    <s v="Jl. Rawa Bebek, kel. Ujung Menteng RT.07 RW.05, Kec. Cakung, Kota Jakarta Timur Prov. DKI Jakarta"/>
    <s v="JABODETABEK (INNER)"/>
    <s v="JAKARTA TIMUR"/>
    <s v="DKI JAKARTA"/>
    <s v="20"/>
    <s v="BAPS"/>
    <s v="BAPS"/>
    <s v="RFI"/>
    <d v="2020-02-27T19:50:54"/>
    <d v="2020-02-27T20:12:56"/>
    <d v="2020-02-29T00:00:00"/>
    <x v="0"/>
    <x v="0"/>
    <s v=""/>
    <x v="0"/>
    <e v="#N/A"/>
    <s v="MP             "/>
    <s v="20                  "/>
    <s v="GF                  "/>
    <s v="RFL"/>
    <m/>
  </r>
  <r>
    <s v="0304168031"/>
    <s v="110205110"/>
    <s v=""/>
    <s v="MAWAR KELAPA GADING"/>
    <s v="MAWAR KELAPA GADING"/>
    <s v="NEW BUILD"/>
    <s v="STIP 1"/>
    <s v="XL"/>
    <s v="TB"/>
    <s v="AKUISISI - TCI"/>
    <d v="2012-03-19T00:00:00"/>
    <s v="-6.17046            "/>
    <s v="106.90704           "/>
    <s v="Jl. Pisok Blok L/19-20, Kel. Kelapa Gading Timur RT.13 RW.07, Kec. Kelapa Gading, Kota Jakarta Utara Prov. DKI Jakarta"/>
    <s v="JABODETABEK (INNER)"/>
    <s v="JAKARTA UTARA"/>
    <s v="DKI JAKARTA"/>
    <s v="25"/>
    <s v="BAPS"/>
    <s v="BAPS"/>
    <s v=""/>
    <s v=""/>
    <s v=""/>
    <d v="2012-03-14T00:00:00"/>
    <x v="11"/>
    <x v="9"/>
    <s v=""/>
    <x v="0"/>
    <e v="#N/A"/>
    <s v="TRA            "/>
    <s v="25                  "/>
    <s v="RT                  "/>
    <s v=""/>
    <m/>
  </r>
  <r>
    <s v="01027428011"/>
    <s v="123510109"/>
    <s v="CKR236"/>
    <s v="Jati Mulya Jaya"/>
    <s v="JATI MULYA JAYA"/>
    <s v="NEW BUILD"/>
    <s v="STIP 1"/>
    <s v="TSEL"/>
    <s v="TB "/>
    <s v="0663/TBG-TB/TSEL/MKT/02/2015"/>
    <d v="2015-03-04T00:00:00"/>
    <s v="-6.27177            "/>
    <s v="107.02635           "/>
    <s v="Jl. Moch Embo No.12, Desa Jatimulya Kp. Jati RT.03 RW.07, Kec. Tambun Selatan, Kab. Bekasi Prov. Jawa Barat"/>
    <s v="JABODETABEK (OUTER)"/>
    <s v="BEKASI"/>
    <s v="JAWA BARAT"/>
    <s v="42"/>
    <s v="BAPS"/>
    <s v="BAPS"/>
    <s v=""/>
    <d v="2015-05-08T09:57:01"/>
    <d v="2015-06-09T22:39:47"/>
    <d v="2015-06-25T00:00:00"/>
    <x v="3"/>
    <x v="4"/>
    <d v="2022-10-12T00:00:00"/>
    <x v="1"/>
    <e v="#N/A"/>
    <s v="SST            "/>
    <s v="42                  "/>
    <s v="GF                  "/>
    <s v=""/>
    <m/>
  </r>
  <r>
    <s v="01048985011"/>
    <s v="131616109"/>
    <s v="PDG778"/>
    <s v="API_CIJAKANBOJONG"/>
    <s v="API_CIJAKANBOJONG"/>
    <s v="NEW BUILD"/>
    <s v="STIP 1"/>
    <s v="TSEL"/>
    <s v="TB"/>
    <s v=""/>
    <s v=""/>
    <s v="-6.49094            "/>
    <s v="105.9942            "/>
    <s v="Jl. Raya Saketi Malimping, Desa Cijakan Kp. Gunung Cangri RT.017 RW.007 Kec. Bojong, Kab. Pandeglang Prov. Banten"/>
    <s v="JABODETABEK (OUTER)"/>
    <s v="PANDEGLANG"/>
    <s v="BANTEN"/>
    <s v="42"/>
    <s v="HAND OVER"/>
    <s v="ASSET"/>
    <s v=""/>
    <s v=""/>
    <s v=""/>
    <d v="2018-07-01T00:00:00"/>
    <x v="10"/>
    <x v="10"/>
    <s v=""/>
    <x v="2"/>
    <e v="#N/A"/>
    <s v="GYMS           "/>
    <s v="42                  "/>
    <s v="GF                  "/>
    <s v=""/>
    <m/>
  </r>
  <r>
    <s v="01049015011"/>
    <s v="131620109"/>
    <s v="TNX926"/>
    <s v="API_JIACENGKARENG"/>
    <s v="API_JIACENGKARENG"/>
    <s v="NEW MCP NON FO"/>
    <s v="STIP 1"/>
    <s v="TSEL"/>
    <s v="TB"/>
    <s v=""/>
    <s v=""/>
    <s v="-6.1239             "/>
    <s v="106.6564            "/>
    <s v="Bandara Soekarno Hatta (Bahu jalan, sisi pintu keluar Damri Terminal 2), Kota Tangerang Prov. Banten"/>
    <s v="JABODETABEK (INNER)"/>
    <s v="KOTA TANGERANG"/>
    <s v="BANTEN"/>
    <s v="15"/>
    <s v="HAND OVER"/>
    <s v="BAPS"/>
    <s v=""/>
    <s v=""/>
    <s v=""/>
    <d v="2018-07-01T00:00:00"/>
    <x v="10"/>
    <x v="10"/>
    <s v=""/>
    <x v="0"/>
    <e v="#N/A"/>
    <s v="POLE           "/>
    <s v="15                  "/>
    <s v="GF                  "/>
    <s v=""/>
    <m/>
  </r>
  <r>
    <s v="01049020011"/>
    <s v="131623109"/>
    <s v="TNX899"/>
    <s v="API_JLNGARUDACITY"/>
    <s v="API_JLNGARUDACITY"/>
    <s v="NEW MCP NON FO"/>
    <s v="STIP 1"/>
    <s v="TSEL"/>
    <s v="TB"/>
    <s v=""/>
    <s v=""/>
    <s v="-6.12643            "/>
    <s v="106.65034           "/>
    <s v="Bandara Soekarno Hatta (Bahu jalan, sisi pintu masuk Terminal 2), Kota Tangerang Prov. Banten"/>
    <s v="JABODETABEK (OUTER)"/>
    <s v="KOTA TANGERANG"/>
    <s v="BANTEN"/>
    <s v="15"/>
    <s v="BAPS"/>
    <s v="BAPS"/>
    <s v=""/>
    <s v=""/>
    <s v=""/>
    <d v="2018-07-01T00:00:00"/>
    <x v="10"/>
    <x v="10"/>
    <s v=""/>
    <x v="0"/>
    <e v="#N/A"/>
    <s v="MP             "/>
    <s v="15                  "/>
    <s v="GF                  "/>
    <s v=""/>
    <m/>
  </r>
  <r>
    <s v="01049037011"/>
    <s v="112545109"/>
    <s v="JPX175"/>
    <s v="API_KEPUKEMAYORAN"/>
    <s v="API_KEPUKEMAYORAN"/>
    <s v="NEW BUILD"/>
    <s v="STIP 1"/>
    <s v="TSEL"/>
    <s v="TB"/>
    <s v=""/>
    <s v=""/>
    <s v="-6.16557            "/>
    <s v="106.84561           "/>
    <s v="Jl. Kepu Timur No.188 B, RT.05 RW.06 Kec. Kemayoran, Kota Jakarta Pusat Prov. DKI Jakarta"/>
    <s v="JABODETABEK (INNER)"/>
    <s v="JAKARTA PUSAT"/>
    <s v="DKI JAKARTA"/>
    <s v="6"/>
    <s v="HAND OVER"/>
    <s v="ASSET"/>
    <s v=""/>
    <s v=""/>
    <s v=""/>
    <d v="2018-07-01T00:00:00"/>
    <x v="10"/>
    <x v="10"/>
    <s v="No Need IMB"/>
    <x v="1"/>
    <e v="#N/A"/>
    <s v="POLE           "/>
    <s v="6                   "/>
    <s v="RT                  "/>
    <s v=""/>
    <m/>
  </r>
  <r>
    <s v="01049049011"/>
    <s v="131626109"/>
    <s v="RKB773"/>
    <s v="API_LEBAKTIPARCILOGRANG"/>
    <s v="API_LEBAKTIPARCILOGRANG"/>
    <s v="NEW BUILD"/>
    <s v="STIP 1"/>
    <s v="TSEL"/>
    <s v="TB"/>
    <s v=""/>
    <s v=""/>
    <s v="-6.962451           "/>
    <s v="106.3388            "/>
    <s v="Jl. Pasir Halur, Desa Lebak Tipar Kec. Cilograng, Kab. Lebak Prov. Banten"/>
    <s v="JABODETABEK (OUTER)"/>
    <s v="LEBAK"/>
    <s v="BANTEN"/>
    <s v="42"/>
    <s v="HAND OVER"/>
    <s v="ASSET"/>
    <s v=""/>
    <s v=""/>
    <s v=""/>
    <d v="2018-07-01T00:00:00"/>
    <x v="10"/>
    <x v="10"/>
    <s v=""/>
    <x v="2"/>
    <e v="#N/A"/>
    <s v="GYMS           "/>
    <s v="42                  "/>
    <s v="GF                  "/>
    <s v=""/>
    <m/>
  </r>
  <r>
    <s v="01049106011"/>
    <s v="131629109"/>
    <s v="TNX951"/>
    <s v="API_RELOCAIRPORT1SOETA"/>
    <s v="API_RELOCAIRPORT1SOETA"/>
    <s v="NEW MCP NON FO"/>
    <s v="STIP 1"/>
    <s v="TSEL"/>
    <s v="TB"/>
    <s v=""/>
    <s v=""/>
    <s v="-6.12907            "/>
    <s v="106.64933           "/>
    <s v="Bandara Soekarno Hatta (Bahu jalan, Jalur Perkantoran), Kota Tangerang Prov. Banten"/>
    <s v="JABODETABEK (OUTER)"/>
    <s v="KOTA TANGERANG"/>
    <s v="BANTEN"/>
    <s v="15"/>
    <s v="BAPS"/>
    <s v="BAPS"/>
    <s v=""/>
    <s v=""/>
    <s v=""/>
    <d v="2018-07-01T00:00:00"/>
    <x v="10"/>
    <x v="10"/>
    <s v=""/>
    <x v="0"/>
    <e v="#N/A"/>
    <s v="MP             "/>
    <s v="15                  "/>
    <s v="GF                  "/>
    <s v=""/>
    <m/>
  </r>
  <r>
    <s v="01049150011"/>
    <s v="131633109"/>
    <s v="TNX857"/>
    <s v="API_TERMINALSOETACENGKARENG"/>
    <s v="API_TERMINALSOETACENGKARENG"/>
    <s v="NEW MCP NON FO"/>
    <s v="STIP 1"/>
    <s v="TSEL"/>
    <s v="TB"/>
    <s v=""/>
    <s v=""/>
    <s v="-6.1233             "/>
    <s v="106.65349           "/>
    <s v="Bandara Soekarno Hatta (sisi timur stasiun APMS Terminal 2F, Area Parkir Mobil), Kota Tangerang Prov. Banten"/>
    <s v="JABODETABEK (INNER)"/>
    <s v=""/>
    <s v="BANTEN"/>
    <s v="15"/>
    <s v="BAPS"/>
    <s v="BAPS"/>
    <s v=""/>
    <s v=""/>
    <s v=""/>
    <d v="2018-07-01T00:00:00"/>
    <x v="10"/>
    <x v="10"/>
    <s v=""/>
    <x v="0"/>
    <e v="#N/A"/>
    <s v="POLE           "/>
    <s v="15                  "/>
    <s v="GF                  "/>
    <s v=""/>
    <m/>
  </r>
  <r>
    <s v="03048619031"/>
    <s v="112543110"/>
    <s v="JAW-JK-TNA-3246"/>
    <s v="HILTON GARDEN TOWER"/>
    <s v="HILTON GARDEN TOWER"/>
    <s v="NEW BUILD"/>
    <s v="STIP 1"/>
    <s v="XL"/>
    <s v="TB "/>
    <s v="03985/TBG-TB/XL/MKT/06/2018"/>
    <d v="2018-06-20T00:00:00"/>
    <s v="-6.21833            "/>
    <s v="106.80972           "/>
    <s v="Jl. Gatot Subroto, Residence 1 - The Sultan Hotel Complex, Kec. Tanah Abang, Kota Jakarta Pusat Prov. DKI Jakarta"/>
    <s v="JABODETABEK (INNER)"/>
    <s v="JAKARTA PUSAT"/>
    <s v="DKI JAKARTA"/>
    <s v="6"/>
    <s v="BAPS"/>
    <s v="BAPS"/>
    <s v=""/>
    <d v="2018-07-30T16:02:56"/>
    <d v="2018-08-04T22:48:07"/>
    <d v="2018-08-26T00:00:00"/>
    <x v="2"/>
    <x v="10"/>
    <s v="No Need IMB"/>
    <x v="1"/>
    <e v="#N/A"/>
    <s v="POLE           "/>
    <s v="6                   "/>
    <s v="RT                  "/>
    <s v=""/>
    <m/>
  </r>
  <r>
    <s v="01025145011"/>
    <s v="123291109"/>
    <s v="CBN127"/>
    <s v="PERUMMETROPARUNGMW"/>
    <s v="PERUMMETROPARUNGMW"/>
    <s v="NEW BUILD"/>
    <s v="STIP 1"/>
    <s v="TSEL"/>
    <s v="SKP"/>
    <s v="06221/TBG-SKP/TSEL/MKT/11/2013"/>
    <d v="2014-03-06T00:00:00"/>
    <s v="-6.42209            "/>
    <s v="106.72147           "/>
    <s v="Jalan Anggrek Metro V RT. 002 RW. 007, Kel/Desa Waru , Kec. Parung, Kab. Bogor Prov. Jawa Barat "/>
    <s v="JABODETABEK (OUTER)"/>
    <s v="BOGOR"/>
    <s v="JAWA BARAT"/>
    <s v="36"/>
    <s v="BAPS"/>
    <s v="BAPS"/>
    <s v=""/>
    <d v="2014-04-07T15:55:11"/>
    <d v="2014-04-17T12:00:18"/>
    <d v="2014-05-23T00:00:00"/>
    <x v="6"/>
    <x v="7"/>
    <d v="2022-06-27T00:00:00"/>
    <x v="1"/>
    <e v="#N/A"/>
    <s v="MINA           "/>
    <s v="36                  "/>
    <s v="GF                  "/>
    <s v=""/>
    <m/>
  </r>
  <r>
    <s v="0406544041"/>
    <s v="120964104"/>
    <s v="03CKR224"/>
    <s v="SUKAKARTA"/>
    <s v="SUKAKARTA"/>
    <s v="NEW BUILD"/>
    <s v="STIP 1"/>
    <s v="ISAT"/>
    <s v="SMI"/>
    <s v="AKUISISI - COLOR"/>
    <d v="2012-05-02T00:00:00"/>
    <s v="-6.10384            "/>
    <s v="107.13124           "/>
    <s v="Desa Sukakerta Kp. Galian Sasak RT.05 RW.02, Kec. Sukawangi, Kab. Bekasi Prov. Jawa Barat"/>
    <s v="JABODETABEK (INNER)"/>
    <s v="BEKASI"/>
    <s v="JAWA BARAT"/>
    <s v="52"/>
    <s v="BAPS"/>
    <s v="BAPS"/>
    <s v=""/>
    <s v=""/>
    <s v=""/>
    <d v="2012-08-02T00:00:00"/>
    <x v="2"/>
    <x v="9"/>
    <d v="2022-06-28T00:00:00"/>
    <x v="0"/>
    <e v="#N/A"/>
    <s v="SST            "/>
    <s v="52                  "/>
    <s v="GF                  "/>
    <s v=""/>
    <m/>
  </r>
  <r>
    <s v="0803243081"/>
    <s v="120572106"/>
    <s v="KDP008"/>
    <s v="PENGASINAN"/>
    <s v="KOMPLEK ARCO SAWANGAN"/>
    <s v="NEW BUILD"/>
    <s v="STIP 1"/>
    <s v="NTS"/>
    <s v="TB"/>
    <s v="AKUISISI - SAME"/>
    <d v="2011-11-23T00:00:00"/>
    <s v="-6.43615            "/>
    <s v="106.7542            "/>
    <s v="Kel. Pengasinan Kp. Panggulan RT.01 RW.04, Kec. Sawangan, Kota Depok Prov. Jawa Barat"/>
    <s v="JABODETABEK (INNER)"/>
    <s v="KOTA DEPOK"/>
    <s v="JAWA BARAT"/>
    <s v="60"/>
    <s v="BAPS"/>
    <s v="BAPS"/>
    <s v=""/>
    <s v=""/>
    <s v=""/>
    <d v="2011-11-18T00:00:00"/>
    <x v="5"/>
    <x v="11"/>
    <d v="2022-03-18T00:00:00"/>
    <x v="0"/>
    <e v="#N/A"/>
    <s v="TRA            "/>
    <s v="60                  "/>
    <s v="GF                  "/>
    <s v=""/>
    <m/>
  </r>
  <r>
    <s v="0803246081"/>
    <s v="120575106"/>
    <s v="KDP020"/>
    <s v="GANDUL"/>
    <s v="PLN Gandul"/>
    <s v="NEW BUILD"/>
    <s v="STIP 1"/>
    <s v="NTS"/>
    <s v="TB"/>
    <s v="AKUISISI - SAME"/>
    <d v="2011-11-23T00:00:00"/>
    <s v="-6.34345            "/>
    <s v="106.78583           "/>
    <s v="Jl. PLN Madrasah I, Kel. Gandul RT.26 RW.03, Kec. Cinere, Kota Depok Prov. Jawa Barat"/>
    <s v="JABODETABEK (INNER)"/>
    <s v="KOTA DEPOK"/>
    <s v="JAWA BARAT"/>
    <s v="60"/>
    <s v="BAPS"/>
    <s v="BAPS"/>
    <s v=""/>
    <s v=""/>
    <s v=""/>
    <d v="2011-11-18T00:00:00"/>
    <x v="5"/>
    <x v="11"/>
    <d v="2022-01-28T00:00:00"/>
    <x v="0"/>
    <e v="#N/A"/>
    <s v="TRA            "/>
    <s v="60                  "/>
    <s v="GF                  "/>
    <s v=""/>
    <m/>
  </r>
  <r>
    <s v="2010/PRJ/010073"/>
    <s v="110001103"/>
    <s v="11050360101"/>
    <s v="ORA ET LABORA-PANGPOL"/>
    <s v="ORA ET LABORA-PANGPOL"/>
    <s v="NEW BUILD"/>
    <s v="STIP 1"/>
    <s v="HCPT"/>
    <s v="BT"/>
    <s v="0177/TBG-BT/HCPT/MKT/02/2010"/>
    <d v="2010-02-12T00:00:00"/>
    <s v="-6.24737            "/>
    <s v="106.80042           "/>
    <s v="Jl. Panglima Polim I Blok N I, Yayasan Ora et Labora, Kota Jakarta Selatan Prov. DKI Jakarta"/>
    <s v="JABODETABEK (INNER)"/>
    <s v="JAKARTA SELATAN"/>
    <s v="DKI JAKARTA"/>
    <s v="20"/>
    <s v="BAPS"/>
    <s v="BAPS"/>
    <s v=""/>
    <d v="2010-04-08T00:00:00"/>
    <d v="2010-02-18T00:00:00"/>
    <d v="2010-02-18T00:00:00"/>
    <x v="0"/>
    <x v="13"/>
    <s v=""/>
    <x v="0"/>
    <e v="#N/A"/>
    <s v="SST            "/>
    <s v="20                  "/>
    <s v="RT                  "/>
    <s v=""/>
    <s v="Dismantle"/>
  </r>
  <r>
    <s v="2010/SIT/030187"/>
    <s v="110034104"/>
    <s v="01JKU281"/>
    <s v="3G_BULEVAR_TIMUR"/>
    <s v="3G_BULEVAR_TIMUR"/>
    <s v="NEW BUILD"/>
    <s v="STIP 1"/>
    <s v="ISAT"/>
    <s v="BT "/>
    <s v="0280/TBG-BT/ISAT/MKT/03/2010"/>
    <d v="2010-03-09T00:00:00"/>
    <s v="-6.16494            "/>
    <s v="106.91468           "/>
    <s v="Jl. Boulevard Timur Raya No.8, Kec. Kelapa Gading, Kota Jakarta Utara Prov. DKI Jakarta"/>
    <s v="JABODETABEK (INNER)"/>
    <s v="JAKARTA UTARA"/>
    <s v="DKI JAKARTA"/>
    <s v="6"/>
    <s v="BAPS"/>
    <s v="BAPS"/>
    <s v=""/>
    <d v="2010-06-02T00:00:00"/>
    <d v="2010-11-22T00:00:00"/>
    <d v="2010-12-27T00:00:00"/>
    <x v="9"/>
    <x v="13"/>
    <s v="No Need IMB"/>
    <x v="1"/>
    <e v="#N/A"/>
    <s v="POLE           "/>
    <s v="6                   "/>
    <s v="RT                  "/>
    <s v=""/>
    <m/>
  </r>
  <r>
    <s v="2010/SIT/030193"/>
    <s v="110040104"/>
    <s v="01JKS726"/>
    <s v="3G_SIMPRUG_GOLF"/>
    <s v="3G_SIMPRUG_GOLF"/>
    <s v="NEW BUILD"/>
    <s v="STIP 1"/>
    <s v="ISAT"/>
    <s v="BT "/>
    <s v="0287/TBG-BT/ISAT/MKT/03/2010"/>
    <d v="2010-03-09T00:00:00"/>
    <s v="-6.22537            "/>
    <s v="106.79245           "/>
    <s v="Jl. Simprug Golf 3 No.38, Kel. Grogol Selatan RT.02 RW.008 Kec. Kebayoran Lama, Kota Jakarta Selatan Prov. DKI Jakarta"/>
    <s v="JABODETABEK (INNER)"/>
    <s v="JAKARTA SELATAN"/>
    <s v="DKI JAKARTA"/>
    <s v="30"/>
    <s v="BAPS"/>
    <s v="BAPS"/>
    <s v=""/>
    <d v="2010-06-09T00:00:00"/>
    <d v="2010-10-29T00:00:00"/>
    <d v="2010-12-23T00:00:00"/>
    <x v="9"/>
    <x v="13"/>
    <s v="No Need IMB"/>
    <x v="1"/>
    <e v="#N/A"/>
    <s v="CMF            "/>
    <s v="30                  "/>
    <s v="GF                  "/>
    <s v=""/>
    <m/>
  </r>
  <r>
    <s v="2010/SIT/040217"/>
    <s v="120097109"/>
    <s v="BKS376"/>
    <s v="Kadung Pengawas"/>
    <s v="KADUNG PENGAWAS"/>
    <s v="NEW BUILD"/>
    <s v="STIP 1"/>
    <s v="TSEL"/>
    <s v="TB "/>
    <s v="0370/TBG-TB/TSEL/MKT/04/2010"/>
    <d v="2010-04-07T00:00:00"/>
    <s v="-6.15536            "/>
    <s v="107.04419           "/>
    <s v="Jl. Raya Kedung Pengawas Kali Gempar, Desa Kedungpengawas RT.008 RW.03, Kec. Babelan, Kab. Bekasi Prov. Jawa Barat"/>
    <s v="JABODETABEK (OUTER)"/>
    <s v="BEKASI"/>
    <s v="JAWA BARAT"/>
    <s v="62"/>
    <s v="BAPS"/>
    <s v="BAPS"/>
    <s v=""/>
    <d v="2010-05-08T00:00:00"/>
    <d v="2010-05-25T00:00:00"/>
    <d v="2010-08-24T00:00:00"/>
    <x v="2"/>
    <x v="13"/>
    <d v="2022-11-11T00:00:00"/>
    <x v="1"/>
    <e v="#N/A"/>
    <s v="SST            "/>
    <s v="62                  "/>
    <s v="GF                  "/>
    <s v=""/>
    <m/>
  </r>
  <r>
    <s v="07055171071"/>
    <s v="125973107"/>
    <s v="-"/>
    <s v="MCP UI DEPOK-18"/>
    <s v="MCP UI Depok-18"/>
    <s v="NEW MCP FO"/>
    <s v="STIP 1"/>
    <s v="HCPT"/>
    <s v="TB"/>
    <s v="014749/TBG-TB/HCPT/MKT/10/2019"/>
    <d v="2019-10-17T00:00:00"/>
    <s v="-6.36347            "/>
    <s v="106.82495           "/>
    <s v="Universitas Indonesia, Jl. Margonda Raya, Kel. Pondok Cina, Kec. Beji, Kota Depok Prov. Jawa Barat"/>
    <s v="JABODETABEK (OUTER)"/>
    <s v="KOTA DEPOK"/>
    <s v="JAWA BARAT"/>
    <s v="18"/>
    <s v="BAPS"/>
    <s v="BAPS"/>
    <s v="RFI"/>
    <d v="2019-10-22T14:28:25"/>
    <d v="2019-10-23T12:32:43"/>
    <d v="2020-05-15T00:00:00"/>
    <x v="6"/>
    <x v="0"/>
    <s v=""/>
    <x v="0"/>
    <e v="#N/A"/>
    <s v="MP             "/>
    <s v="18                  "/>
    <s v="GF                  "/>
    <s v=""/>
    <m/>
  </r>
  <r>
    <s v="116"/>
    <s v="TBG04_CJKT002"/>
    <s v="1277"/>
    <s v="PEGANGSAAN"/>
    <s v="PEGANGSAAN"/>
    <s v="NEW BUILD"/>
    <s v="STIP 1"/>
    <s v="XL"/>
    <s v="BT"/>
    <s v="AKUISISI - au_edw"/>
    <d v="2009-11-25T00:00:00"/>
    <s v="-6.20303            "/>
    <s v="106.8452            "/>
    <s v="Jl. Penataran No.9, Graha 9, Kota Jakarta Pusat Prov. DKI Jakarta"/>
    <s v="JABODETABEK (INNER)"/>
    <s v="JAKARTA PUSAT"/>
    <s v="DKI JAKARTA"/>
    <s v="6"/>
    <s v="BAPS"/>
    <s v="BAPS"/>
    <s v=""/>
    <s v=""/>
    <s v=""/>
    <d v="2008-01-17T00:00:00"/>
    <x v="8"/>
    <x v="14"/>
    <s v=""/>
    <x v="0"/>
    <e v="#N/A"/>
    <s v="POLE           "/>
    <s v="6                   "/>
    <s v="RT                  "/>
    <s v=""/>
    <m/>
  </r>
  <r>
    <s v="114"/>
    <s v="TBG01_SJKT056"/>
    <s v=""/>
    <s v="RAFFLES"/>
    <s v=""/>
    <s v="NEW BUILD"/>
    <s v="STIP 1"/>
    <s v="XL"/>
    <s v="UT"/>
    <s v="AKUISISI - au_edw"/>
    <d v="2009-11-25T00:00:00"/>
    <s v="-6.27972            "/>
    <s v="106.77862           "/>
    <s v="LAPANGAN HIJAU RAYA RT. 15 RW. 13 KEL. PONDOK PINANG KEC. KEBAYORAN LAMA, JAKARTA SELATAN"/>
    <s v="JABODETABEK (INNER)"/>
    <s v="JAKARTA SELATAN"/>
    <s v="DKI JAKARTA"/>
    <s v="15"/>
    <s v="BAPS"/>
    <s v="BAPS"/>
    <s v=""/>
    <s v=""/>
    <s v=""/>
    <d v="2008-07-30T00:00:00"/>
    <x v="10"/>
    <x v="14"/>
    <d v="2022-02-02T00:00:00"/>
    <x v="0"/>
    <e v="#N/A"/>
    <s v="POLE           "/>
    <s v="15                  "/>
    <s v="RT                  "/>
    <s v=""/>
    <m/>
  </r>
  <r>
    <s v="0406534041"/>
    <s v="120954104"/>
    <s v="03CKR183"/>
    <s v="SUKARINGIN"/>
    <s v="SUKARINGIN"/>
    <s v="NEW BUILD"/>
    <s v="STIP 1"/>
    <s v="ISAT"/>
    <s v="SMI"/>
    <s v="AKUISISI - COLOR"/>
    <d v="2012-05-02T00:00:00"/>
    <s v="-6.09313            "/>
    <s v="107.09238           "/>
    <s v="Desa Jayabakti Kp. Galian RT.10 RW.05, Kec. Cabangbungin, Kab. Bekasi Prov. Jawa Barat"/>
    <s v="JABODETABEK (OUTER)"/>
    <s v="BEKASI"/>
    <s v="JAWA BARAT"/>
    <s v="52"/>
    <s v="BAPS"/>
    <s v="BAPS"/>
    <s v=""/>
    <s v=""/>
    <s v=""/>
    <d v="2012-08-02T00:00:00"/>
    <x v="2"/>
    <x v="9"/>
    <d v="2022-06-06T00:00:00"/>
    <x v="0"/>
    <e v="#N/A"/>
    <s v="SST            "/>
    <s v="52                  "/>
    <s v="GF                  "/>
    <s v=""/>
    <m/>
  </r>
  <r>
    <s v="0406541041"/>
    <s v="120961104"/>
    <s v="03CKR211"/>
    <s v="LEBANSARI"/>
    <s v="LEBANSARI"/>
    <s v="NEW BUILD"/>
    <s v="STIP 1"/>
    <s v="ISAT"/>
    <s v="SMI"/>
    <s v="AKUISISI - COLOR"/>
    <d v="2012-05-02T00:00:00"/>
    <s v="-6.28807            "/>
    <s v="107.25583           "/>
    <s v="Jl. Pamundayan, Desa Labansari RT.01/03, Kec. Cikarang Timur, Kab. Bekasi Prov. Jawa Barat"/>
    <s v="JABODETABEK (INNER)"/>
    <s v="BEKASI"/>
    <s v="JAWA BARAT"/>
    <s v="42"/>
    <s v="BAPS"/>
    <s v="BAPS"/>
    <s v=""/>
    <s v=""/>
    <s v=""/>
    <d v="2012-08-02T00:00:00"/>
    <x v="2"/>
    <x v="9"/>
    <d v="2022-11-22T00:00:00"/>
    <x v="0"/>
    <e v="#N/A"/>
    <s v="SST            "/>
    <s v="42                  "/>
    <s v="GF                  "/>
    <s v=""/>
    <m/>
  </r>
  <r>
    <s v="0406543041"/>
    <s v="120963104"/>
    <s v="03CKR222"/>
    <s v="PONCOLBEKASI"/>
    <s v="PONCOLBEKASI"/>
    <s v="NEW BUILD"/>
    <s v="STIP 1"/>
    <s v="ISAT"/>
    <s v="SMI"/>
    <s v="AKUISISI - COLOR"/>
    <d v="2012-05-02T00:00:00"/>
    <s v="-6.07184            "/>
    <s v="107.06080           "/>
    <s v="Desa Pantai Hurip RT.06 RW.03, Kec. Babelan, Kab. Bekasi Prov. Jawa Barat"/>
    <s v="JABODETABEK (OUTER)"/>
    <s v="BEKASI"/>
    <s v="JAWA BARAT"/>
    <s v="52"/>
    <s v="BAPS"/>
    <s v="BAPS"/>
    <s v=""/>
    <s v=""/>
    <s v=""/>
    <d v="2012-08-02T00:00:00"/>
    <x v="2"/>
    <x v="9"/>
    <d v="2022-06-06T00:00:00"/>
    <x v="0"/>
    <e v="#N/A"/>
    <s v="SST            "/>
    <s v="52                  "/>
    <s v="GF                  "/>
    <s v=""/>
    <m/>
  </r>
  <r>
    <s v="0704267071"/>
    <s v="130177103"/>
    <s v="280703"/>
    <s v="Bukit Cempaka"/>
    <s v="Bukit Cempaka"/>
    <s v="NEW BUILD"/>
    <s v="STIP 1"/>
    <s v="HCPT"/>
    <s v="SKP"/>
    <s v="01163/TBG-SKP/HCPT/MKT/03/2012"/>
    <d v="2012-03-27T00:00:00"/>
    <s v="-6.39571            "/>
    <s v="106.32143           "/>
    <s v="Jl. Kopi-Maja, Desa Parungsari Kec. Sajira, Kab. Lebak Prov. Banten"/>
    <s v="JABODETABEK (OUTER)"/>
    <s v="LEBAK"/>
    <s v="BANTEN"/>
    <s v="72"/>
    <s v="BAPS"/>
    <s v="BAPS"/>
    <s v=""/>
    <d v="2012-04-11T18:09:49"/>
    <d v="2012-04-16T16:18:40"/>
    <d v="2012-04-16T00:00:00"/>
    <x v="7"/>
    <x v="9"/>
    <d v="2022-04-27T00:00:00"/>
    <x v="1"/>
    <e v="#N/A"/>
    <s v="SST            "/>
    <s v="72                  "/>
    <s v="GF                  "/>
    <s v=""/>
    <m/>
  </r>
  <r>
    <s v="0803238081"/>
    <s v="120567106"/>
    <s v="BGR060"/>
    <s v="CIKETING UDIK"/>
    <s v="Gudang Depdik"/>
    <s v="NEW BUILD"/>
    <s v="STIP 1"/>
    <s v="NTS"/>
    <s v="TB"/>
    <s v="AKUISISI - SAME"/>
    <d v="2011-11-23T00:00:00"/>
    <s v="-6.35011            "/>
    <s v="106.9713            "/>
    <s v="Jl. Pangkalan 6, Kel Ciketing Udik RT.01/I, kec. Bantar Gebang, Kota Bekasi Prov. Jawa Barat"/>
    <s v="JABODETABEK (OUTER)"/>
    <s v="KOTA BEKASI"/>
    <s v="JAWA BARAT"/>
    <s v="60"/>
    <s v="BAPS"/>
    <s v="BAPS"/>
    <s v=""/>
    <s v=""/>
    <s v=""/>
    <d v="2011-11-18T00:00:00"/>
    <x v="5"/>
    <x v="11"/>
    <s v=""/>
    <x v="0"/>
    <e v="#N/A"/>
    <s v="TRA            "/>
    <s v="60                  "/>
    <s v="GF                  "/>
    <s v=""/>
    <m/>
  </r>
  <r>
    <s v="0406526041"/>
    <s v="120946104"/>
    <s v="03CKR155"/>
    <s v="SIRNAJAYA"/>
    <s v="SIRNAJAYA"/>
    <s v="NEW BUILD"/>
    <s v="STIP 1"/>
    <s v="ISAT"/>
    <s v="SMI"/>
    <s v="AKUISISI - COLOR"/>
    <d v="2012-05-04T00:00:00"/>
    <s v="-6.40169            "/>
    <s v="107.12862           "/>
    <s v="Desa Sirnajaya Kp. Cibenda RT.008 RW.004, Kec. Serang Baru, Kab. Bekasi Prov. Jawa Barat"/>
    <s v="JABODETABEK (OUTER)"/>
    <s v="BEKASI"/>
    <s v="JAWA BARAT"/>
    <s v="72"/>
    <s v="BAPS"/>
    <s v="BAPS"/>
    <s v=""/>
    <s v=""/>
    <s v=""/>
    <d v="2012-08-02T00:00:00"/>
    <x v="2"/>
    <x v="9"/>
    <d v="2022-10-06T00:00:00"/>
    <x v="0"/>
    <e v="#N/A"/>
    <s v="SST            "/>
    <s v="72                  "/>
    <s v="GF                  "/>
    <s v=""/>
    <m/>
  </r>
  <r>
    <s v="0406532041"/>
    <s v="120952104"/>
    <s v="03CKR177"/>
    <s v="PENOMBO"/>
    <s v="PENOMBO"/>
    <s v="NEW BUILD"/>
    <s v="STIP 1"/>
    <s v="ISAT"/>
    <s v="SMI"/>
    <s v="AKUISISI - COLOR"/>
    <d v="2012-05-02T00:00:00"/>
    <s v="-6.06367            "/>
    <s v="107.08317           "/>
    <s v="Desa Pantai Harapan Jaya Kp. Penombo Blok 007 RT.11 RW.05, Kec. Muara Gembong, Kab. Bekasi Prov. Jawa Barat"/>
    <s v="JABODETABEK (OUTER)"/>
    <s v="BEKASI"/>
    <s v="JAWA BARAT"/>
    <s v="52"/>
    <s v="BAPS"/>
    <s v="BAPS"/>
    <s v=""/>
    <s v=""/>
    <s v=""/>
    <d v="2012-08-02T00:00:00"/>
    <x v="2"/>
    <x v="9"/>
    <d v="2022-10-06T00:00:00"/>
    <x v="0"/>
    <e v="#N/A"/>
    <s v="SST            "/>
    <s v="52                  "/>
    <s v="GF                  "/>
    <s v=""/>
    <m/>
  </r>
  <r>
    <s v="2010/SIT/040216"/>
    <s v="120096109"/>
    <s v="BKS338"/>
    <s v="Gabus Raya Srimukti"/>
    <s v="GABUS RAYA SRIMUKTI"/>
    <s v="NEW BUILD"/>
    <s v="STIP 1"/>
    <s v="TSEL"/>
    <s v="TB "/>
    <s v="0369/TBG-TB/TSEL/MKT/04/2010"/>
    <d v="2010-04-07T00:00:00"/>
    <s v="-6.18915            "/>
    <s v="107.05727           "/>
    <s v="Jl. Raya Gabus Tengah Gg. Sawo, Desa Srimukti RT.001 RW.02 , Kec. Tambun Utara, Kab. Bekasi Prov. Jawa Barat"/>
    <s v="JABODETABEK (OUTER)"/>
    <s v="BEKASI"/>
    <s v="JAWA BARAT"/>
    <s v="62"/>
    <s v="BAPS"/>
    <s v="BAPS"/>
    <s v=""/>
    <d v="2010-05-08T00:00:00"/>
    <d v="2010-05-30T00:00:00"/>
    <d v="2010-08-24T00:00:00"/>
    <x v="2"/>
    <x v="13"/>
    <d v="2022-11-11T00:00:00"/>
    <x v="1"/>
    <e v="#N/A"/>
    <s v="SST            "/>
    <s v="62                  "/>
    <s v="GF                  "/>
    <s v=""/>
    <m/>
  </r>
  <r>
    <s v="2010/SIT/050246"/>
    <s v="110050109"/>
    <s v="JKB257"/>
    <s v="Bojong Raya"/>
    <s v="BOJONGRAYAMW"/>
    <s v="NEW BUILD"/>
    <s v="STIP 1"/>
    <s v="TSEL"/>
    <s v="BT "/>
    <s v="0438/TBG-BT/TSEL/MKT/05/2010"/>
    <d v="2010-05-27T00:00:00"/>
    <s v="-6.16608            "/>
    <s v="106.73387           "/>
    <s v="Jl Madrasah Raya, RT 003 RW 004 Kel Rawa Buaya Kec. Cengkareng Jakarta Barat"/>
    <s v="JABODETABEK (INNER)"/>
    <s v="JAKARTA BARAT"/>
    <s v="DKI JAKARTA"/>
    <s v="42"/>
    <s v="BAPS"/>
    <s v="BAPS"/>
    <s v=""/>
    <d v="2010-08-07T00:00:00"/>
    <d v="2010-11-22T00:00:00"/>
    <d v="2011-02-28T00:00:00"/>
    <x v="0"/>
    <x v="11"/>
    <d v="2022-01-26T00:00:00"/>
    <x v="1"/>
    <e v="#N/A"/>
    <s v="SST            "/>
    <s v="42                  "/>
    <s v="GF                  "/>
    <s v="RFL"/>
    <m/>
  </r>
  <r>
    <s v="0408476041"/>
    <n v="130306104"/>
    <s v="02TGN384"/>
    <s v="PONDOK_BETUNG"/>
    <s v="PONDOK_BETUNG"/>
    <s v="NEW BUILD"/>
    <s v="STIP 1"/>
    <s v="ISAT"/>
    <s v="SKP"/>
    <s v="02556/TBG-SKP/ISAT/MKT/06/2012"/>
    <d v="2012-08-02T00:00:00"/>
    <s v="-6.26144            "/>
    <s v="106.75267           "/>
    <s v="Jl. Pesanggrahan Bintaro, Komplek Menarhanud-1/F, Kota Jakarta Selatan Prov. DKI Jakarta"/>
    <s v="JABODETABEK (INNER)"/>
    <s v="JAKARTA SELATAN"/>
    <s v="DKI JAKARTA"/>
    <s v="36"/>
    <s v="BAPS"/>
    <s v="BAPS"/>
    <s v=""/>
    <d v="2012-08-13T11:51:17"/>
    <d v="2013-09-24T19:01:59"/>
    <d v="2013-09-30T00:00:00"/>
    <x v="1"/>
    <x v="8"/>
    <s v=""/>
    <x v="2"/>
    <s v="ON PROSESS"/>
    <s v="SST            "/>
    <s v="36                  "/>
    <s v="GF                  "/>
    <s v=""/>
    <m/>
  </r>
  <r>
    <s v="2010/PRJ/010041"/>
    <s v="010005109"/>
    <s v="PPR808"/>
    <s v="PULAU UNTUNG JAWA"/>
    <s v="UNTUNGJAWAMG"/>
    <s v="NEW BUILD"/>
    <s v="STIP 1"/>
    <s v="TSEL"/>
    <s v="BT "/>
    <s v=""/>
    <s v=""/>
    <s v="-5.97695            "/>
    <s v="106.70943           "/>
    <s v="Pulau Untung Jawa, Kel. Pulau Untung Jawa RT.003 RW.03 Kec. Kepulauan Seribu Selatan, Kepulauan Seribu Prov. DKI Jakarta"/>
    <s v="JABODETABEK (INNER)"/>
    <s v="ADMINISTRASI KEPULAUAN SERIBU"/>
    <s v="DKI JAKARTA"/>
    <s v="72"/>
    <s v="BAPS"/>
    <s v="BAPS"/>
    <s v=""/>
    <d v="2010-01-28T00:00:00"/>
    <d v="2009-11-30T00:00:00"/>
    <d v="2010-03-25T00:00:00"/>
    <x v="11"/>
    <x v="13"/>
    <d v="2022-01-25T00:00:00"/>
    <x v="1"/>
    <e v="#N/A"/>
    <s v="SST            "/>
    <s v="72                  "/>
    <s v="GF                  "/>
    <s v="RFL"/>
    <m/>
  </r>
  <r>
    <s v="0406509041"/>
    <s v="120929104"/>
    <s v="03CKR048"/>
    <s v="TAMAN_RAHAYU"/>
    <s v="TAMAN_RAHAYU"/>
    <s v="NEW BUILD"/>
    <s v="STIP 1"/>
    <s v="ISAT"/>
    <s v="SMI"/>
    <s v="AKUISISI - COLOR"/>
    <d v="2012-05-01T00:00:00"/>
    <s v="-6.3728             "/>
    <s v="107.00717           "/>
    <s v="Desa Taman Rahayu Kp. Serang, Kec. Setu, Kab. Bekasi Prov. Jawa Barat"/>
    <s v="JABODETABEK (OUTER)"/>
    <s v="BEKASI"/>
    <s v="JAWA BARAT"/>
    <s v="70"/>
    <s v="BAPS"/>
    <s v="BAPS"/>
    <s v=""/>
    <s v=""/>
    <s v=""/>
    <d v="2012-08-02T00:00:00"/>
    <x v="2"/>
    <x v="9"/>
    <d v="2022-11-22T00:00:00"/>
    <x v="0"/>
    <e v="#N/A"/>
    <s v="SST            "/>
    <s v="70                  "/>
    <s v="GF                  "/>
    <s v=""/>
    <m/>
  </r>
  <r>
    <s v="0406519041"/>
    <s v="120939104"/>
    <s v="03CKR125"/>
    <s v="GEMPOL_RAGAS"/>
    <s v="GEMPOL_RAGAS"/>
    <s v="NEW BUILD"/>
    <s v="STIP 1"/>
    <s v="ISAT"/>
    <s v="SMI"/>
    <s v="AKUISISI - COLOR"/>
    <d v="2012-05-04T00:00:00"/>
    <s v="-6.16514            "/>
    <s v="107.06565           "/>
    <s v="Jl. Raya Gabus Gedong, Desa Srimukti RT.01 RW.06, Kec. Tambun Utara, Kab. Bekasi Prov. Jawa Barat"/>
    <s v="JABODETABEK (OUTER)"/>
    <s v="BEKASI"/>
    <s v="JAWA BARAT"/>
    <s v="72"/>
    <s v="BAPS"/>
    <s v="BAPS"/>
    <s v=""/>
    <s v=""/>
    <s v=""/>
    <d v="2012-08-02T00:00:00"/>
    <x v="2"/>
    <x v="9"/>
    <d v="2022-09-12T00:00:00"/>
    <x v="0"/>
    <e v="#N/A"/>
    <s v="SST            "/>
    <s v="72                  "/>
    <s v="GF                  "/>
    <s v=""/>
    <m/>
  </r>
  <r>
    <s v="0406522041"/>
    <s v="120942104"/>
    <s v="03CKR136"/>
    <s v="KRTARAHAYU_ST"/>
    <s v="KRTARAHAYU_ST"/>
    <s v="NEW BUILD"/>
    <s v="STIP 1"/>
    <s v="ISAT"/>
    <s v="SMI"/>
    <s v="AKUISISI - COLOR"/>
    <d v="2012-05-04T00:00:00"/>
    <s v="-6.38774            "/>
    <s v="107.05243           "/>
    <s v="Desa Kertarahayu Kp. Cisaat RT.01 RW.01, Kec. Setu, Kab. Bekasi Prov. Jawa Barat"/>
    <s v="JABODETABEK (OUTER)"/>
    <s v="BEKASI"/>
    <s v="JAWA BARAT"/>
    <s v="72"/>
    <s v="BAPS"/>
    <s v="BAPS"/>
    <s v=""/>
    <s v=""/>
    <s v=""/>
    <d v="2012-08-02T00:00:00"/>
    <x v="2"/>
    <x v="9"/>
    <d v="2022-10-06T00:00:00"/>
    <x v="0"/>
    <e v="#N/A"/>
    <s v="SST            "/>
    <s v="72                  "/>
    <s v="GF                  "/>
    <s v=""/>
    <m/>
  </r>
  <r>
    <s v="0406524041"/>
    <s v="120944104"/>
    <s v="03CKR152"/>
    <s v="PURI_PRATAMA"/>
    <s v="PURI_PRATAMA"/>
    <s v="NEW BUILD"/>
    <s v="STIP 1"/>
    <s v="ISAT"/>
    <s v="SMI"/>
    <s v="AKUISISI - COLOR"/>
    <d v="2012-05-02T00:00:00"/>
    <s v="-6.33554            "/>
    <s v="107.05835           "/>
    <s v="Jl. Praja, Desa Telajung RT.002 RW.05, Kec. Cikarang Barat, Kab. Bekasi Prov. Jawa Barat"/>
    <s v="JABODETABEK (OUTER)"/>
    <s v="BEKASI"/>
    <s v="JAWA BARAT"/>
    <s v="52"/>
    <s v="BAPS"/>
    <s v="BAPS"/>
    <s v=""/>
    <s v=""/>
    <s v=""/>
    <d v="2012-08-02T00:00:00"/>
    <x v="2"/>
    <x v="9"/>
    <d v="2022-06-06T00:00:00"/>
    <x v="0"/>
    <e v="#N/A"/>
    <s v="SST            "/>
    <s v="52                  "/>
    <s v="GF                  "/>
    <s v=""/>
    <m/>
  </r>
  <r>
    <s v="0406550041"/>
    <s v="120970104"/>
    <s v="03CKR240"/>
    <s v="SUKAWIJAYA"/>
    <s v="SUKAWIJAYA"/>
    <s v="NEW BUILD"/>
    <s v="STIP 1"/>
    <s v="ISAT"/>
    <s v="SMI"/>
    <s v="AKUISISI - COLOR"/>
    <d v="2012-05-04T00:00:00"/>
    <s v="-6.15526            "/>
    <s v="107.14209           "/>
    <s v="Kp. Balong Gubug,  RT.001 RW.001, Desa Sukawijaya Kec. Tambelang, Kab. Bekasi Prov. Jawa Barat"/>
    <s v="JABODETABEK (INNER)"/>
    <s v="BEKASI"/>
    <s v="JAWA BARAT"/>
    <s v="72"/>
    <s v="BAPS"/>
    <s v="BAPS"/>
    <s v=""/>
    <s v=""/>
    <s v=""/>
    <d v="2012-08-02T00:00:00"/>
    <x v="2"/>
    <x v="9"/>
    <d v="2022-10-06T00:00:00"/>
    <x v="0"/>
    <e v="#N/A"/>
    <s v="SST            "/>
    <s v="72                  "/>
    <s v="GF                  "/>
    <s v=""/>
    <m/>
  </r>
  <r>
    <s v="121"/>
    <s v="TBG04_WJKT006"/>
    <s v="0282"/>
    <s v="RS CENGKARENG"/>
    <s v="Rumah Sakit Cengkareng"/>
    <s v="NEW BUILD"/>
    <s v="STIP 1"/>
    <s v="XL"/>
    <s v="BT"/>
    <s v=""/>
    <s v=""/>
    <s v="-6.14270            "/>
    <s v="106.73489           "/>
    <s v="Jl. Kamal Raya, Bumi Cengkareng Indah, Cengkareng Timur, Kota Jakarta Barat Prov. DKI Jakarta"/>
    <s v="JABODETABEK (INNER)"/>
    <s v="JAKARTA BARAT"/>
    <s v="DKI JAKARTA"/>
    <s v="6"/>
    <s v="BAPS"/>
    <s v="BAPS"/>
    <s v=""/>
    <s v=""/>
    <s v=""/>
    <d v="2007-12-23T00:00:00"/>
    <x v="9"/>
    <x v="15"/>
    <s v="No Need IMB"/>
    <x v="1"/>
    <e v="#N/A"/>
    <s v="POLE           "/>
    <s v="6                   "/>
    <s v="RT                  "/>
    <s v=""/>
    <m/>
  </r>
  <r>
    <s v="134"/>
    <s v="TBG04_EJKT039"/>
    <s v="A291"/>
    <s v="BUMI PRATAMA JAYA"/>
    <s v="BUMI PRATAMA JAYA"/>
    <s v="NEW BUILD"/>
    <s v="STIP 1"/>
    <s v="XL"/>
    <s v="BT"/>
    <s v="AKUISISI - au_edw"/>
    <d v="2009-11-25T00:00:00"/>
    <s v="-6.29664            "/>
    <s v="106.87907           "/>
    <s v="Jl. Dukuh V Dalam, RT 002  RW 004 Kel Dukuh Kec. Kramat Jati, Kota Jakarta Timur Prov. DKI Jakarta"/>
    <s v="JABODETABEK (INNER)"/>
    <s v="JAKARTA TIMUR"/>
    <s v="DKI JAKARTA"/>
    <s v="42"/>
    <s v="BAPS"/>
    <s v="BAPS"/>
    <s v=""/>
    <s v=""/>
    <s v=""/>
    <d v="2008-09-19T00:00:00"/>
    <x v="1"/>
    <x v="14"/>
    <d v="2022-01-26T00:00:00"/>
    <x v="0"/>
    <e v="#N/A"/>
    <s v="SST            "/>
    <s v="42                  "/>
    <s v="GF                  "/>
    <s v=""/>
    <m/>
  </r>
  <r>
    <s v="0406518041"/>
    <s v="120938104"/>
    <s v="03CKR121"/>
    <s v="CILEDUG_BKS"/>
    <s v="CILEDUG_BKS"/>
    <s v="NEW BUILD"/>
    <s v="STIP 1"/>
    <s v="ISAT"/>
    <s v="SMI"/>
    <s v="AKUISISI - COLOR"/>
    <d v="2012-05-03T00:00:00"/>
    <s v="-6.35472            "/>
    <s v="107.05465           "/>
    <s v="Desa Cibening Kp. Cigebang RT.03 RW.04, Kec. Setu, Kab. Bekasi Prov. Jawa Barat"/>
    <s v="JABODETABEK (OUTER)"/>
    <s v="BEKASI"/>
    <s v="JAWA BARAT"/>
    <s v="52"/>
    <s v="BAPS"/>
    <s v="BAPS"/>
    <s v=""/>
    <s v=""/>
    <s v=""/>
    <d v="2012-08-02T00:00:00"/>
    <x v="2"/>
    <x v="9"/>
    <d v="2022-10-10T00:00:00"/>
    <x v="0"/>
    <e v="#N/A"/>
    <s v="SST            "/>
    <s v="52                  "/>
    <s v="GF                  "/>
    <s v=""/>
    <m/>
  </r>
  <r>
    <s v="0406542041"/>
    <s v="120962104"/>
    <s v="03CKR218"/>
    <s v="UJUNG_HARAPAN"/>
    <s v="UJUNG_HARAPAN"/>
    <s v="NEW BUILD"/>
    <s v="STIP 1"/>
    <s v="ISAT"/>
    <s v="SMI"/>
    <s v="AKUISISI - COLOR"/>
    <d v="2012-05-02T00:00:00"/>
    <s v="-6.19029            "/>
    <s v="107.02029           "/>
    <s v="Jl. Ujung Harapan, Desa Bahagia, Kec. Babelan, Kab. Bekasi Prov. Jawa Barat"/>
    <s v="JABODETABEK (OUTER)"/>
    <s v="BEKASI"/>
    <s v="JAWA BARAT"/>
    <s v="40"/>
    <s v="BAPS"/>
    <s v="BAPS"/>
    <s v=""/>
    <s v=""/>
    <s v=""/>
    <d v="2012-08-02T00:00:00"/>
    <x v="2"/>
    <x v="9"/>
    <d v="2022-06-06T00:00:00"/>
    <x v="0"/>
    <e v="#N/A"/>
    <s v="SST            "/>
    <s v="40                  "/>
    <s v="GF                  "/>
    <s v=""/>
    <m/>
  </r>
  <r>
    <s v="0406545041"/>
    <s v="120965104"/>
    <s v="03CKR225"/>
    <s v="SUNGAIKRAMAT"/>
    <s v="SUNGAIKRAMAT"/>
    <s v="NEW BUILD"/>
    <s v="STIP 1"/>
    <s v="ISAT"/>
    <s v="SMI"/>
    <s v="AKUISISI - COLOR"/>
    <d v="2012-05-02T00:00:00"/>
    <s v="-6.04752            "/>
    <s v="107.05717           "/>
    <s v="Jl. Tanjung Air RT 011 RW 006 Kel/Desa Pantaihurip , Kec. Babelan , Kab. Bekasi , Prov. Jawa Barat"/>
    <s v="JABODETABEK (INNER)"/>
    <s v="BEKASI"/>
    <s v="JAWA BARAT"/>
    <s v="52"/>
    <s v="BAPS"/>
    <s v="BAPS"/>
    <s v=""/>
    <s v=""/>
    <s v=""/>
    <d v="2012-08-02T00:00:00"/>
    <x v="2"/>
    <x v="9"/>
    <d v="2022-06-06T00:00:00"/>
    <x v="0"/>
    <e v="#N/A"/>
    <s v="SST            "/>
    <s v="52                  "/>
    <s v="GF                  "/>
    <s v=""/>
    <m/>
  </r>
  <r>
    <s v="0406552041"/>
    <s v="120972104"/>
    <s v="03CKR247"/>
    <s v="MEKARWANGI"/>
    <s v="MEKARWANGI"/>
    <s v="NEW BUILD"/>
    <s v="STIP 1"/>
    <s v="ISAT"/>
    <s v="SMI"/>
    <s v="AKUISISI - COLOR"/>
    <d v="2012-05-01T00:00:00"/>
    <s v="-6.31523            "/>
    <s v="107.06138           "/>
    <s v="Desa Mekarwangi Kp. Rawa Banteng RT.001 RW.001, Kec. Cikarang Barat, Kab. Bekasi Prov. Jawa Barat"/>
    <s v="JABODETABEK (OUTER)"/>
    <s v="BEKASI"/>
    <s v="JAWA BARAT"/>
    <s v="55"/>
    <s v="BAPS"/>
    <s v="BAPS"/>
    <s v=""/>
    <s v=""/>
    <s v=""/>
    <d v="2012-08-02T00:00:00"/>
    <x v="2"/>
    <x v="9"/>
    <d v="2022-10-06T00:00:00"/>
    <x v="0"/>
    <e v="#N/A"/>
    <s v="SST            "/>
    <s v="55                  "/>
    <s v="GF                  "/>
    <s v=""/>
    <m/>
  </r>
  <r>
    <s v="0803244081"/>
    <s v="120573106"/>
    <s v="JBKD023"/>
    <s v="SAWANGAN"/>
    <s v="PONDOK PETIR"/>
    <s v="NEW BUILD"/>
    <s v="STIP 1"/>
    <s v="NTS"/>
    <s v="TB"/>
    <s v="AKUISISI - SAME"/>
    <d v="2011-11-23T00:00:00"/>
    <s v="-6.37191            "/>
    <s v="106.74016           "/>
    <s v="Jl. H. Saal, Kel. Serua RT.01 RW.0I, Kec. Bojongsari, Kota Depok Prov. Jawa Barat"/>
    <s v="JABODETABEK (INNER)"/>
    <s v="KOTA DEPOK"/>
    <s v="JAWA BARAT"/>
    <s v="50"/>
    <s v="BAPS"/>
    <s v="BAPS"/>
    <s v=""/>
    <s v=""/>
    <s v=""/>
    <d v="2011-11-18T00:00:00"/>
    <x v="5"/>
    <x v="11"/>
    <d v="2022-01-28T00:00:00"/>
    <x v="0"/>
    <e v="#N/A"/>
    <s v="TRA            "/>
    <s v="50                  "/>
    <s v="GF                  "/>
    <s v=""/>
    <m/>
  </r>
  <r>
    <s v="0405420041"/>
    <s v="120834104"/>
    <s v="03BKS240"/>
    <s v="DUTA HARAPAN"/>
    <s v="DUTA HARAPAN"/>
    <s v="NEW BUILD"/>
    <s v="STIP 1"/>
    <s v="ISAT"/>
    <s v="SKP"/>
    <s v="02337/TBG-SKP/ISAT/MKT/05/2012"/>
    <d v="2012-06-18T00:00:00"/>
    <s v="-6.21843            "/>
    <s v="107.01943           "/>
    <s v="Jl. Duta Utama I, Kel. Harapan Baru RT.001 RW.010, Kec. Bekasi Utara, Kota Bekasi Prov. Jawa Barat"/>
    <s v="JABODETABEK (OUTER)"/>
    <s v="KOTA BEKASI"/>
    <s v="JAWA BARAT"/>
    <s v="36"/>
    <s v="BAPS"/>
    <s v="BAPS"/>
    <s v=""/>
    <d v="2012-07-06T17:25:00"/>
    <d v="2013-03-31T21:51:10"/>
    <d v="2013-03-31T00:00:00"/>
    <x v="11"/>
    <x v="8"/>
    <s v=""/>
    <x v="0"/>
    <e v="#N/A"/>
    <s v="CMF            "/>
    <s v="36                  "/>
    <s v="GF                  "/>
    <s v=""/>
    <s v="Dismantle"/>
  </r>
  <r>
    <s v="2010/SIT/020133"/>
    <s v="110004109"/>
    <s v="JKS655"/>
    <s v="Jagakarsa Residence"/>
    <s v="JAGAKARSA RESIDENCE"/>
    <s v="NEW BUILD"/>
    <s v="STIP 1"/>
    <s v="TSEL"/>
    <s v="BT "/>
    <s v="0251/TBG-BT/TSEL/MKT/03/2010"/>
    <d v="2010-03-08T00:00:00"/>
    <s v="-6.32661            "/>
    <s v="106.82331           "/>
    <s v="Jl. Jatipadang Raya, Masjid Agung, Kel. Jagakarsa Kec. Jagakarsa, Kota Jakarta Selatan Prov. DKI Jakarta"/>
    <s v="JABODETABEK (INNER)"/>
    <s v="JAKARTA SELATAN"/>
    <s v="DKI JAKARTA"/>
    <s v="20"/>
    <s v="BAPS"/>
    <s v="BAPS"/>
    <s v=""/>
    <d v="2010-06-21T00:00:00"/>
    <d v="2010-08-27T00:00:00"/>
    <d v="2010-09-30T00:00:00"/>
    <x v="1"/>
    <x v="13"/>
    <s v="No Need IMB"/>
    <x v="1"/>
    <e v="#N/A"/>
    <s v="MINA           "/>
    <s v="20                  "/>
    <s v="RT                  "/>
    <s v=""/>
    <m/>
  </r>
  <r>
    <s v="2010/SIT/020150"/>
    <s v="120090109"/>
    <s v="BKS385"/>
    <s v="Ridogalih"/>
    <s v="RIDOGALIHTBG"/>
    <s v="NEW BUILD"/>
    <s v="STIP 1"/>
    <s v="TSEL"/>
    <s v="TB "/>
    <s v="0260/TBG-TB/TSEL/MKT/03/2010"/>
    <d v="2010-03-08T00:00:00"/>
    <s v="-6.44468            "/>
    <s v="107.12637           "/>
    <s v="Desa Ridogalih Kp. Anggong RT.05 RW.03, Kec. Cibarusah, Kab. Bekasi Prov. Jawa Barat"/>
    <s v="JABODETABEK (OUTER)"/>
    <s v="BEKASI"/>
    <s v="JAWA BARAT"/>
    <s v="62"/>
    <s v="BAPS"/>
    <s v="BAPS"/>
    <s v=""/>
    <d v="2010-03-30T00:00:00"/>
    <d v="2010-05-30T00:00:00"/>
    <d v="2010-09-30T00:00:00"/>
    <x v="1"/>
    <x v="13"/>
    <d v="2022-11-11T00:00:00"/>
    <x v="1"/>
    <e v="#N/A"/>
    <s v="SST            "/>
    <s v="62                  "/>
    <s v="GF                  "/>
    <s v=""/>
    <m/>
  </r>
  <r>
    <s v="2010/SIT/050256"/>
    <s v="110067109"/>
    <s v="JKS657"/>
    <s v="MegaKuningan"/>
    <s v="MEGAKUNINGAN"/>
    <s v="NEW BUILD"/>
    <s v="STIP 1"/>
    <s v="TSEL"/>
    <s v="BT "/>
    <s v="0455/TBG-BT/TSEL/MKT/05/2010"/>
    <d v="2010-05-31T00:00:00"/>
    <s v="-6.23170            "/>
    <s v="106.82791           "/>
    <s v="Jl. Mega Kuningan, Menara Anugrah, Kawasan Mega Kuningan, Kel. Kuningan Timur Kec. Setiabudi, Kota Jakarta Selatan Prov. DKI Jakarta"/>
    <s v="JABODETABEK (INNER)"/>
    <s v="JAKARTA SELATAN"/>
    <s v="DKI JAKARTA"/>
    <s v="6"/>
    <s v="BAPS"/>
    <s v="BAPS"/>
    <s v=""/>
    <d v="2010-08-07T00:00:00"/>
    <d v="2011-01-07T00:00:00"/>
    <d v="2011-02-20T00:00:00"/>
    <x v="0"/>
    <x v="11"/>
    <s v="No Need IMB"/>
    <x v="1"/>
    <e v="#N/A"/>
    <s v="POLE           "/>
    <s v="6                   "/>
    <s v="RT                  "/>
    <s v=""/>
    <m/>
  </r>
  <r>
    <s v="0406515041"/>
    <s v="120935104"/>
    <s v="03CKR063"/>
    <s v="MUARA_GEMBONG"/>
    <s v="MUARA_GEMBONG"/>
    <s v="NEW BUILD"/>
    <s v="STIP 1"/>
    <s v="ISAT"/>
    <s v="SMI"/>
    <s v="AKUISISI - COLOR"/>
    <d v="2012-05-01T00:00:00"/>
    <s v="-5.99212            "/>
    <s v="107.05673           "/>
    <s v="Desa Pantai Mekar Kp. Singkil RT.015 RW.08, Kec. Muara Gembong, Kab. Bekasi Prov. Jawa Barat"/>
    <s v="JABODETABEK (OUTER)"/>
    <s v="BEKASI"/>
    <s v="JAWA BARAT"/>
    <s v="70"/>
    <s v="BAPS"/>
    <s v="BAPS"/>
    <s v=""/>
    <s v=""/>
    <s v=""/>
    <d v="2012-08-02T00:00:00"/>
    <x v="2"/>
    <x v="9"/>
    <d v="2022-10-06T00:00:00"/>
    <x v="0"/>
    <e v="#N/A"/>
    <s v="SST            "/>
    <s v="70                  "/>
    <s v="GF                  "/>
    <s v=""/>
    <m/>
  </r>
  <r>
    <s v="0406551041"/>
    <s v="120971104"/>
    <s v="03CKR246"/>
    <s v="NAGACIPTA"/>
    <s v="NAGACIPTA"/>
    <s v="NEW BUILD"/>
    <s v="STIP 1"/>
    <s v="ISAT"/>
    <s v="SMI"/>
    <s v="AKUISISI - COLOR"/>
    <d v="2012-05-04T00:00:00"/>
    <s v="-6.41723            "/>
    <s v="107.14257           "/>
    <s v="Desa Tanjung Sari Kp. Kaliulu RT.005 RW.002, Kec. Cikarang Utara, Kab. Bekasi Prov. Jawa Barat"/>
    <s v="JABODETABEK (OUTER)"/>
    <s v="BEKASI"/>
    <s v="JAWA BARAT"/>
    <s v="72"/>
    <s v="BAPS"/>
    <s v="BAPS"/>
    <s v=""/>
    <s v=""/>
    <s v=""/>
    <d v="2012-08-02T00:00:00"/>
    <x v="2"/>
    <x v="9"/>
    <d v="2022-10-06T00:00:00"/>
    <x v="0"/>
    <e v="#N/A"/>
    <s v="SST            "/>
    <s v="72                  "/>
    <s v="GF                  "/>
    <s v=""/>
    <m/>
  </r>
  <r>
    <s v="128"/>
    <s v="TBG04_WJKT034"/>
    <s v="A348"/>
    <s v="KOMPLEK SANDANG"/>
    <s v="Komplek Sandang"/>
    <s v="NEW BUILD"/>
    <s v="STIP 1"/>
    <s v="XL"/>
    <s v="BT"/>
    <s v="AKUISISI - au_edw"/>
    <d v="2009-11-25T00:00:00"/>
    <s v="-6.20131            "/>
    <s v="106.78760           "/>
    <s v="Jl. KH Syahdan, Kel. Palmerah RT.002 RW.011, Kec. Palmerah, Kota Jakarta Barat Prov. DKI Jakarta"/>
    <s v="JABODETABEK (INNER)"/>
    <s v="JAKARTA BARAT"/>
    <s v="DKI JAKARTA"/>
    <s v="30"/>
    <s v="BAPS"/>
    <s v="BAPS"/>
    <s v=""/>
    <s v=""/>
    <s v=""/>
    <d v="2008-06-20T00:00:00"/>
    <x v="3"/>
    <x v="14"/>
    <d v="2022-01-26T00:00:00"/>
    <x v="0"/>
    <e v="#N/A"/>
    <s v="SST            "/>
    <s v="30                  "/>
    <s v="GF                  "/>
    <s v=""/>
    <m/>
  </r>
  <r>
    <s v="2010/PRJ/060194"/>
    <s v="TBG04_EJKT019"/>
    <s v="01JKT219"/>
    <s v="PONDOK KELAPA TIMUR"/>
    <s v="PONDOK KELAPA TIMUR"/>
    <s v="NEW BUILD"/>
    <s v="STIP 1"/>
    <s v="ISAT  "/>
    <s v="BT "/>
    <s v="0499/TBG-BT/ISAT/MKT/06/2010"/>
    <d v="2010-06-11T00:00:00"/>
    <s v="-6.24725            "/>
    <s v="106.93900           "/>
    <s v="Jl. Swakarsa IB, Kel. Pondok Kelapa Rt.04 RW.03 Kec. Duren Sawit, Kota Jakarta Timur Prov. DKI Jakarta"/>
    <s v="JABODETABEK (INNER)"/>
    <s v="JAKARTA TIMUR"/>
    <s v="DKI JAKARTA"/>
    <s v="38"/>
    <s v="BAPS"/>
    <s v="BAPS"/>
    <s v=""/>
    <s v=""/>
    <d v="2010-07-30T00:00:00"/>
    <d v="2010-09-03T00:00:00"/>
    <x v="1"/>
    <x v="13"/>
    <d v="2022-04-21T00:00:00"/>
    <x v="1"/>
    <e v="#N/A"/>
    <s v="SST            "/>
    <s v="38                  "/>
    <s v="GF                  "/>
    <s v="RFL"/>
    <m/>
  </r>
  <r>
    <s v="2010/SIT/020138"/>
    <s v="110014109"/>
    <s v="JKB199"/>
    <s v="Permata Regency"/>
    <s v="PERMATA REGENCY"/>
    <s v="NEW BUILD"/>
    <s v="STIP 1"/>
    <s v="TSEL"/>
    <s v="BT "/>
    <s v="0271/TBG-BT/TSEL/MKT/03/2010"/>
    <d v="2010-03-09T00:00:00"/>
    <s v="-6.20397            "/>
    <s v="106.76499           "/>
    <s v="Perum Alteri Blok B No.103, Kel. Kelapa Dua, Kec. Kebon Jeruk, Kota Jakarta Barat Prov. DKI Jakarta"/>
    <s v="JABODETABEK (INNER)"/>
    <s v="JAKARTA BARAT"/>
    <s v="DKI JAKARTA"/>
    <s v="27"/>
    <s v="BAPS"/>
    <s v="BAPS"/>
    <s v=""/>
    <d v="2010-05-21T00:00:00"/>
    <d v="2010-11-29T00:00:00"/>
    <d v="2011-01-12T00:00:00"/>
    <x v="8"/>
    <x v="11"/>
    <s v="No Need IMB"/>
    <x v="1"/>
    <e v="#N/A"/>
    <s v="SST            "/>
    <s v="27                  "/>
    <s v="RT                  "/>
    <s v=""/>
    <m/>
  </r>
  <r>
    <s v="2010/SIT/020149"/>
    <s v="120093109"/>
    <s v="KRW093"/>
    <s v="Pantai Hurip Babelan"/>
    <s v="PANTAI HURIP BABELAN"/>
    <s v="NEW BUILD"/>
    <s v="STIP 1"/>
    <s v="TSEL"/>
    <s v="TB "/>
    <s v="0340/TBG-TB/TSEL/MKT/03/2010"/>
    <d v="2010-03-26T00:00:00"/>
    <s v="-6.09003            "/>
    <s v="107.04848           "/>
    <s v="Jl. Kp. Sungai Barito, Desa Muarabakti, Kec. Babelan, Kab. Bekasi Prov. Jawa Barat"/>
    <s v="JABODETABEK (OUTER)"/>
    <s v="BEKASI"/>
    <s v="JAWA BARAT"/>
    <s v="62"/>
    <s v="BAPS"/>
    <s v="BAPS"/>
    <s v=""/>
    <d v="2010-03-30T00:00:00"/>
    <d v="2010-05-30T00:00:00"/>
    <d v="2010-08-27T00:00:00"/>
    <x v="2"/>
    <x v="13"/>
    <d v="2022-11-11T00:00:00"/>
    <x v="1"/>
    <e v="#N/A"/>
    <s v="SST            "/>
    <s v="62                  "/>
    <s v="GF                  "/>
    <s v=""/>
    <m/>
  </r>
  <r>
    <s v="2010/SIT/020151"/>
    <s v="110010109"/>
    <s v="PPR005"/>
    <s v="Pulau Tidung Besar"/>
    <s v="PPR005MM1_PTIDUNGBSR"/>
    <s v="NEW BUILD"/>
    <s v="STIP 1"/>
    <s v="TSEL"/>
    <s v="BT"/>
    <s v="0026/TBG-BT/TSEL/MKT/03/2010"/>
    <d v="2010-03-08T00:00:00"/>
    <s v="-5.79556            "/>
    <s v="106.48837           "/>
    <s v="Pulau Tidung, Kel. Pulau Tidung RT.001 RW.004 Kec. Kepulauan Seribu Selatan, Kepulauan Seribu Prov. DKI Jakarta"/>
    <s v="JABODETABEK (INNER)"/>
    <s v="ADMINISTRASI KEPULAUAN SERIBU"/>
    <s v="DKI JAKARTA"/>
    <s v="72"/>
    <s v="BAPS"/>
    <s v="BAPS"/>
    <s v=""/>
    <d v="2010-07-07T00:00:00"/>
    <d v="2010-07-23T00:00:00"/>
    <d v="2010-09-08T00:00:00"/>
    <x v="1"/>
    <x v="13"/>
    <d v="2022-02-07T00:00:00"/>
    <x v="1"/>
    <e v="#N/A"/>
    <s v="SST            "/>
    <s v="72                  "/>
    <s v="GF                  "/>
    <s v="RFL"/>
    <m/>
  </r>
  <r>
    <s v="26037271261"/>
    <s v="130965126"/>
    <s v="TNG-TBG16-0032"/>
    <s v="SETU_2_NP"/>
    <s v="SETU_2_NP"/>
    <s v="NEW MCP NON FO"/>
    <s v="STIP 1"/>
    <s v="TBG"/>
    <s v="TB "/>
    <s v="05193/TBG-TB/TBG/MKT/06/2016"/>
    <d v="2016-06-24T00:00:00"/>
    <s v="-6.33384            "/>
    <s v="106.67934           "/>
    <s v="Jl. Tekno Blok E3, Kel. Kademangan Kec. Setu, Kota Tangerang Selatan Prov. Banten"/>
    <s v="JABODETABEK (OUTER)"/>
    <s v="TANGERANG SELATAN"/>
    <s v="BANTEN"/>
    <s v="18"/>
    <s v="RFI"/>
    <s v="CME"/>
    <s v="RFI"/>
    <d v="2016-08-07T14:36:01"/>
    <d v="2016-09-29T13:52:53"/>
    <d v="2017-06-20T00:00:00"/>
    <x v="3"/>
    <x v="6"/>
    <s v=""/>
    <x v="0"/>
    <e v="#N/A"/>
    <s v="MP             "/>
    <s v="18.00               "/>
    <s v="GF                  "/>
    <s v=""/>
    <m/>
  </r>
  <r>
    <s v="26035854261"/>
    <s v="130955126"/>
    <s v="TNG-TBG16-0015"/>
    <s v="PONDOK RANJI_1_NP"/>
    <s v="PONDOK RANJI_1_NP"/>
    <s v="NEW MCP NON FO"/>
    <s v="STIP 1"/>
    <s v="TBG"/>
    <s v="TB "/>
    <s v="03487/TBG-TB/TBG/MKT/03/2016"/>
    <d v="2016-03-22T00:00:00"/>
    <s v="-6.28627            "/>
    <s v="106.74266           "/>
    <s v="Jl. YaktaPena Raya, Kel. Pondok Ranji Kec. Ciputat Timur, Kota Tangerang Selatan Prov. Banten"/>
    <s v="JABODETABEK (OUTER)"/>
    <s v="TANGERANG SELATAN"/>
    <s v="BANTEN"/>
    <s v="18"/>
    <s v="RFI"/>
    <s v="CME"/>
    <s v="RFI"/>
    <d v="2016-05-29T22:00:23"/>
    <d v="2016-05-29T22:03:36"/>
    <d v="2016-06-20T00:00:00"/>
    <x v="3"/>
    <x v="5"/>
    <s v=""/>
    <x v="0"/>
    <e v="#N/A"/>
    <s v="POLE           "/>
    <s v="18                  "/>
    <s v="GF                  "/>
    <s v=""/>
    <m/>
  </r>
  <r>
    <s v="23055097231"/>
    <s v="112685123"/>
    <s v="Point 204"/>
    <s v="TAMBORA JAKBAR"/>
    <s v="TAMBORA JAKBAR"/>
    <s v="NEW MCP NON FO"/>
    <s v="STIP 1"/>
    <s v="SMART8"/>
    <s v="TB"/>
    <s v="014608/TBG-TB/SMART8/MKT/10/2019"/>
    <d v="2019-10-11T00:00:00"/>
    <s v="-6.15704            "/>
    <s v="106.80612           "/>
    <s v="Jl. Duri Selatan I, Kel. Duri Selatan Kec. Tambora, Kota Jakarta Barat Prov. DKI Jakarta"/>
    <s v="JABODETABEK (INNER)"/>
    <s v="JAKARTA BARAT"/>
    <s v="DKI JAKARTA"/>
    <s v="20"/>
    <s v="BAPS"/>
    <s v="BAPS"/>
    <s v="RFI"/>
    <d v="2020-02-06T12:46:00"/>
    <d v="2020-02-27T15:26:02"/>
    <d v="2020-02-28T00:00:00"/>
    <x v="0"/>
    <x v="0"/>
    <s v=""/>
    <x v="0"/>
    <e v="#N/A"/>
    <s v="POLE           "/>
    <s v="20                  "/>
    <s v="GF                  "/>
    <s v="RFL"/>
    <m/>
  </r>
  <r>
    <s v="26036884261"/>
    <s v="124786126"/>
    <s v="DPK-TBG16-0048"/>
    <s v="MCP UI DEPOK 1 TBG"/>
    <s v="MCP UI Depok 1 TBG"/>
    <s v="NEW MCP FO"/>
    <s v="STIP 1"/>
    <s v="TBG"/>
    <s v="JPI"/>
    <s v="04688/TBG-TB/TBG/MKT/05/2016"/>
    <d v="2016-05-30T00:00:00"/>
    <s v="-6.36894            "/>
    <s v="106.82060           "/>
    <s v="Komplek UI  (Universitas Indonesia) Kel. Pondok Cina Kec. Beji Kota Depok"/>
    <s v="JABODETABEK (OUTER)"/>
    <s v="KOTA DEPOK"/>
    <s v="JAWA BARAT"/>
    <s v="18.00"/>
    <s v="RFI"/>
    <s v="CME"/>
    <s v="RFI"/>
    <d v="2018-01-08T15:36:52"/>
    <d v="2018-01-08T15:41:26"/>
    <d v="2018-03-24T00:00:00"/>
    <x v="11"/>
    <x v="10"/>
    <d v="2022-04-13T00:00:00"/>
    <x v="1"/>
    <e v="#N/A"/>
    <s v="POLE           "/>
    <s v="18.00               "/>
    <s v="GF                  "/>
    <s v=""/>
    <m/>
  </r>
  <r>
    <s v="26037275261"/>
    <s v="130969126"/>
    <s v="NewMCP62"/>
    <s v="PONDOK PAKULONAN"/>
    <s v="PONDOK PAKULONAN"/>
    <s v="NEW MCP NON FO"/>
    <s v="STIP 1"/>
    <s v="TBG"/>
    <s v="TB "/>
    <s v="05197/TBG-TB/TBG/MKT/06/2016"/>
    <d v="2016-06-24T00:00:00"/>
    <s v="-6.23511            "/>
    <s v="106.66486           "/>
    <s v="Jl. Pondok Pakulonan, Kel. Pakualam Kec. Serpong Utara, Kota Tanggerang Selatan Prov. Banten"/>
    <s v="JABODETABEK (OUTER)"/>
    <s v="TANGERANG SELATAN"/>
    <s v="BANTEN"/>
    <s v="18"/>
    <s v="RFI"/>
    <s v="CME"/>
    <s v="RFI"/>
    <d v="2016-10-25T13:32:00"/>
    <d v="2016-10-25T13:38:32"/>
    <d v="2016-11-30T00:00:00"/>
    <x v="5"/>
    <x v="5"/>
    <s v=""/>
    <x v="0"/>
    <e v="#N/A"/>
    <s v="MP             "/>
    <s v="18                  "/>
    <s v="GF                  "/>
    <s v=""/>
    <m/>
  </r>
  <r>
    <s v="21025908211"/>
    <s v="123372121"/>
    <s v="41137"/>
    <s v="LABU AIR MC-T-GF"/>
    <s v="Labu Air Mc-T-GF"/>
    <s v="NEW MCP NON FO"/>
    <s v="STIP 1"/>
    <s v="INUX"/>
    <s v="TB "/>
    <s v="01241/TBG-TB/INUX/MKT/07/2014"/>
    <d v="2014-07-11T00:00:00"/>
    <s v="-6.33225            "/>
    <s v="106.77847           "/>
    <s v="Jl. Labu Air Blok L RT. 05/RW.09, Kel. Cinere Kec. Limo, Kota Depok Prov. Jawa Barat"/>
    <s v="JABODETABEK (INNER)"/>
    <s v="KOTA DEPOK"/>
    <s v="JAWA BARAT"/>
    <s v="18"/>
    <s v="RFI"/>
    <s v="CME"/>
    <s v="RFI"/>
    <d v="2015-09-18T13:13:06"/>
    <d v="2015-09-18T13:17:29"/>
    <d v="2016-08-30T00:00:00"/>
    <x v="2"/>
    <x v="5"/>
    <s v=""/>
    <x v="0"/>
    <e v="#N/A"/>
    <s v="POLE           "/>
    <s v="18                  "/>
    <s v="GF                  "/>
    <s v=""/>
    <m/>
  </r>
  <r>
    <s v="21026413211"/>
    <s v="111440121"/>
    <s v="13334"/>
    <s v="HIBRIDA RAYA MC-T-GF"/>
    <s v="Hibrida Raya Mc-T-GF"/>
    <s v="NEW MCP NON FO"/>
    <s v="STIP 1"/>
    <s v="INUX"/>
    <s v="TB "/>
    <s v="01829/TBG-TB/INUX/MKT/11/2014"/>
    <d v="2014-11-13T00:00:00"/>
    <s v="-6.14456            "/>
    <s v="106.90376           "/>
    <s v="Jl. Kelapa Hibrida Raya, Kelapa Gading, Kota Jakarta Utara Prov. DKI Jakarta"/>
    <s v="JABODETABEK (INNER)"/>
    <s v="JAKARTA UTARA"/>
    <s v="DKI JAKARTA"/>
    <s v="17"/>
    <s v="RFI"/>
    <s v="CME"/>
    <s v="RFI"/>
    <d v="2014-11-30T10:06:04"/>
    <d v="2014-11-30T10:22:54"/>
    <d v="2014-11-30T00:00:00"/>
    <x v="5"/>
    <x v="7"/>
    <s v=""/>
    <x v="0"/>
    <e v="#N/A"/>
    <s v="POLE           "/>
    <s v="17.00               "/>
    <s v="GF                  "/>
    <s v=""/>
    <m/>
  </r>
  <r>
    <s v="21026419211"/>
    <s v="123417121"/>
    <s v="51167"/>
    <s v="BULAK 22 MC-T-GF"/>
    <s v="Bulak 22 Mc-T-GF"/>
    <s v="NEW MCP NON FO"/>
    <s v="STIP 1"/>
    <s v="INUX"/>
    <s v="TB "/>
    <s v="01835/TBG-TB/INUX/MKT/11/2014"/>
    <d v="2014-11-14T00:00:00"/>
    <s v="-6.25526            "/>
    <s v="107.02663           "/>
    <s v="Jalan Bulak Kapal Permai No. 22-36, Kel. Tambun Kec. Tambun Selatan, Kab Bekasi"/>
    <s v="JABODETABEK (INNER)"/>
    <s v="BEKASI"/>
    <s v="JAWA BARAT"/>
    <s v="18.00"/>
    <s v="BAPS"/>
    <s v="BAPS"/>
    <s v=""/>
    <d v="2014-11-17T09:37:45"/>
    <d v="2014-11-17T09:42:43"/>
    <d v="2014-11-17T00:00:00"/>
    <x v="5"/>
    <x v="7"/>
    <d v="2022-08-03T00:00:00"/>
    <x v="1"/>
    <e v="#N/A"/>
    <s v="MP             "/>
    <s v="18.00               "/>
    <s v="GF                  "/>
    <s v=""/>
    <m/>
  </r>
  <r>
    <s v="26038412261"/>
    <s v="131006126"/>
    <s v="SY3570"/>
    <s v="PASAR SERPONG"/>
    <s v="PASAR SERPONG"/>
    <s v="NEW MCP FO"/>
    <s v="STIP 1"/>
    <s v="TBG"/>
    <s v="TB "/>
    <s v="06649/TBG-TB/TBG/MKT/08/2016"/>
    <d v="2016-08-25T00:00:00"/>
    <s v="-6.32373            "/>
    <s v="106.66341           "/>
    <s v="Jl. Serpong Batas Bogor (Kantor Diskominfo), Kel. Serpong Kec. Serpong, Kota Tangerang Selatan Prov. Banten"/>
    <s v="JABODETABEK (OUTER)"/>
    <s v="TANGERANG SELATAN"/>
    <s v="BANTEN"/>
    <s v="18"/>
    <s v="RFI"/>
    <s v="CME"/>
    <s v="RFI"/>
    <d v="2017-02-28T20:40:14"/>
    <d v="2017-02-28T20:42:50"/>
    <d v="2017-03-25T00:00:00"/>
    <x v="11"/>
    <x v="6"/>
    <s v=""/>
    <x v="0"/>
    <e v="#N/A"/>
    <s v="MP             "/>
    <s v="18.00               "/>
    <s v="GF                  "/>
    <s v=""/>
    <m/>
  </r>
  <r>
    <s v="26038433261"/>
    <s v="124920126"/>
    <s v="DPK-TBG16-0064"/>
    <s v="MCP UI DEPOK 14 TBG"/>
    <s v="MCP UI Depok 14 TBG"/>
    <s v="NEW MCP FO"/>
    <s v="STIP 1"/>
    <s v="TBG"/>
    <s v="JPI"/>
    <s v="06670/TBG-TB/TBG/MKT/08/2016"/>
    <d v="2016-08-25T00:00:00"/>
    <s v="-6.36145            "/>
    <s v="106.82915           "/>
    <s v="Komplek UI  (Universitas Indonesia) Kel. Pondok Cina Kec. Beji Kota Depok"/>
    <s v="JABODETABEK (OUTER)"/>
    <s v="KOTA DEPOK"/>
    <s v="JAWA BARAT"/>
    <s v="18"/>
    <s v="RFI"/>
    <s v="CME"/>
    <s v="RFI"/>
    <d v="2017-09-26T18:29:39"/>
    <d v="2017-09-26T18:31:01"/>
    <d v="2017-09-30T00:00:00"/>
    <x v="1"/>
    <x v="6"/>
    <d v="2022-04-13T00:00:00"/>
    <x v="1"/>
    <e v="#N/A"/>
    <s v="MP             "/>
    <s v="18                  "/>
    <s v="GF                  "/>
    <s v=""/>
    <m/>
  </r>
  <r>
    <s v="26038572261"/>
    <s v="131091126"/>
    <s v="TNG-TBG16-0065"/>
    <s v="MCP JOMBANG 3"/>
    <s v="MCP JOMBANG 3"/>
    <s v="NEW MCP FO"/>
    <s v="STIP 1"/>
    <s v="TBG"/>
    <s v="TB "/>
    <s v="06832/TBG-TB/TBG/MKT/08/2016"/>
    <d v="2016-08-31T00:00:00"/>
    <s v="-6.2951             "/>
    <s v="106.71098           "/>
    <s v="Jl. Jombang Raya, Kel. Jombang Kec. Ciputat, Kota Tangerang Selatan Prov. Banten"/>
    <s v="JABODETABEK (OUTER)"/>
    <s v="TANGERANG SELATAN"/>
    <s v="BANTEN"/>
    <s v="18"/>
    <s v="RFI"/>
    <s v="CME"/>
    <s v="RFI"/>
    <d v="2017-05-12T18:01:39"/>
    <d v="2017-05-12T18:31:51"/>
    <d v="2017-05-26T00:00:00"/>
    <x v="6"/>
    <x v="6"/>
    <s v=""/>
    <x v="0"/>
    <e v="#N/A"/>
    <s v="MP             "/>
    <s v="18.00               "/>
    <s v="GF                  "/>
    <s v=""/>
    <m/>
  </r>
  <r>
    <s v="21023712211"/>
    <s v="111051121"/>
    <s v="11654"/>
    <s v="SAIDI KOSTRAD MC-T-GF"/>
    <s v="Saidi Kostrad Mc-T-GF"/>
    <s v="NEW MCP NON FO"/>
    <s v="STIP 1"/>
    <s v="INUX"/>
    <s v="TB "/>
    <s v="096/TBG-TB/INUX/MKT/01/2014"/>
    <d v="2014-05-12T00:00:00"/>
    <s v="-6.23919            "/>
    <s v="106.74780           "/>
    <s v="Jl. H. Adam Malik, Kota Tangerang, Kota Tangerang Prov. Banten"/>
    <s v="JABODETABEK (INNER)"/>
    <s v="KOTA TANGERANG"/>
    <s v="BANTEN"/>
    <s v="17"/>
    <s v="RFI"/>
    <s v="CME"/>
    <s v="RFI"/>
    <d v="2014-05-08T15:00:50"/>
    <d v="2014-05-19T18:25:23"/>
    <d v="2014-05-30T00:00:00"/>
    <x v="6"/>
    <x v="7"/>
    <s v=""/>
    <x v="0"/>
    <e v="#N/A"/>
    <s v="MP             "/>
    <s v="17                  "/>
    <s v="GF                  "/>
    <s v=""/>
    <m/>
  </r>
  <r>
    <s v="26037924261"/>
    <s v="130986126"/>
    <s v="TNG-TBG16-0036"/>
    <s v="JL ANGKASA CANTIK"/>
    <s v="Jl Angkasa Cantik"/>
    <s v="NEW MCP FO"/>
    <s v="STIP 1"/>
    <s v="TBG"/>
    <s v="TB "/>
    <s v="06146/TBG-TB/TBG/MKT/08/2016"/>
    <d v="2016-08-09T00:00:00"/>
    <s v="-6.30774            "/>
    <s v="106.67651           "/>
    <s v="Jl. Angsana, Kel. Rawa Buntu Kec. Serpong, Kota Tangerang Selatan Prov. Banten"/>
    <s v="JABODETABEK (OUTER)"/>
    <s v="TANGERANG SELATAN"/>
    <s v="BANTEN"/>
    <s v="18"/>
    <s v="RFI"/>
    <s v="CME"/>
    <s v="RFI"/>
    <d v="2017-02-27T09:02:47"/>
    <d v="2017-02-27T09:16:30"/>
    <d v="2017-03-06T00:00:00"/>
    <x v="11"/>
    <x v="6"/>
    <s v=""/>
    <x v="0"/>
    <e v="#N/A"/>
    <s v="MP             "/>
    <s v="18.00               "/>
    <s v="GF                  "/>
    <s v=""/>
    <m/>
  </r>
  <r>
    <s v="26037929261"/>
    <s v="130991126"/>
    <s v="TNG-TBG16-0041"/>
    <s v="SETIA BUDI INDAH"/>
    <s v="Setia Budi Indah"/>
    <s v="NEW MCP FO"/>
    <s v="STIP 1"/>
    <s v="TBG"/>
    <s v="TB "/>
    <s v="06151/TBG-TB/TBG/MKT/08/2016"/>
    <d v="2016-08-09T00:00:00"/>
    <s v="-6.34923            "/>
    <s v="106.7384            "/>
    <s v="Jl. Setia Budi, Kel. Pamulang Barat Kec. Pamulang, Kota Tangerang Selatan Prov. Banten"/>
    <s v="JABODETABEK (OUTER)"/>
    <s v="TANGERANG SELATAN"/>
    <s v="BANTEN"/>
    <s v="18"/>
    <s v="RFI"/>
    <s v="CME"/>
    <s v="RFI"/>
    <d v="2017-05-19T11:19:16"/>
    <d v="2017-05-19T11:27:32"/>
    <d v="2017-07-25T00:00:00"/>
    <x v="10"/>
    <x v="6"/>
    <s v=""/>
    <x v="0"/>
    <e v="#N/A"/>
    <s v="MP             "/>
    <s v="18.00               "/>
    <s v="GF                  "/>
    <s v=""/>
    <m/>
  </r>
  <r>
    <s v="26037939261"/>
    <s v="131001126"/>
    <s v="TNG-TBG16-0052"/>
    <s v="TAMANSUTERAUTAMA2"/>
    <s v="TamanSUTERAUTAMA2"/>
    <s v="NEW MCP FO"/>
    <s v="STIP 1"/>
    <s v="TBG"/>
    <s v="TB "/>
    <s v="06162/TBG-TB/TBG/MKT/08/2016"/>
    <d v="2016-08-09T00:00:00"/>
    <s v="-6.2559             "/>
    <s v="106.65498           "/>
    <s v="Jl. Sutera Utama, Kel. Pondok Jagung Kec. Serpong Utara, Kota Tangerang Selatan Prov. Banten"/>
    <s v="JABODETABEK (OUTER)"/>
    <s v="TANGERANG SELATAN"/>
    <s v="BANTEN"/>
    <s v="18"/>
    <s v="RFI"/>
    <s v="CME"/>
    <s v="RFI"/>
    <d v="2018-01-10T11:02:05"/>
    <d v="2018-01-10T11:05:41"/>
    <d v="2018-01-30T00:00:00"/>
    <x v="8"/>
    <x v="10"/>
    <s v=""/>
    <x v="0"/>
    <e v="#N/A"/>
    <s v="MP             "/>
    <s v="18                  "/>
    <s v="GF                  "/>
    <s v=""/>
    <m/>
  </r>
  <r>
    <s v="26037274261"/>
    <s v="130968126"/>
    <s v="NewMCP59"/>
    <s v="BUNDERAN ALAM SUTERA"/>
    <s v="BUNDERAN ALAM SUTERA"/>
    <s v="NEW MCP NON FO"/>
    <s v="STIP 1"/>
    <s v="TBG"/>
    <s v="TB "/>
    <s v="05196/TBG-TB/TBG/MKT/06/2016"/>
    <d v="2016-06-24T00:00:00"/>
    <s v="-6.23757            "/>
    <s v="106.65924           "/>
    <s v="Jl. Jalur Sutera, Kec. Serpong Utara, Kota Tangerang Selatan Prov. Banten"/>
    <s v="JABODETABEK (OUTER)"/>
    <s v="TANGERANG SELATAN"/>
    <s v="BANTEN"/>
    <s v="18"/>
    <s v="RFI"/>
    <s v="CME"/>
    <s v="RFI"/>
    <d v="2017-10-16T19:54:27"/>
    <d v="2017-10-16T20:14:53"/>
    <d v="2017-11-13T00:00:00"/>
    <x v="5"/>
    <x v="6"/>
    <s v=""/>
    <x v="0"/>
    <e v="#N/A"/>
    <s v="MP             "/>
    <s v="18                  "/>
    <s v="GF                  "/>
    <s v=""/>
    <m/>
  </r>
  <r>
    <s v="23049484231"/>
    <s v="112571123"/>
    <s v="ZJKT_4780"/>
    <s v="RSPAD GATSU (MAKRO)"/>
    <s v="RSPAD Gatsu (Makro)"/>
    <s v="NEW BUILD"/>
    <s v="STIP 1"/>
    <s v="SMART8"/>
    <s v="TB"/>
    <s v="05124/TBG-TB/SMART8/MKT/09/2018"/>
    <d v="2018-09-07T00:00:00"/>
    <s v="-6.17669            "/>
    <s v="106.83809           "/>
    <s v="Jl. Dr. Abdul Rahman Saleh No.24, RT.10/RW.5, Kec. Senen, Kota Jakarta Pusat Prov. DKI Jakarta"/>
    <s v="JABODETABEK (INNER)"/>
    <s v="JAKARTA PUSAT"/>
    <s v="DKI JAKARTA"/>
    <s v="6"/>
    <s v="RFI"/>
    <s v="CME"/>
    <s v="RFI"/>
    <d v="2018-09-24T22:42:11"/>
    <d v="2018-10-04T08:59:15"/>
    <d v="2018-11-01T00:00:00"/>
    <x v="5"/>
    <x v="10"/>
    <s v="No Need IMB"/>
    <x v="1"/>
    <e v="#N/A"/>
    <s v="POLE           "/>
    <s v="6                   "/>
    <s v="RT                  "/>
    <s v=""/>
    <m/>
  </r>
  <r>
    <s v="21027141211"/>
    <s v="123480121"/>
    <s v="51335"/>
    <s v="TAPIR CIKARANG MC-T-GF"/>
    <s v="Tapir Cikarang Mc-T-GF"/>
    <s v="NEW MCP NON FO"/>
    <s v="STIP 1"/>
    <s v="INUX"/>
    <s v="TB "/>
    <s v="0594/TBG-TB/INUX/MKT/02/2015"/>
    <d v="2015-02-16T00:00:00"/>
    <s v="-6.31226            "/>
    <s v="107.16322           "/>
    <s v="Jl. Tapir 3 Kec. Cikarang Pusat, Kab. Bekasi Prov. Jawa Barat"/>
    <s v="JABODETABEK (OUTER)"/>
    <s v="BEKASI"/>
    <s v="JAWA BARAT"/>
    <s v="18"/>
    <s v="BAPS"/>
    <s v="BAPS"/>
    <s v=""/>
    <d v="2015-10-26T07:57:02"/>
    <d v="2015-12-18T21:06:30"/>
    <d v="2016-02-13T00:00:00"/>
    <x v="0"/>
    <x v="5"/>
    <s v=""/>
    <x v="0"/>
    <e v="#N/A"/>
    <s v="POLE           "/>
    <s v="18                  "/>
    <s v="GF                  "/>
    <s v=""/>
    <m/>
  </r>
  <r>
    <s v="26037928261"/>
    <s v="130990126"/>
    <s v="TNG-TBG16-0040"/>
    <s v="PAMULANG PERMAI BARAT"/>
    <s v="Pamulang Permai Barat"/>
    <s v="NEW MCP FO"/>
    <s v="STIP 1"/>
    <s v="TBG"/>
    <s v="TB "/>
    <s v="06150/TBG-TB/TBG/MKT/08/2016"/>
    <d v="2016-08-09T00:00:00"/>
    <s v="-6.3336             "/>
    <s v="106.73215           "/>
    <s v="Jl. Pamulang Permai Barat, Kel. Pamulang Barat Kec. Pamulang, Kota Tangerang Selatan Prov. Banten"/>
    <s v="JABODETABEK (OUTER)"/>
    <s v="TANGERANG SELATAN"/>
    <s v="BANTEN"/>
    <s v="20"/>
    <s v="RFI"/>
    <s v="CME"/>
    <s v="RFI"/>
    <d v="2017-07-21T20:18:46"/>
    <d v="2017-07-21T21:09:33"/>
    <d v="2017-07-25T00:00:00"/>
    <x v="10"/>
    <x v="6"/>
    <s v=""/>
    <x v="0"/>
    <e v="#N/A"/>
    <s v="MP             "/>
    <s v="20                  "/>
    <s v="GF                  "/>
    <s v=""/>
    <m/>
  </r>
  <r>
    <s v="26037930261"/>
    <s v="130992126"/>
    <s v="TNG-TBG16-0042"/>
    <s v="CLUSTER CATALONIA BSD"/>
    <s v="Cluster Catalonia BSD"/>
    <s v="NEW MCP FO"/>
    <s v="STIP 1"/>
    <s v="TBG"/>
    <s v="TB "/>
    <s v="06152/TBG-TB/TBG/MKT/08/2016"/>
    <d v="2016-08-09T00:00:00"/>
    <s v="-6.31025            "/>
    <s v="106.69704           "/>
    <s v="Jl. Ambon, Kel. Rawa Mekar Jaya, Kec. Serpong, Kota Tangerang Selatan Prov. Banten"/>
    <s v="JABODETABEK (OUTER)"/>
    <s v="TANGERANG SELATAN"/>
    <s v="BANTEN"/>
    <s v="18"/>
    <s v="RFI"/>
    <s v="CME"/>
    <s v="RFI"/>
    <d v="2018-01-29T17:43:50"/>
    <d v="2018-01-29T17:52:37"/>
    <d v="2018-02-21T00:00:00"/>
    <x v="0"/>
    <x v="10"/>
    <s v=""/>
    <x v="0"/>
    <e v="#N/A"/>
    <s v="MP             "/>
    <s v="18                  "/>
    <s v="GF                  "/>
    <s v=""/>
    <m/>
  </r>
  <r>
    <s v="26037938261"/>
    <s v="131000126"/>
    <s v="TNG-TBG16-0051"/>
    <s v="SUTERAASRIUTAMA"/>
    <s v="SUTERAASRIUTAMA"/>
    <s v="NEW MCP FO"/>
    <s v="STIP 1"/>
    <s v="TBG"/>
    <s v="TB "/>
    <s v="06161/TBG-TB/TBG/MKT/08/2016"/>
    <d v="2016-08-09T00:00:00"/>
    <s v="-6.24861            "/>
    <s v="106.65337           "/>
    <s v="Jl. Sutera Utama, Kel. Pakulonan Kec. Serpong Utara, Kota Tangerang Selatan Prov. Banten"/>
    <s v="JABODETABEK (OUTER)"/>
    <s v="TANGERANG SELATAN"/>
    <s v="BANTEN"/>
    <s v="18"/>
    <s v="RFI"/>
    <s v="CME"/>
    <s v="RFI"/>
    <d v="2017-10-16T21:49:50"/>
    <d v="2017-10-16T21:52:18"/>
    <d v="2017-10-31T00:00:00"/>
    <x v="4"/>
    <x v="6"/>
    <s v=""/>
    <x v="0"/>
    <e v="#N/A"/>
    <s v="MP             "/>
    <s v="18                  "/>
    <s v="GF                  "/>
    <s v=""/>
    <m/>
  </r>
  <r>
    <s v="26035827261"/>
    <s v="130942126"/>
    <s v="TNG-TBG16-0031"/>
    <s v="SARUA_2_NP"/>
    <s v="SARUA_2_NP"/>
    <s v="NEW MCP NON FO"/>
    <s v="STIP 1"/>
    <s v="TBG"/>
    <s v="TB "/>
    <s v="03460/TBG-TB/TBG/MKT/03/2016"/>
    <d v="2016-03-22T00:00:00"/>
    <s v="-6.30978            "/>
    <s v="106.71431           "/>
    <s v="Jl. Nusa Indah, Kel. Rawa Mekar Jaya, Kec. Serpong, Kota Tangerang Selatan Prov. Banten"/>
    <s v="JABODETABEK (OUTER)"/>
    <s v="TANGERANG SELATAN"/>
    <s v="BANTEN"/>
    <s v="18"/>
    <s v="RFI"/>
    <s v="CME"/>
    <s v="RFI"/>
    <d v="2016-05-05T21:08:08"/>
    <d v="2017-07-25T17:16:48"/>
    <d v="2017-07-28T00:00:00"/>
    <x v="10"/>
    <x v="6"/>
    <s v=""/>
    <x v="0"/>
    <e v="#N/A"/>
    <s v="MP             "/>
    <s v="18.00               "/>
    <s v="GF                  "/>
    <s v=""/>
    <m/>
  </r>
  <r>
    <s v="21025886211"/>
    <s v="130619121"/>
    <s v="21576"/>
    <s v="ELANG SAMUDERA MC-T-GF"/>
    <s v="Elang Samudera Mc-T-GF"/>
    <s v="NEW MCP NON FO"/>
    <s v="STIP 1"/>
    <s v="INUX"/>
    <s v="TB "/>
    <s v="01219/TBG-TB/INUX/MKT/07/2014"/>
    <d v="2014-07-11T00:00:00"/>
    <s v="-6.15844            "/>
    <s v="106.59286           "/>
    <s v="Jl. Elang Samudera, Periuk, Kota Tangerang Prov. Banten"/>
    <s v="JABODETABEK (OUTER)"/>
    <s v="KOTA TANGERANG"/>
    <s v="BANTEN"/>
    <s v="17"/>
    <s v="RFI"/>
    <s v="CME"/>
    <s v="RFI"/>
    <d v="2014-07-14T10:48:42"/>
    <d v="2015-01-07T17:16:49"/>
    <d v="2014-12-31T00:00:00"/>
    <x v="9"/>
    <x v="7"/>
    <s v=""/>
    <x v="0"/>
    <e v="#N/A"/>
    <s v="POLE           "/>
    <s v="17                  "/>
    <s v="GF                  "/>
    <s v=""/>
    <m/>
  </r>
  <r>
    <s v="21025928211"/>
    <s v="130632121"/>
    <s v="21572"/>
    <s v="MUTIARA PLUIT MC-T-GF"/>
    <s v="Mutiara Pluit Mc-T-GF"/>
    <s v="NEW MCP NON FO"/>
    <s v="STIP 1"/>
    <s v="INUX"/>
    <s v="TB "/>
    <s v="01261/TBG-TB/INUX/MKT/07/2014"/>
    <d v="2014-07-11T00:00:00"/>
    <s v="-6.16922            "/>
    <s v="106.59586           "/>
    <s v="Mesjid Almuhajirin, Villa Mutiara Pluit Blok D, Kel. Periuk RT.11 RW.11 Kec. Periuk, Kota Tangerang Prov. Banten"/>
    <s v="JABODETABEK (OUTER)"/>
    <s v="KOTA TANGERANG"/>
    <s v="BANTEN"/>
    <s v="18"/>
    <s v="RFI"/>
    <s v="CME"/>
    <s v="RFI"/>
    <d v="2014-07-14T12:52:17"/>
    <d v="2015-01-07T17:31:30"/>
    <d v="2014-12-31T00:00:00"/>
    <x v="9"/>
    <x v="7"/>
    <s v=""/>
    <x v="0"/>
    <e v="#N/A"/>
    <s v="MP             "/>
    <s v="18                  "/>
    <s v="GF                  "/>
    <s v=""/>
    <m/>
  </r>
  <r>
    <s v="23054744231"/>
    <s v="125920123"/>
    <s v="JAK0292"/>
    <s v="TAMBUN SELATAN BEKASI"/>
    <s v="TAMBUN SELATAN BEKASI"/>
    <s v="NEW MCP NON FO"/>
    <s v="STIP 1"/>
    <s v="SMART8"/>
    <s v="TB"/>
    <s v="013871/TBG-TB/SMART8/MKT/09/2019"/>
    <d v="2019-09-02T00:00:00"/>
    <s v="-6.23238            "/>
    <s v="107.07726           "/>
    <s v="Desa Sumberjaya Kp. Buwek Raya  RT.04 RW.28, Kec. Tambun Selatan, Kab. Bekasi Prov. Jawa Barat"/>
    <s v="JABODETABEK (INNER)"/>
    <s v="BEKASI"/>
    <s v="JAWA BARAT"/>
    <s v="20"/>
    <s v="BAPS"/>
    <s v="BAPS"/>
    <s v="RFI"/>
    <d v="2020-01-24T14:50:24"/>
    <d v="2020-01-31T19:25:59"/>
    <d v="2020-02-26T00:00:00"/>
    <x v="0"/>
    <x v="0"/>
    <d v="2022-11-22T00:00:00"/>
    <x v="1"/>
    <e v="#N/A"/>
    <s v="MP             "/>
    <s v="20                  "/>
    <s v="GF                  "/>
    <s v="RFL"/>
    <m/>
  </r>
  <r>
    <s v="21025905211"/>
    <s v="130627121"/>
    <s v="21573"/>
    <s v="Ciujung 4 Mc-T-GF"/>
    <s v="Ciujung 4 Mc-T-GF"/>
    <s v="NEW MCP NON FO"/>
    <s v="STIP 1"/>
    <s v="INUX"/>
    <s v="TB "/>
    <s v="01238/TBG-TB/INUX/MKT/07/2014"/>
    <d v="2014-07-11T00:00:00"/>
    <s v="-6.20564            "/>
    <s v="106.61160           "/>
    <s v="Mesjid Almuhajirin, Villa Mutiara Pluit Blok D, Kel. Periuk RT.11 RW.11 Kec. Periuk, Kota Tangerang Prov. Banten"/>
    <s v="JABODETABEK (INNER)"/>
    <s v="KOTA TANGERANG"/>
    <s v="BANTEN"/>
    <s v="18"/>
    <s v="BAPS"/>
    <s v="BAPS"/>
    <s v=""/>
    <d v="2014-07-14T12:56:20"/>
    <d v="2015-01-07T17:33:13"/>
    <d v="2014-12-31T00:00:00"/>
    <x v="9"/>
    <x v="7"/>
    <s v=""/>
    <x v="0"/>
    <e v="#N/A"/>
    <s v="POLE           "/>
    <s v="18                  "/>
    <s v="GF                  "/>
    <s v=""/>
    <m/>
  </r>
  <r>
    <s v="21025921211"/>
    <s v="130629121"/>
    <s v="11523"/>
    <s v="Kup Pinang Mc-T-GF"/>
    <s v="Kup Pinang Mc-T-GF"/>
    <s v="NEW MCP NON FO"/>
    <s v="STIP 1"/>
    <s v="INUX"/>
    <s v="TB "/>
    <s v="01254/TBG-TB/INUX/MKT/07/2014"/>
    <d v="2014-07-11T00:00:00"/>
    <s v="-6.21841            "/>
    <s v="106.68743           "/>
    <s v="Kh. Moch Kup, kec. Pinang, Kota Tangerang Prov. Banten"/>
    <s v="JABODETABEK (INNER)"/>
    <s v="KOTA TANGERANG"/>
    <s v="BANTEN"/>
    <s v="18"/>
    <s v="BAPS"/>
    <s v="BAPS"/>
    <s v=""/>
    <d v="2015-01-07T17:22:47"/>
    <d v="2015-01-07T17:24:35"/>
    <d v="2014-12-31T00:00:00"/>
    <x v="9"/>
    <x v="7"/>
    <s v=""/>
    <x v="0"/>
    <e v="#N/A"/>
    <s v="POLE           "/>
    <s v="18                  "/>
    <s v="GF                  "/>
    <s v=""/>
    <m/>
  </r>
  <r>
    <s v="21026675211"/>
    <s v="130650121"/>
    <s v="21333"/>
    <s v="PUSPITEK 28 MC-T-GF"/>
    <s v="Puspitek 28 Mc-T-GF"/>
    <s v="NEW MCP NON FO"/>
    <s v="STIP 1"/>
    <s v="INUX"/>
    <s v="TB "/>
    <s v="052/TBG-TB/INUX/MKT/01/2015"/>
    <d v="2015-01-09T00:00:00"/>
    <s v="-6.34709            "/>
    <s v="106.6988            "/>
    <s v="Jl. Raya Puspitek No.28, Kec. Serpong, Kota Tangerang Selatan Prov. Banten"/>
    <s v="JABODETABEK (OUTER)"/>
    <s v="TANGERANG SELATAN"/>
    <s v="BANTEN"/>
    <s v="18"/>
    <s v="RFI"/>
    <s v="CME"/>
    <s v="RFI"/>
    <d v="2015-02-20T15:48:51"/>
    <d v="2015-02-20T15:52:28"/>
    <d v="2015-02-27T00:00:00"/>
    <x v="0"/>
    <x v="4"/>
    <s v=""/>
    <x v="0"/>
    <e v="#N/A"/>
    <s v="POLE           "/>
    <s v="18                  "/>
    <s v="GF                  "/>
    <s v=""/>
    <m/>
  </r>
  <r>
    <s v="21019189211"/>
    <s v="110609121"/>
    <s v="15387"/>
    <s v="Zainul Arifin Mc-T-GF"/>
    <s v="Zainul Arifin Mc-T-GF"/>
    <s v="NEW MCP NON FO"/>
    <s v="STIP 1"/>
    <s v="INUX"/>
    <s v="TB "/>
    <s v="04223/TBG-TB/INUX/MKT/11/2013"/>
    <d v="2014-03-27T00:00:00"/>
    <s v="-6.16163            "/>
    <s v="106.80948           "/>
    <s v="Jl. Tanah Sereal Zainul Arifin, Kota Jakarta Pusat Prov. DKI Jakarta"/>
    <s v="JABODETABEK (INNER)"/>
    <s v="JAKARTA PUSAT"/>
    <s v="DKI JAKARTA"/>
    <s v="17"/>
    <s v="BAPS"/>
    <s v="BAPS"/>
    <s v=""/>
    <d v="2014-03-26T12:00:45"/>
    <d v="2014-03-26T11:54:02"/>
    <d v="2014-03-30T00:00:00"/>
    <x v="11"/>
    <x v="7"/>
    <s v=""/>
    <x v="0"/>
    <e v="#N/A"/>
    <s v="POLE           "/>
    <s v="17                  "/>
    <s v="GF                  "/>
    <s v=""/>
    <m/>
  </r>
  <r>
    <s v="21025930211"/>
    <s v="130634121"/>
    <s v="21582"/>
    <s v="Mawar Priuk Mc-T-GF"/>
    <s v="Mawar Priuk Mc-T-GF"/>
    <s v="NEW MCP NON FO"/>
    <s v="STIP 1"/>
    <s v="INUX"/>
    <s v="TB "/>
    <s v="01263/TBG-TB/INUX/MKT/07/2014"/>
    <d v="2014-07-11T00:00:00"/>
    <s v="-6.18472            "/>
    <s v="106.60371           "/>
    <s v="Jl. Taman Cibodas Raya No.14, Kota Tangerang Prov. Banten"/>
    <s v="JABODETABEK (INNER)"/>
    <s v="KOTA TANGERANG"/>
    <s v="BANTEN"/>
    <s v="18"/>
    <s v="BAPS"/>
    <s v="BAPS"/>
    <s v=""/>
    <s v=""/>
    <d v="2015-09-28T08:48:59"/>
    <d v="2015-09-29T00:00:00"/>
    <x v="1"/>
    <x v="4"/>
    <s v=""/>
    <x v="0"/>
    <e v="#N/A"/>
    <s v="POLE           "/>
    <s v="18                  "/>
    <s v="GF                  "/>
    <s v=""/>
    <m/>
  </r>
  <r>
    <s v="21027109211"/>
    <s v="111509121"/>
    <s v="11645"/>
    <s v="TETIM DALAM MC-T-GF"/>
    <s v="Tetim Dalam Mc-T-GF"/>
    <s v="NEW MCP NON FO"/>
    <s v="STIP 1"/>
    <s v="INUX"/>
    <s v="TB "/>
    <s v="0561/TBG-TB/INUX/MKT/02/2015"/>
    <d v="2015-02-13T00:00:00"/>
    <s v="-6.23834            "/>
    <s v="106.85669           "/>
    <s v="Jl. Tebet Barat Dalam VII No.01, Kota Jakarta Selatan Prov. DKI Jakarta"/>
    <s v="JABODETABEK (INNER)"/>
    <s v="JAKARTA SELATAN"/>
    <s v="DKI JAKARTA"/>
    <s v="18"/>
    <s v="RFI"/>
    <s v="CME"/>
    <s v="RFI"/>
    <d v="2015-04-20T09:46:08"/>
    <d v="2015-04-20T09:54:54"/>
    <d v="2015-04-30T00:00:00"/>
    <x v="7"/>
    <x v="4"/>
    <s v=""/>
    <x v="0"/>
    <e v="#N/A"/>
    <s v="POLE           "/>
    <s v="18                  "/>
    <s v="GF                  "/>
    <s v=""/>
    <m/>
  </r>
  <r>
    <s v="26035847261"/>
    <s v="130952126"/>
    <s v="TNG-TBG16-0019"/>
    <s v="SARUA_1_NP"/>
    <s v="SARUA_1_NP"/>
    <s v="NEW MCP FO"/>
    <s v="STIP 1"/>
    <s v="TBG"/>
    <s v="TB "/>
    <s v="03480/TBG-TB/TBG/MKT/03/2016"/>
    <d v="2016-03-22T00:00:00"/>
    <s v="-6.30912            "/>
    <s v="106.71044           "/>
    <s v="Jl. Nusa Indah, Kel. Rawa Mekar Jaya, Kec. Serpong, Kota Tangerang Selatan Prov. Banten"/>
    <s v="JABODETABEK (OUTER)"/>
    <s v="TANGERANG SELATAN"/>
    <s v="BANTEN"/>
    <s v="18"/>
    <s v="RFI"/>
    <s v="CME"/>
    <s v="RFI"/>
    <d v="2016-07-24T21:18:36"/>
    <d v="2017-05-12T17:39:33"/>
    <d v="2017-05-19T00:00:00"/>
    <x v="6"/>
    <x v="6"/>
    <s v=""/>
    <x v="0"/>
    <e v="#N/A"/>
    <s v="MP             "/>
    <s v="18.00               "/>
    <s v="GF                  "/>
    <s v=""/>
    <m/>
  </r>
  <r>
    <s v="26039430261"/>
    <s v="125024126"/>
    <s v="DPK-TBG16-0095"/>
    <s v="BRIMOB KELAPA DUA DEPOK 3"/>
    <s v="Brimob Kelapa Dua Depok 3"/>
    <s v="NEW MCP NON FO"/>
    <s v="STIP 1"/>
    <s v="TBG"/>
    <s v="TB "/>
    <s v="07943/TBG-TB/TBG/MKT/10/2016"/>
    <d v="2016-10-28T00:00:00"/>
    <s v="-6.34845            "/>
    <s v="106.84734           "/>
    <s v="Komplek Mako Brimob Kelapa Dua, Kel. Pasir Gunung Selatan Kec. Cimanggis, Kota Depok Prov. Jawa Barat"/>
    <s v="JABODETABEK (OUTER)"/>
    <s v="KOTA DEPOK"/>
    <s v="JAWA BARAT"/>
    <s v="20"/>
    <s v="RFI"/>
    <s v="CME"/>
    <s v="RFI"/>
    <d v="2017-04-21T17:04:08"/>
    <d v="2017-04-21T17:50:13"/>
    <d v="2017-05-12T00:00:00"/>
    <x v="6"/>
    <x v="6"/>
    <s v=""/>
    <x v="0"/>
    <e v="#N/A"/>
    <s v="MP             "/>
    <s v="20                  "/>
    <s v="GF                  "/>
    <s v=""/>
    <m/>
  </r>
  <r>
    <s v="26040304261"/>
    <s v="125086126"/>
    <s v="BOO-TBG16-0014"/>
    <s v="IPB DARMAGA 1"/>
    <s v="IPB Darmaga 1"/>
    <s v="NEW MCP FO"/>
    <s v="STIP 1"/>
    <s v="TBG"/>
    <s v="TB "/>
    <s v="08578/TBG-TB/TBG/MKT/11/2016"/>
    <d v="2016-12-07T00:00:00"/>
    <s v="-6.55799            "/>
    <s v="106.72858           "/>
    <s v="Jl. Ulin (Fakultas Teknologi Pertanian), Desa Babakan, Kec. Dramaga, Kab. Bogor Prov. Jawa Barat"/>
    <s v="JABODETABEK (OUTER)"/>
    <s v="BOGOR"/>
    <s v="JAWA BARAT"/>
    <s v="18"/>
    <s v="RFI"/>
    <s v="CME"/>
    <s v="RFI"/>
    <d v="2016-12-21T08:30:57"/>
    <d v="2016-12-21T08:35:22"/>
    <d v="2016-12-29T00:00:00"/>
    <x v="9"/>
    <x v="5"/>
    <d v="2022-03-22T00:00:00"/>
    <x v="1"/>
    <e v="#N/A"/>
    <s v="MP             "/>
    <s v="18                  "/>
    <s v="GF                  "/>
    <s v=""/>
    <m/>
  </r>
  <r>
    <s v="26038436261"/>
    <s v="124922126"/>
    <s v="DPK-TBG16-0066"/>
    <s v="MCP UI DEPOK 16 TBG"/>
    <s v="MCP UI Depok 16 TBG"/>
    <s v="NEW MCP FO"/>
    <s v="STIP 1"/>
    <s v="TBG"/>
    <s v="JPI"/>
    <s v="06673/TBG-TB/TBG/MKT/08/2016"/>
    <d v="2016-08-25T00:00:00"/>
    <s v="-6.36054            "/>
    <s v="106.82305           "/>
    <s v="Komplek UI  (Universitas Indonesia) Kel. Pondok Cina Kec. Beji Kota Depok"/>
    <s v="JABODETABEK (OUTER)"/>
    <s v="KOTA DEPOK"/>
    <s v="JAWA BARAT"/>
    <s v="18.00"/>
    <s v="RFI"/>
    <s v="CME"/>
    <s v="RFI"/>
    <d v="2018-01-08T16:18:34"/>
    <d v="2018-01-08T16:19:19"/>
    <d v="2018-01-09T00:00:00"/>
    <x v="8"/>
    <x v="10"/>
    <d v="2022-04-13T00:00:00"/>
    <x v="1"/>
    <e v="#N/A"/>
    <s v="MP             "/>
    <s v="18.00               "/>
    <s v="GF                  "/>
    <s v=""/>
    <m/>
  </r>
  <r>
    <s v="26038497261"/>
    <s v="131016126"/>
    <s v="TNG-TBG16-0053"/>
    <s v="MCP RAWA MEKAR JAYA 5"/>
    <s v="MCP RAWA MEKAR JAYA 5"/>
    <s v="NEW MCP FO"/>
    <s v="STIP 1"/>
    <s v="TBG"/>
    <s v="TB "/>
    <s v="06757/TBG-TB/TBG/MKT/08/2016"/>
    <d v="2016-08-31T00:00:00"/>
    <s v="-6.31347            "/>
    <s v="106.69357           "/>
    <s v="Jl. Ciater Raya, Kel. Rawa Mekar Jaya Kec. Serpong, Kota Tangerang Selatan Prov. Banten"/>
    <s v="JABODETABEK (OUTER)"/>
    <s v="TANGERANG SELATAN"/>
    <s v="BANTEN"/>
    <s v="20"/>
    <s v="RFI"/>
    <s v="CME"/>
    <s v="RFI"/>
    <d v="2017-02-28T15:41:55"/>
    <d v="2017-02-28T15:52:01"/>
    <d v="2017-03-11T00:00:00"/>
    <x v="11"/>
    <x v="6"/>
    <s v=""/>
    <x v="0"/>
    <e v="#N/A"/>
    <s v="POLE           "/>
    <s v="20.00               "/>
    <s v="GF                  "/>
    <s v=""/>
    <m/>
  </r>
  <r>
    <s v="26038555261"/>
    <s v="131074126"/>
    <s v="TNG-TBG16-0096"/>
    <s v="MCP RAWA BUNTU 22"/>
    <s v="MCP RAWA BUNTU 22"/>
    <s v="NEW MCP FO"/>
    <s v="STIP 1"/>
    <s v="TBG"/>
    <s v="TB "/>
    <s v="06815/TBG-TB/TBG/MKT/08/2016"/>
    <d v="2016-08-31T00:00:00"/>
    <s v="-6.31412            "/>
    <s v="106.67673           "/>
    <s v="Jl. Raya Rawa Buntu, Kel. Rawa Buntu Kec. Serpong, Kota Tangerang Selatan Prov. Banten"/>
    <s v="JABODETABEK (OUTER)"/>
    <s v="TANGERANG SELATAN"/>
    <s v="BANTEN"/>
    <s v="18"/>
    <s v="RFI"/>
    <s v="CME"/>
    <s v="RFI"/>
    <d v="2017-12-07T19:09:36"/>
    <d v="2017-12-07T19:11:09"/>
    <d v="2017-12-23T00:00:00"/>
    <x v="9"/>
    <x v="6"/>
    <s v=""/>
    <x v="0"/>
    <e v="#N/A"/>
    <s v="MP             "/>
    <s v="18.00               "/>
    <s v="GF                  "/>
    <s v=""/>
    <m/>
  </r>
  <r>
    <s v="21025601211"/>
    <s v="130595121"/>
    <s v="21537"/>
    <s v="FALAH MUNCUL MC-T-GF"/>
    <s v="Falah Muncul Mc-T-GF"/>
    <s v="NEW MCP NON FO"/>
    <s v="STIP 1"/>
    <s v="INUX"/>
    <s v="TB "/>
    <s v="0949/TBG-TB/INUX/MKT/05/2014"/>
    <d v="2014-05-21T00:00:00"/>
    <s v="-6.34281            "/>
    <s v="106.66267           "/>
    <s v="Jl. SD Muncul 3 RT 3 RW 1 Kel. Muncul  Kec. Setu  Kota Tangsel, Prov. banten"/>
    <s v="JABODETABEK (OUTER)"/>
    <s v="TANGERANG SELATAN"/>
    <s v="BANTEN"/>
    <s v="18"/>
    <s v="RFI"/>
    <s v="CME"/>
    <s v="RFI"/>
    <d v="2015-12-15T16:38:59"/>
    <d v="2016-01-31T15:37:16"/>
    <d v="2016-07-30T00:00:00"/>
    <x v="10"/>
    <x v="5"/>
    <s v=""/>
    <x v="0"/>
    <e v="#N/A"/>
    <s v="MP             "/>
    <s v="18                  "/>
    <s v="GF                  "/>
    <s v=""/>
    <m/>
  </r>
  <r>
    <s v="21026031211"/>
    <s v="123390121"/>
    <s v="41075"/>
    <s v="Cilobak 3 Mc-T-GF"/>
    <s v="Cilobak 3 Mc-T-GF"/>
    <s v="NEW MCP NON FO"/>
    <s v="STIP 1"/>
    <s v="INUX"/>
    <s v="TB "/>
    <s v="01379/TBG-TB/INUX/MKT/08/2014"/>
    <d v="2014-08-13T00:00:00"/>
    <s v="-6.31606            "/>
    <s v="106.79851           "/>
    <s v="Jl. Cilobak 3 Blok Buntu No.24B, Cinere, Kota Depok Prov. Jawa Barat"/>
    <s v="JABODETABEK (INNER)"/>
    <s v="KOTA DEPOK"/>
    <s v="JAWA BARAT"/>
    <s v="18"/>
    <s v="BAPS"/>
    <s v="BAPS"/>
    <s v=""/>
    <d v="2015-09-18T18:26:43"/>
    <d v="2015-09-18T18:59:34"/>
    <d v="2015-12-23T00:00:00"/>
    <x v="9"/>
    <x v="4"/>
    <s v=""/>
    <x v="0"/>
    <e v="#N/A"/>
    <s v="MP             "/>
    <s v="18                  "/>
    <s v="GF                  "/>
    <s v=""/>
    <m/>
  </r>
  <r>
    <s v="21026660211"/>
    <s v="123431121"/>
    <s v="51187"/>
    <s v="Siluman Poncol Mc-T-GF"/>
    <s v="Siluman Poncol Mc-T-GF"/>
    <s v="NEW MCP NON FO"/>
    <s v="STIP 1"/>
    <s v="INUX"/>
    <s v="TB "/>
    <s v="027/TBG-TB/INUX/MKT/01/2015"/>
    <d v="2015-01-07T00:00:00"/>
    <s v="-6.23919            "/>
    <s v="107.05382           "/>
    <s v="Kampung Siluman RT. 01 RW. 06 Desa Mangunjaya Kec. Tambun Selatan, Kab Bekasi"/>
    <s v="JABODETABEK (INNER)"/>
    <s v="KOTA BEKASI"/>
    <s v="JAWA BARAT"/>
    <s v="18"/>
    <s v="BAPS"/>
    <s v="BAPS"/>
    <s v=""/>
    <d v="2015-01-09T14:21:06"/>
    <d v="2015-01-14T14:30:28"/>
    <d v="2014-12-31T00:00:00"/>
    <x v="9"/>
    <x v="7"/>
    <d v="2022-08-03T00:00:00"/>
    <x v="1"/>
    <e v="#N/A"/>
    <s v="MP             "/>
    <s v="18                  "/>
    <s v="GF                  "/>
    <s v=""/>
    <m/>
  </r>
  <r>
    <s v="23055095231"/>
    <s v="112683123"/>
    <s v="JAK0361"/>
    <s v="PALMERAH"/>
    <s v="PALMERAH"/>
    <s v="NEW MCP NON FO"/>
    <s v="STIP 1"/>
    <s v="SMART8"/>
    <s v="TB"/>
    <s v="014606/TBG-TB/SMART8/MKT/10/2019"/>
    <d v="2019-10-11T00:00:00"/>
    <s v="-6.20607            "/>
    <s v="106.79652           "/>
    <s v="Jl. Palmerah Utara Gelora, Kel. Palmerah Kec. Palmerah, Kota Jakarta Barat Prov. DKI Jakarta"/>
    <s v="JABODETABEK (INNER)"/>
    <s v="JAKARTA BARAT"/>
    <s v="DKI JAKARTA"/>
    <s v="20"/>
    <s v="BAPS"/>
    <s v="BAPS"/>
    <s v="RFI"/>
    <d v="2019-10-31T10:09:31"/>
    <d v="2019-10-31T12:39:19"/>
    <d v="2019-12-31T00:00:00"/>
    <x v="9"/>
    <x v="12"/>
    <s v=""/>
    <x v="0"/>
    <e v="#N/A"/>
    <s v="MP             "/>
    <s v="20                  "/>
    <s v="GF                  "/>
    <s v=""/>
    <m/>
  </r>
  <r>
    <s v="23055098231"/>
    <s v="112686123"/>
    <s v="Jabo Inner_Add_008"/>
    <s v="SETIA BUDI"/>
    <s v="SETIA BUDI"/>
    <s v="NEW MCP NON FO"/>
    <s v="STIP 1"/>
    <s v="SMART8"/>
    <s v="TB"/>
    <s v="014609/TBG-TB/SMART8/MKT/10/2019"/>
    <d v="2019-10-11T00:00:00"/>
    <s v="-6.21123            "/>
    <s v="106.82845           "/>
    <s v="Jl. Setia Budi Selatan No.5, Masjid Al- Bayinah, Kuningan RT.5 RW.7, Karet,, kec. Setiabudi, Kota Jakarta Selatan Prov. DKI Jakarta"/>
    <s v="JABODETABEK (INNER)"/>
    <s v="JAKARTA SELATAN"/>
    <s v="DKI JAKARTA"/>
    <s v="20"/>
    <s v="BAPS"/>
    <s v="BAPS"/>
    <s v="RFI"/>
    <d v="2019-10-31T10:45:14"/>
    <d v="2019-10-31T12:40:26"/>
    <d v="2020-01-03T00:00:00"/>
    <x v="8"/>
    <x v="0"/>
    <s v=""/>
    <x v="0"/>
    <e v="#N/A"/>
    <s v="MP             "/>
    <s v="20                  "/>
    <s v="GF                  "/>
    <s v=""/>
    <m/>
  </r>
  <r>
    <s v="23055099231"/>
    <s v="112687123"/>
    <s v="JAK0527"/>
    <s v="TANJUNG PRIOK"/>
    <s v="TANJUNG PRIOK"/>
    <s v="NEW MCP NON FO"/>
    <s v="STIP 1"/>
    <s v="SMART8"/>
    <s v="TB"/>
    <s v="014610/TBG-TB/SMART8/MKT/10/2019"/>
    <d v="2019-10-11T00:00:00"/>
    <s v="-6.13066            "/>
    <s v="106.87531           "/>
    <s v="Jl. Indokarya 1, Kel. Papanggo Kec. Tanjung Priok, Kota Jakarta Utara Prov. DKI Jakarta"/>
    <s v="JABODETABEK (INNER)"/>
    <s v="JAKARTA UTARA"/>
    <s v="DKI JAKARTA"/>
    <s v="20"/>
    <s v="BAPS"/>
    <s v="BAPS"/>
    <s v="RFI"/>
    <d v="2019-11-14T15:27:01"/>
    <d v="2019-11-14T18:02:39"/>
    <d v="2019-12-31T00:00:00"/>
    <x v="9"/>
    <x v="12"/>
    <s v=""/>
    <x v="0"/>
    <e v="#N/A"/>
    <s v="MP             "/>
    <s v="20                  "/>
    <s v="GF                  "/>
    <s v=""/>
    <m/>
  </r>
  <r>
    <s v="26037272261"/>
    <s v="130966126"/>
    <s v="TNG-TBG16-0021"/>
    <s v="PONDOK BETUNG_1_NP"/>
    <s v="PONDOK BETUNG_1_NP"/>
    <s v="NEW MCP NON FO"/>
    <s v="STIP 1"/>
    <s v="TBG"/>
    <s v="TB "/>
    <s v="05194/TBG-TB/TBG/MKT/06/2016"/>
    <d v="2016-06-24T00:00:00"/>
    <s v="-6.26870            "/>
    <s v="106.74623           "/>
    <s v="Jl. Camar, Kel. Rengas Kec. Ciputat Timur, Kota Tangerang Selatan Prov. Banten"/>
    <s v="JABODETABEK (OUTER)"/>
    <s v="TANGERANG SELATAN"/>
    <s v="BANTEN"/>
    <s v="21"/>
    <s v="RFI"/>
    <s v="CME"/>
    <s v="RFI"/>
    <d v="2016-10-05T14:05:27"/>
    <d v="2019-02-25T14:15:01"/>
    <d v="2017-07-29T00:00:00"/>
    <x v="10"/>
    <x v="6"/>
    <s v=""/>
    <x v="0"/>
    <e v="#N/A"/>
    <s v="MP             "/>
    <s v="21                  "/>
    <s v="GF                  "/>
    <s v=""/>
    <m/>
  </r>
  <r>
    <s v="26031854261"/>
    <s v="111676126"/>
    <s v="POP_CYBER01"/>
    <s v="POI_CYBER"/>
    <s v="POI_CYBER"/>
    <s v="NEW BUILD"/>
    <s v="STIP 1"/>
    <s v="TBG"/>
    <s v="TB "/>
    <s v="05057/TBG-TB/TBG/MKT/11/2015"/>
    <d v="2015-11-30T00:00:00"/>
    <s v="-6.238056"/>
    <s v="106.823880"/>
    <s v=""/>
    <s v="JABODETABEK (INNER)"/>
    <s v="JAKARTA SELATAN"/>
    <s v="DKI JAKARTA"/>
    <s v="2"/>
    <s v="MARKETING"/>
    <s v="MARKETING"/>
    <s v="SUBMIT STIP/FPKI"/>
    <s v=""/>
    <s v=""/>
    <s v=""/>
    <x v="12"/>
    <x v="3"/>
    <s v=""/>
    <x v="3"/>
    <e v="#N/A"/>
    <s v=""/>
    <s v=""/>
    <s v=""/>
    <s v=""/>
    <m/>
  </r>
  <r>
    <s v="26035846261"/>
    <s v="130951126"/>
    <s v="TNG-TBG16-0020"/>
    <s v="SAWAH_2_NP"/>
    <s v="SAWAH_2_NP"/>
    <s v="NEW MCP NON FO"/>
    <s v="STIP 1"/>
    <s v="TBG"/>
    <s v="TB "/>
    <s v="03479/TBG-TB/TBG/MKT/03/2016"/>
    <d v="2016-03-22T00:00:00"/>
    <s v="-6.29398            "/>
    <s v="106.73331           "/>
    <s v="Jl. Cendrawasih Raya, Kel. Sarua Indah Kec. Ciputat, Kota Tangerang Selatan Prov. Banten"/>
    <s v="JABODETABEK (OUTER)"/>
    <s v="TANGERANG SELATAN"/>
    <s v="BANTEN"/>
    <s v="18"/>
    <s v="RFI"/>
    <s v="CME"/>
    <s v="RFI"/>
    <d v="2016-06-17T15:54:44"/>
    <d v="2016-06-17T16:03:41"/>
    <d v="2016-06-25T00:00:00"/>
    <x v="3"/>
    <x v="5"/>
    <s v=""/>
    <x v="0"/>
    <e v="#N/A"/>
    <s v="MP             "/>
    <s v="18                  "/>
    <s v="GF                  "/>
    <s v=""/>
    <m/>
  </r>
  <r>
    <s v="26035852261"/>
    <s v="130954126"/>
    <s v="TNG-TBG16-0016"/>
    <s v="RENGAS_1_NP"/>
    <s v="RENGAS_1_NP"/>
    <s v="NEW MCP NON FO"/>
    <s v="STIP 1"/>
    <s v="TBG"/>
    <s v="TB "/>
    <s v="03485/TBG-TB/TBG/MKT/03/2016"/>
    <d v="2016-03-22T00:00:00"/>
    <s v="-6.28643            "/>
    <s v="106.74612           "/>
    <s v="Jl. YaktaPena Raya, Kel. Pondok Ranji Kec. Ciputat Timur, Kota Tangerang Selatan Prov. Banten"/>
    <s v="JABODETABEK (OUTER)"/>
    <s v="TANGERANG SELATAN"/>
    <s v="BANTEN"/>
    <s v="20"/>
    <s v="RFI"/>
    <s v="CME"/>
    <s v="RFI"/>
    <d v="2016-06-17T15:22:47"/>
    <d v="2016-06-17T15:45:49"/>
    <d v="2016-06-25T00:00:00"/>
    <x v="3"/>
    <x v="5"/>
    <s v=""/>
    <x v="0"/>
    <e v="#N/A"/>
    <s v="MP             "/>
    <s v="20                  "/>
    <s v="GF                  "/>
    <s v=""/>
    <m/>
  </r>
  <r>
    <s v="26038425261"/>
    <s v="112308126"/>
    <s v="JKT-TBG16-0060"/>
    <s v="MCP UI DEPOK 10 TBG"/>
    <s v="MCP UI Depok 10 TBG"/>
    <s v="NEW MCP FO"/>
    <s v="STIP 1"/>
    <s v="TBG"/>
    <s v="JPI"/>
    <s v="06662/TBG-TB/TBG/MKT/08/2016"/>
    <d v="2016-08-25T00:00:00"/>
    <s v="-6.34854            "/>
    <s v="106.82999           "/>
    <s v="Komplek UI  (Universitas Indonesia) Kel. Pondok Cina Kec. Beji Kota Depok"/>
    <s v="JABODETABEK (OUTER)"/>
    <s v="KOTA DEPOK"/>
    <s v="JAWA BARAT"/>
    <s v="18.00"/>
    <s v="RFI"/>
    <s v="CME"/>
    <s v="RFI"/>
    <d v="2017-07-05T21:15:24"/>
    <d v="2017-07-05T21:19:42"/>
    <d v="2017-06-30T00:00:00"/>
    <x v="3"/>
    <x v="6"/>
    <d v="2022-04-13T00:00:00"/>
    <x v="1"/>
    <e v="#N/A"/>
    <s v="MP             "/>
    <s v="18.00               "/>
    <s v="GF                  "/>
    <s v=""/>
    <m/>
  </r>
  <r>
    <s v="26038430261"/>
    <s v="124918126"/>
    <s v="DPK-TBG16-0062"/>
    <s v="MCP UI DEPOK 12 TBG"/>
    <s v="MCP UI Depok 12 TBG"/>
    <s v="NEW MCP FO"/>
    <s v="STIP 1"/>
    <s v="TBG"/>
    <s v="JPI"/>
    <s v="06667/TBG-TB/TBG/MKT/08/2016"/>
    <d v="2016-08-25T00:00:00"/>
    <s v="-6.36882            "/>
    <s v="106.82951           "/>
    <s v="Komplek UI  (Universitas Indonesia) Kel. Pondok Cina Kec. Beji Kota Depok"/>
    <s v="JABODETABEK (OUTER)"/>
    <s v="KOTA DEPOK"/>
    <s v="JAWA BARAT"/>
    <s v="18.00"/>
    <s v="RFI"/>
    <s v="CME"/>
    <s v="RFI"/>
    <d v="2017-07-07T08:59:38"/>
    <d v="2017-07-13T14:49:53"/>
    <d v="2017-09-30T00:00:00"/>
    <x v="1"/>
    <x v="6"/>
    <d v="2022-04-13T00:00:00"/>
    <x v="1"/>
    <e v="#N/A"/>
    <s v="MP             "/>
    <s v="18.00               "/>
    <s v="GF                  "/>
    <s v=""/>
    <m/>
  </r>
  <r>
    <s v="26038513261"/>
    <s v="131032126"/>
    <s v="TNG-TBG16-0087"/>
    <s v="MCP PONDOK KACANG BARAT 9"/>
    <s v="MCP PONDOK KACANG BARAT 9"/>
    <s v="NEW MCP FO"/>
    <s v="STIP 1"/>
    <s v="TBG"/>
    <s v="TB "/>
    <s v="06773/TBG-TB/TBG/MKT/08/2016"/>
    <d v="2016-08-31T00:00:00"/>
    <s v="-6.25892            "/>
    <s v="106.68162           "/>
    <s v="Jl. AMD Raya, Kel. Pondok Kacang Barat Kec. Pondok Aren, Kota Tangerang Selatan Prov. Banten"/>
    <s v="JABODETABEK (OUTER)"/>
    <s v="TANGERANG SELATAN"/>
    <s v="BANTEN"/>
    <s v="18"/>
    <s v="RFI"/>
    <s v="CME"/>
    <s v="RFI"/>
    <d v="2017-02-28T17:34:09"/>
    <d v="2017-02-28T17:44:39"/>
    <d v="2017-03-11T00:00:00"/>
    <x v="11"/>
    <x v="6"/>
    <s v=""/>
    <x v="0"/>
    <e v="#N/A"/>
    <s v="MP             "/>
    <s v="18.00               "/>
    <s v="GF                  "/>
    <s v=""/>
    <m/>
  </r>
  <r>
    <s v="26038517261"/>
    <s v="131036126"/>
    <s v="TNG-TBG16-0056"/>
    <s v="MCP KEDAUNG 2"/>
    <s v="MCP KEDAUNG 2"/>
    <s v="NEW MCP FO"/>
    <s v="STIP 1"/>
    <s v="TBG"/>
    <s v="TB "/>
    <s v="06777/TBG-TB/TBG/MKT/08/2016"/>
    <d v="2016-08-31T00:00:00"/>
    <s v="-6.3176             "/>
    <s v="106.73729           "/>
    <s v="Jl. Aria Putra, Kel. Kedaung Kec. Pamulang, Kota Tangerang Selatan Prov. Banten"/>
    <s v="JABODETABEK (OUTER)"/>
    <s v="TANGERANG SELATAN"/>
    <s v="BANTEN"/>
    <s v="18"/>
    <s v="RFI"/>
    <s v="CME"/>
    <s v="RFI"/>
    <d v="2017-12-07T20:06:11"/>
    <d v="2017-12-07T20:07:28"/>
    <d v="2018-01-19T00:00:00"/>
    <x v="8"/>
    <x v="10"/>
    <s v=""/>
    <x v="0"/>
    <e v="#N/A"/>
    <s v="MP             "/>
    <s v="18                  "/>
    <s v="GF                  "/>
    <s v=""/>
    <m/>
  </r>
  <r>
    <s v="26038575261"/>
    <s v="131094126"/>
    <s v="TNG-TBG16-0076"/>
    <s v="MCP BUARAN 2"/>
    <s v="MCP BUARAN 2"/>
    <s v="NEW MCP FO"/>
    <s v="STIP 1"/>
    <s v="TBG"/>
    <s v="TB "/>
    <s v="06835/TBG-TB/TBG/MKT/08/2016"/>
    <d v="2016-08-31T00:00:00"/>
    <s v="-6.34701            "/>
    <s v="106.69489           "/>
    <s v="Jl. Raya Puspitek, Kel. Buaran Kec. Serpong, Kota Tangerang Selatan Prov. Banten"/>
    <s v="JABODETABEK (OUTER)"/>
    <s v="TANGERANG SELATAN"/>
    <s v="BANTEN"/>
    <s v="18"/>
    <s v="RFI"/>
    <s v="CME"/>
    <s v="RFI"/>
    <d v="2017-04-21T22:59:57"/>
    <d v="2017-04-21T23:04:17"/>
    <d v="2017-04-30T00:00:00"/>
    <x v="7"/>
    <x v="6"/>
    <s v=""/>
    <x v="0"/>
    <e v="#N/A"/>
    <s v="MP             "/>
    <s v="18                  "/>
    <s v="GF                  "/>
    <s v=""/>
    <m/>
  </r>
  <r>
    <s v="21026416211"/>
    <s v="111443121"/>
    <s v="13362"/>
    <s v="PELEPAH HIJAU MC-T-GF"/>
    <s v="Pelepah Hijau Mc-T-GF"/>
    <s v="NEW MCP NON FO"/>
    <s v="STIP 1"/>
    <s v="INUX"/>
    <s v="TB "/>
    <s v="01834/TBG-TB/INUX/MKT/11/2014"/>
    <d v="2014-11-13T00:00:00"/>
    <s v="-6.16824            "/>
    <s v="106.89994           "/>
    <s v="Jl. Pelepah Hijau 4 Kelapa Gading, Kota Jakarta Utara Prov. DKI Jakarta"/>
    <s v="JABODETABEK (INNER)"/>
    <s v="JAKARTA UTARA"/>
    <s v="DKI JAKARTA"/>
    <s v="17"/>
    <s v="RFI"/>
    <s v="CME"/>
    <s v="RFI"/>
    <d v="2014-11-30T10:09:07"/>
    <d v="2014-11-30T10:25:01"/>
    <d v="2014-11-30T00:00:00"/>
    <x v="5"/>
    <x v="7"/>
    <s v=""/>
    <x v="0"/>
    <e v="#N/A"/>
    <s v="POLE           "/>
    <s v="17.00               "/>
    <s v="GF                  "/>
    <s v=""/>
    <m/>
  </r>
  <r>
    <s v="21026498211"/>
    <s v="111452121"/>
    <s v="12557"/>
    <s v="KEMANGGISAN 18 MC-T-GF"/>
    <s v="Kemanggisan 18 Mc-T-GF"/>
    <s v="NEW MCP NON FO"/>
    <s v="STIP 1"/>
    <s v="INUX"/>
    <s v="TB "/>
    <s v="01933/TBG-TB/INUX/MKT/11/2014"/>
    <d v="2014-11-27T00:00:00"/>
    <s v="-6.1878             "/>
    <s v="106.79016           "/>
    <s v="Jl. Kemanggisan No.18 Palmerah, Kota Jakarta Barat Prov. DKI Jakarta"/>
    <s v="JABODETABEK (INNER)"/>
    <s v="JAKARTA BARAT"/>
    <s v="DKI JAKARTA"/>
    <s v="17"/>
    <s v="RFI"/>
    <s v="CME"/>
    <s v="RFI"/>
    <d v="2014-11-27T17:34:57"/>
    <d v="2014-11-27T17:40:05"/>
    <d v="2014-11-28T00:00:00"/>
    <x v="5"/>
    <x v="7"/>
    <s v=""/>
    <x v="0"/>
    <e v="#N/A"/>
    <s v="MP             "/>
    <s v="17                  "/>
    <s v="GF                  "/>
    <s v=""/>
    <m/>
  </r>
  <r>
    <s v="T0001751"/>
    <s v="T000175"/>
    <s v=""/>
    <s v="TAMBUN"/>
    <s v="TAMBUN"/>
    <s v="NEW BUILD"/>
    <s v="STIP 1"/>
    <s v="FLEXI"/>
    <s v="SKP"/>
    <s v="AKUISISI - TBI"/>
    <d v="2010-08-02T00:00:00"/>
    <s v="-6.24731            "/>
    <s v="107.05481           "/>
    <s v="Jl. Wahana Bhakti, Desa Mangun Jaya Kp. Siluman RT.003 RW.08, Kec. Tambun Selatan, Kab. Bekasi Prov. Jawa Barat"/>
    <s v="JABODETABEK (OUTER)"/>
    <s v="BEKASI"/>
    <s v="JAWA BARAT"/>
    <s v="42"/>
    <s v="BAPS"/>
    <s v="BAPS"/>
    <s v=""/>
    <s v=""/>
    <s v=""/>
    <d v="2004-05-14T00:00:00"/>
    <x v="6"/>
    <x v="16"/>
    <d v="2022-11-22T00:00:00"/>
    <x v="0"/>
    <e v="#N/A"/>
    <s v="SST            "/>
    <s v="42                  "/>
    <s v="GF                  "/>
    <s v=""/>
    <m/>
  </r>
  <r>
    <s v="26037934261"/>
    <s v="130996126"/>
    <s v="TNG-TBG16-0047"/>
    <s v="TAMANSUTERAUTAMA"/>
    <s v="TamanSUTERAUTAMA"/>
    <s v="NEW MCP FO"/>
    <s v="STIP 1"/>
    <s v="TBG"/>
    <s v="TB "/>
    <s v="06157/TBG-TB/TBG/MKT/08/2016"/>
    <d v="2016-08-09T00:00:00"/>
    <s v="-6.25397            "/>
    <s v="106.65844           "/>
    <s v="Jl. Sutera Utama, Kec. Serpong Utara, Kota Tangerang Selatan Prov. Banten"/>
    <s v="JABODETABEK (OUTER)"/>
    <s v="TANGERANG SELATAN"/>
    <s v="BANTEN"/>
    <s v="18"/>
    <s v="RFI"/>
    <s v="CME"/>
    <s v="RFI"/>
    <d v="2017-10-16T21:36:35"/>
    <d v="2017-10-16T21:42:23"/>
    <d v="2017-10-31T00:00:00"/>
    <x v="4"/>
    <x v="6"/>
    <s v=""/>
    <x v="0"/>
    <e v="#N/A"/>
    <s v="MP             "/>
    <s v="18                  "/>
    <s v="GF                  "/>
    <s v=""/>
    <m/>
  </r>
  <r>
    <s v="21023875211"/>
    <s v="111093121"/>
    <s v="11444"/>
    <s v="Pam Lama Mc-T-GF"/>
    <s v="Pam Lama Mc-T-GF"/>
    <s v="NEW MCP NON FO"/>
    <s v="STIP 1"/>
    <s v="INUX"/>
    <s v="TB "/>
    <s v="0177/TBG-TB/INUX/MKT/01/2014"/>
    <d v="2014-04-25T00:00:00"/>
    <s v="-6.29251            "/>
    <s v="106.80974           "/>
    <s v="Jl. Keramat No.3C Pasar Minggu, Kota Jakarta Selatan Prov. DKI Jakarta"/>
    <s v="JABODETABEK (INNER)"/>
    <s v="JAKARTA SELATAN"/>
    <s v="DKI JAKARTA"/>
    <s v="18"/>
    <s v="BAPS"/>
    <s v="BAPS"/>
    <s v=""/>
    <s v=""/>
    <d v="2014-04-25T10:03:33"/>
    <d v="2014-04-30T00:00:00"/>
    <x v="7"/>
    <x v="7"/>
    <s v=""/>
    <x v="0"/>
    <e v="#N/A"/>
    <s v="MP             "/>
    <s v="18                  "/>
    <s v="GF                  "/>
    <s v=""/>
    <m/>
  </r>
  <r>
    <s v="26037273261"/>
    <s v="130967126"/>
    <s v="TNG-TBG16-0014"/>
    <s v="SETU_1_NP"/>
    <s v="SETU_1_NP"/>
    <s v="NEW MCP NON FO"/>
    <s v="STIP 1"/>
    <s v="TBG"/>
    <s v="TB "/>
    <s v="05195/TBG-TB/TBG/MKT/06/2016"/>
    <d v="2016-06-24T00:00:00"/>
    <s v="-6.33143            "/>
    <s v="106.67715           "/>
    <s v="Jl. Tekno Widya, Kel. Setu Kec. Setu, Kota Tangerang Selatan Prov. Banten"/>
    <s v="JABODETABEK (OUTER)"/>
    <s v="TANGERANG SELATAN"/>
    <s v="BANTEN"/>
    <s v="18"/>
    <s v="RFI"/>
    <s v="CME"/>
    <s v="RFI"/>
    <d v="2017-03-06T10:17:41"/>
    <d v="2017-03-06T10:35:23"/>
    <d v="2017-03-09T00:00:00"/>
    <x v="11"/>
    <x v="6"/>
    <s v=""/>
    <x v="0"/>
    <e v="#N/A"/>
    <s v="MP             "/>
    <s v="18.00               "/>
    <s v="GF                  "/>
    <s v=""/>
    <m/>
  </r>
  <r>
    <s v="479"/>
    <s v="TBG05_NJKT089"/>
    <s v="-"/>
    <s v="PLUIT UTARA"/>
    <s v="PLUIT UTARA"/>
    <s v="NEW BUILD"/>
    <s v="STIP 1"/>
    <s v="FLEXI"/>
    <s v="BK"/>
    <s v="AKUISISI - au_edw"/>
    <d v="2009-11-25T00:00:00"/>
    <s v="-6.11699            "/>
    <s v="106.79105           "/>
    <s v="Jl. Pluit Indah Plaza, Mega Mall Pluit, Kota Jakarta Utara Prov. DKI Jakarta"/>
    <s v="JABODETABEK (INNER)"/>
    <s v="JAKARTA UTARA"/>
    <s v="DKI JAKARTA"/>
    <s v="6"/>
    <s v="BAPS"/>
    <s v="BAPS"/>
    <s v=""/>
    <s v=""/>
    <s v=""/>
    <d v="2004-12-28T00:00:00"/>
    <x v="9"/>
    <x v="16"/>
    <s v=""/>
    <x v="0"/>
    <e v="#N/A"/>
    <s v="POLE           "/>
    <s v="6                   "/>
    <s v="RT                  "/>
    <s v=""/>
    <m/>
  </r>
  <r>
    <s v="26035831261"/>
    <s v="130944126"/>
    <s v="TNG-TBG16-0029"/>
    <s v="JELUPANG_1_NP"/>
    <s v="JELUPANG_1_NP"/>
    <s v="NEW MCP NON FO"/>
    <s v="STIP 1"/>
    <s v="TBG"/>
    <s v="TB "/>
    <s v="03464/TBG-TB/TBG/MKT/03/2016"/>
    <d v="2016-03-22T00:00:00"/>
    <s v="-6.26316            "/>
    <s v="106.6623            "/>
    <s v="Jl. Melati Raya Villa Melati, Kel. Pondok Jagung Kec. Serpong Utara, Kota Tanggerang Selatan Prov. Banten"/>
    <s v="JABODETABEK (OUTER)"/>
    <s v="TANGERANG SELATAN"/>
    <s v="BANTEN"/>
    <s v="18"/>
    <s v="RFI"/>
    <s v="CME"/>
    <s v="RFI"/>
    <d v="2016-05-29T21:47:57"/>
    <d v="2016-05-29T21:58:13"/>
    <d v="2016-09-23T00:00:00"/>
    <x v="1"/>
    <x v="5"/>
    <s v=""/>
    <x v="0"/>
    <e v="#N/A"/>
    <s v="MP             "/>
    <s v="18                  "/>
    <s v="GF                  "/>
    <s v=""/>
    <m/>
  </r>
  <r>
    <s v="26038428261"/>
    <s v="112309126"/>
    <s v="JKT-TBG16-0061"/>
    <s v="MCP UI DEPOK 11 TBG"/>
    <s v="MCP UI Depok 11 TBG"/>
    <s v="NEW MCP FO"/>
    <s v="STIP 1"/>
    <s v="TBG"/>
    <s v="JPI"/>
    <s v="06665/TBG-TB/TBG/MKT/08/2016"/>
    <d v="2016-08-25T00:00:00"/>
    <s v="-6.34836            "/>
    <s v="106.82741           "/>
    <s v="Komplek UI  (Universitas Indonesia) Kel. Pondok Cina Kec. Beji Kota Depok"/>
    <s v="JABODETABEK (OUTER)"/>
    <s v="KOTA DEPOK"/>
    <s v="JAWA BARAT"/>
    <s v="18.00"/>
    <s v="RFI"/>
    <s v="CME"/>
    <s v="RFI"/>
    <d v="2017-07-05T21:37:08"/>
    <d v="2017-07-05T21:42:49"/>
    <d v="2017-06-30T00:00:00"/>
    <x v="3"/>
    <x v="6"/>
    <d v="2022-04-13T00:00:00"/>
    <x v="1"/>
    <e v="#N/A"/>
    <s v="MP             "/>
    <s v="18.00               "/>
    <s v="GF                  "/>
    <s v=""/>
    <m/>
  </r>
  <r>
    <s v="26038501261"/>
    <s v="131020126"/>
    <s v="TNG-TBG16-0084"/>
    <s v="MCP PONDOK BENDA 19"/>
    <s v="MCP PONDOK BENDA 19"/>
    <s v="NEW MCP FO"/>
    <s v="STIP 1"/>
    <s v="TBG"/>
    <s v="TB "/>
    <s v="06761/TBG-TB/TBG/MKT/08/2016"/>
    <d v="2016-08-31T00:00:00"/>
    <s v="-6.34341            "/>
    <s v="106.712             "/>
    <s v="Jl. Parakan, Kel. Pondok Benda Kec. Pamulang, Kota Tangerang Selatan Prov. Banten"/>
    <s v="JABODETABEK (OUTER)"/>
    <s v="TANGERANG SELATAN"/>
    <s v="BANTEN"/>
    <s v="18"/>
    <s v="RFI"/>
    <s v="CME"/>
    <s v="RFI"/>
    <d v="2017-02-24T17:45:36"/>
    <d v="2017-02-27T07:52:26"/>
    <d v="2017-02-28T00:00:00"/>
    <x v="0"/>
    <x v="6"/>
    <s v=""/>
    <x v="0"/>
    <e v="#N/A"/>
    <s v="MP             "/>
    <s v="18                  "/>
    <s v="GF                  "/>
    <s v=""/>
    <m/>
  </r>
  <r>
    <s v="26038530261"/>
    <s v="131049126"/>
    <s v="TNG-TBG16-0091"/>
    <s v="MCP MUNCUL 8"/>
    <s v="MCP MUNCUL 8"/>
    <s v="NEW MCP FO"/>
    <s v="STIP 1"/>
    <s v="TBG"/>
    <s v="TB "/>
    <s v="06790/TBG-TB/TBG/MKT/08/2016"/>
    <d v="2016-08-31T00:00:00"/>
    <s v="-6.34483            "/>
    <s v="106.66624           "/>
    <s v="Jl. Lingkar Selatan, Kel. Muncul Kec. Setu, Kota Tangerang Selatan Prov. Banten"/>
    <s v="JABODETABEK (OUTER)"/>
    <s v="TANGERANG SELATAN"/>
    <s v="BANTEN"/>
    <s v="18"/>
    <s v="RFI"/>
    <s v="CME"/>
    <s v="RFI"/>
    <d v="2017-04-29T14:06:20"/>
    <d v="2017-04-29T14:09:47"/>
    <d v="2017-04-29T00:00:00"/>
    <x v="7"/>
    <x v="6"/>
    <s v=""/>
    <x v="0"/>
    <e v="#N/A"/>
    <s v="MP             "/>
    <s v="18.00               "/>
    <s v="GF                  "/>
    <s v=""/>
    <m/>
  </r>
  <r>
    <s v="26038565261"/>
    <s v="131084126"/>
    <s v="TNG-TBG16-0100"/>
    <s v="MCP PAMULANG BARAT 24"/>
    <s v="MCP PAMULANG BARAT 24"/>
    <s v="NEW MCP FO"/>
    <s v="STIP 1"/>
    <s v="TBG"/>
    <s v="TB "/>
    <s v="06825/TBG-TB/TBG/MKT/08/2016"/>
    <d v="2016-08-31T00:00:00"/>
    <s v="-6.34855            "/>
    <s v="106.73492           "/>
    <s v="Jl. Surya Kencana, Kel. Pamulang Barat Kec. Pamulang, Kota Tangerang Selatan Prov. Banten"/>
    <s v="JABODETABEK (OUTER)"/>
    <s v="TANGERANG SELATAN"/>
    <s v="BANTEN"/>
    <s v="18"/>
    <s v="RFI"/>
    <s v="CME"/>
    <s v="RFI"/>
    <d v="2017-02-24T10:51:17"/>
    <d v="2017-02-24T11:27:16"/>
    <d v="2017-03-24T00:00:00"/>
    <x v="11"/>
    <x v="6"/>
    <s v=""/>
    <x v="0"/>
    <e v="#N/A"/>
    <s v="MP             "/>
    <s v="18                  "/>
    <s v="GF                  "/>
    <s v=""/>
    <m/>
  </r>
  <r>
    <s v="26038578261"/>
    <s v="131097126"/>
    <s v="TNG-TBG16-0078"/>
    <s v="MCP CEMPAKA PUTIH 12"/>
    <s v="MCP CEMPAKA PUTIH 12"/>
    <s v="NEW MCP FO"/>
    <s v="STIP 1"/>
    <s v="TBG"/>
    <s v="TB "/>
    <s v="06838/TBG-TB/TBG/MKT/08/2016"/>
    <d v="2016-08-31T00:00:00"/>
    <s v="-6.29827            "/>
    <s v="106.75282           "/>
    <s v="Kantor Kelurahan Cempaka Putih, Kel. Cempaka Putih Kec. Ciputat Timur, Kota Tangerang Selatan Prov. Banten"/>
    <s v="JABODETABEK (OUTER)"/>
    <s v="TANGERANG SELATAN"/>
    <s v="BANTEN"/>
    <s v="20"/>
    <s v="RFI"/>
    <s v="CME"/>
    <s v="RFI"/>
    <d v="2017-05-26T22:06:19"/>
    <d v="2017-05-26T22:10:33"/>
    <d v="2017-05-31T00:00:00"/>
    <x v="6"/>
    <x v="6"/>
    <s v=""/>
    <x v="0"/>
    <e v="#N/A"/>
    <s v="MP             "/>
    <s v="20                  "/>
    <s v="GF                  "/>
    <s v=""/>
    <m/>
  </r>
  <r>
    <s v="T0005091"/>
    <s v="T000509"/>
    <s v="3227"/>
    <s v="LAPANGAN ROS"/>
    <s v="LAPANGAN ROS"/>
    <s v="NEW BUILD"/>
    <s v="STIP 1"/>
    <s v="XL"/>
    <s v="SKP"/>
    <s v="AKUISISI - TBI"/>
    <d v="2010-08-02T00:00:00"/>
    <s v="-6.22421            "/>
    <s v="106.85316           "/>
    <s v="Jl. KH Abdulah Safei No.05, Kel. Bukit Duri RT.12 RW.05 Kec. Tebet, Kota Jakarta Selatan Prov. DKI Jakarta"/>
    <s v="JABODETABEK (INNER)"/>
    <s v="JAKARTA SELATAN"/>
    <s v="DKI JAKARTA"/>
    <s v="12"/>
    <s v="BAPS"/>
    <s v="BAPS"/>
    <s v=""/>
    <s v=""/>
    <s v=""/>
    <d v="2006-08-03T00:00:00"/>
    <x v="2"/>
    <x v="17"/>
    <d v="2022-02-24T00:00:00"/>
    <x v="0"/>
    <e v="#N/A"/>
    <s v="POLE           "/>
    <s v="12                  "/>
    <s v="RT                  "/>
    <s v="RFL"/>
    <m/>
  </r>
  <r>
    <s v="26031450261"/>
    <s v="124057126"/>
    <s v="124057126"/>
    <s v="PERUMAHAN ASRI PRATAMA CIKARANG"/>
    <s v="PERUMAHAN ASRI PRATAMA CIKARANG"/>
    <s v="NEW BUILD"/>
    <s v="STIP 1"/>
    <s v="TBG"/>
    <s v="TB "/>
    <s v="02655/TBG-TB/TBG/MKT/09/2015"/>
    <d v="2015-11-09T00:00:00"/>
    <s v="-6.37136            "/>
    <s v="107.09783           "/>
    <s v="Desa Sukadami Kp. Gempol RT.008 RW.004, Kec. Cikarang Selatan, Kab. Bekasi Prov. Jawa Barat"/>
    <s v="JABODETABEK (INNER)"/>
    <s v="BEKASI"/>
    <s v="JAWA BARAT"/>
    <s v="42"/>
    <s v="RFI"/>
    <s v="CME"/>
    <s v="RFI"/>
    <d v="2015-12-15T10:47:36"/>
    <d v="2015-12-30T15:13:58"/>
    <d v="2016-01-19T00:00:00"/>
    <x v="8"/>
    <x v="5"/>
    <d v="2022-06-06T00:00:00"/>
    <x v="1"/>
    <e v="#N/A"/>
    <s v="SST            "/>
    <s v="42                  "/>
    <s v="GF                  "/>
    <s v=""/>
    <m/>
  </r>
  <r>
    <s v="26042953261"/>
    <n v="125226126"/>
    <s v="BKS-TBG17-0011"/>
    <s v="JL TERNATE AREN JAYA"/>
    <s v="Jl Ternate Aren Jaya"/>
    <s v="NEW MCP NON FO"/>
    <s v="STIP 1"/>
    <s v="TBG"/>
    <s v="TB "/>
    <s v="02499/TBG-TB/TBG/MKT/05/2017"/>
    <d v="2017-05-05T00:00:00"/>
    <s v="-6.23787            "/>
    <s v="107.03579           "/>
    <s v="Jl. Rudal Perumahan Duren Jaya Permai, Kel. Aren Jaya RT.08 RW.04, Kec. Bekasi Timur, Kota Bekasi Prov. Jawa Barat"/>
    <s v="JABODETABEK (INNER)"/>
    <s v="KOTA BEKASI"/>
    <s v="JAWA BARAT"/>
    <s v="20"/>
    <s v="RFI"/>
    <s v="CME"/>
    <s v="RFI"/>
    <d v="2017-06-20T10:38:36"/>
    <d v="2017-06-20T10:41:56"/>
    <d v="2017-06-23T00:00:00"/>
    <x v="3"/>
    <x v="6"/>
    <s v=""/>
    <x v="2"/>
    <s v="ON PROSESS"/>
    <s v="MP             "/>
    <s v="20.00               "/>
    <s v="GF                  "/>
    <s v=""/>
    <s v="Bukan site MDC"/>
  </r>
  <r>
    <s v="T0004421"/>
    <s v="T000442"/>
    <s v="JKT_03A008"/>
    <s v="GANI DJEMAT II"/>
    <s v="GANI JEMAAT"/>
    <s v="NEW BUILD"/>
    <s v="STIP 1"/>
    <s v="SMART"/>
    <s v="SKP"/>
    <s v="AKUISISI - TBI"/>
    <d v="2010-08-02T00:00:00"/>
    <s v="-6.19603            "/>
    <s v="106.82463           "/>
    <s v="Jl. Imam Bonjol No.76-78, PT. Gama Bangun Tatajaya, Kel. Menteng Menteng RT.01/05, Kota Jakarta Pusat Prov. DKI Jakarta"/>
    <s v="JABODETABEK (INNER)"/>
    <s v="JAKARTA PUSAT"/>
    <s v="DKI JAKARTA"/>
    <s v="4"/>
    <s v="BAPS"/>
    <s v="BAPS"/>
    <s v=""/>
    <s v=""/>
    <s v=""/>
    <d v="2005-05-26T00:00:00"/>
    <x v="6"/>
    <x v="18"/>
    <s v=""/>
    <x v="0"/>
    <e v="#N/A"/>
    <s v="POLE           "/>
    <s v="4                   "/>
    <s v="RT                  "/>
    <s v=""/>
    <m/>
  </r>
  <r>
    <s v="T0004471"/>
    <s v="T000447"/>
    <s v="ZTE_0200"/>
    <s v="METROPOLITAN II"/>
    <s v="WISMA METROPOLITAN"/>
    <s v="NEW BUILD"/>
    <s v="STIP 1"/>
    <s v="SMART"/>
    <s v="SKP"/>
    <s v="AKUISISI - TBI"/>
    <d v="2010-08-02T00:00:00"/>
    <s v="-6.21480            "/>
    <s v="106.81922           "/>
    <s v="Jl. Jend. Sudirman Kav.29-31, Wisma Metropolitan II, Kota Jakarta Selatan Prov. DKI Jakarta"/>
    <s v="JABODETABEK (INNER)"/>
    <s v="JAKARTA SELATAN"/>
    <s v="DKI JAKARTA"/>
    <s v="3"/>
    <s v="BAPS"/>
    <s v="BAPS"/>
    <s v=""/>
    <s v=""/>
    <s v=""/>
    <d v="2005-05-30T00:00:00"/>
    <x v="6"/>
    <x v="18"/>
    <s v=""/>
    <x v="0"/>
    <e v="#N/A"/>
    <s v="POLE           "/>
    <s v="3                   "/>
    <s v="RT                  "/>
    <s v=""/>
    <m/>
  </r>
  <r>
    <s v="T0004731"/>
    <s v="T000473"/>
    <s v=""/>
    <s v="HANKAM CILANGKAP"/>
    <s v="HANKAM CILANGKAP"/>
    <s v="NEW BUILD"/>
    <s v="STIP 1"/>
    <s v="XL"/>
    <s v="SKP"/>
    <s v="AKUISISI - TBI"/>
    <d v="2010-08-02T00:00:00"/>
    <s v="-6.33389            "/>
    <s v="106.9089            "/>
    <s v="Gedung Serbaguna Sat Komplek TNI, Kel. Cipayung Kec. Cipayung, Kota Jakarta Timur Prov. DKI Jakarta"/>
    <s v="JABODETABEK (INNER)"/>
    <s v="JAKARTA TIMUR"/>
    <s v="DKI JAKARTA"/>
    <s v="40"/>
    <s v="BAPS"/>
    <s v="BAPS"/>
    <s v=""/>
    <s v=""/>
    <s v=""/>
    <d v="2006-05-08T00:00:00"/>
    <x v="6"/>
    <x v="17"/>
    <s v=""/>
    <x v="0"/>
    <e v="#N/A"/>
    <s v="SST            "/>
    <s v="40                  "/>
    <s v="GF                  "/>
    <s v=""/>
    <m/>
  </r>
  <r>
    <s v="T0004811"/>
    <s v="T000481"/>
    <s v="JKP016"/>
    <s v="HOTEL HILTON III"/>
    <s v="Plaza Semanggi"/>
    <s v="NEW BUILD"/>
    <s v="STIP 1"/>
    <s v="NTS"/>
    <s v="SKP"/>
    <s v="AKUISISI - TBI"/>
    <d v="2010-08-02T00:00:00"/>
    <s v="-6.21821            "/>
    <s v="106.80997           "/>
    <s v="Jl. Gatot Subroto PO BOX 3315  Jakarta "/>
    <s v="JABODETABEK (INNER)"/>
    <s v="JAKARTA PUSAT"/>
    <s v="DKI JAKARTA"/>
    <s v="6"/>
    <s v="BAPS"/>
    <s v="BAPS"/>
    <s v=""/>
    <s v=""/>
    <s v=""/>
    <d v="2006-07-21T00:00:00"/>
    <x v="10"/>
    <x v="17"/>
    <s v=""/>
    <x v="0"/>
    <e v="#N/A"/>
    <s v="POLE           "/>
    <s v="6                   "/>
    <s v="RT                  "/>
    <s v=""/>
    <m/>
  </r>
  <r>
    <s v="26033355261"/>
    <s v="124300126"/>
    <s v="124300126"/>
    <s v="DESA MEKARWANGI"/>
    <s v="DESA MEKARWANGI"/>
    <s v="NEW BUILD"/>
    <s v="STIP 1"/>
    <s v="TBG"/>
    <s v="TB "/>
    <s v="02594/TBG-TB/TBG/MKT/09/2015"/>
    <d v="2016-01-07T00:00:00"/>
    <s v="-6.31921            "/>
    <s v="107.08265           "/>
    <s v="Jl. Kp. Babakan, Dusun 1 Desa Jatiwangi RT.001 RW.001, Kec. Cikarang Barat, Kab. Bekasi Prov. Jawa Barat"/>
    <s v="JABODETABEK (INNER)"/>
    <s v="BEKASI"/>
    <s v="JAWA BARAT"/>
    <s v="32"/>
    <s v="RFI"/>
    <s v="CME"/>
    <s v="RFI"/>
    <d v="2016-02-29T17:53:26"/>
    <d v="2016-03-10T09:42:45"/>
    <d v="2016-05-09T00:00:00"/>
    <x v="6"/>
    <x v="5"/>
    <d v="2022-06-06T00:00:00"/>
    <x v="1"/>
    <e v="#N/A"/>
    <s v="SST            "/>
    <s v="32                  "/>
    <s v="GF                  "/>
    <s v=""/>
    <m/>
  </r>
  <r>
    <s v="26044232261"/>
    <s v="112434126"/>
    <s v="JKT-TBG17-0003"/>
    <s v="SERDANG BARU IV"/>
    <s v="SERDANG BARU IV"/>
    <s v="NEW MCP FO"/>
    <s v="STIP 1"/>
    <s v="TBG"/>
    <s v="TB "/>
    <s v="04567/TBG-TB/TBG/MKT/08/2017"/>
    <d v="2017-08-14T00:00:00"/>
    <s v="-6.15819            "/>
    <s v="106.86453           "/>
    <s v="Jl. Serdang Baru 4, kel. Serdang Kec. Kemayoran, Kota Jakarta Pusat Prov. DKI Jakarta"/>
    <s v="JABODETABEK (INNER)"/>
    <s v="JAKARTA PUSAT"/>
    <s v="DKI JAKARTA"/>
    <s v="20"/>
    <s v="RFI"/>
    <s v="CME"/>
    <s v="RFI"/>
    <d v="2017-09-12T19:53:09"/>
    <d v="2017-09-12T22:31:59"/>
    <d v="2017-09-12T00:00:00"/>
    <x v="1"/>
    <x v="6"/>
    <s v=""/>
    <x v="0"/>
    <e v="#N/A"/>
    <s v="MP             "/>
    <s v="20.00               "/>
    <s v="GF                  "/>
    <s v=""/>
    <m/>
  </r>
  <r>
    <s v="26044233261"/>
    <s v="112435126"/>
    <s v="JKT-TBG17-0004"/>
    <s v="JLN YUSUF ADIWINATA GONDANGDIA"/>
    <s v="JLN YUSUF ADIWINATA GONDANGDIA"/>
    <s v="NEW MCP FO"/>
    <s v="STIP 1"/>
    <s v="TBG"/>
    <s v="TB "/>
    <s v="04568/TBG-TB/TBG/MKT/08/2017"/>
    <d v="2017-08-14T00:00:00"/>
    <s v="-6.19231            "/>
    <s v="106.83005           "/>
    <s v="Jl. Yusuf Adiwinata, Kel. Gondangdia Kec. Menteng, Kota Jakarta Pusat Prov. DKI Jakarta"/>
    <s v="JABODETABEK (INNER)"/>
    <s v="JAKARTA PUSAT"/>
    <s v="DKI JAKARTA"/>
    <s v="20"/>
    <s v="RFI"/>
    <s v="CME"/>
    <s v="RFI"/>
    <d v="2017-09-29T17:55:55"/>
    <d v="2017-09-29T17:58:18"/>
    <d v="2017-09-30T00:00:00"/>
    <x v="1"/>
    <x v="6"/>
    <s v=""/>
    <x v="0"/>
    <e v="#N/A"/>
    <s v="MP             "/>
    <s v="20.00               "/>
    <s v="GF                  "/>
    <s v=""/>
    <m/>
  </r>
  <r>
    <s v="T0000401"/>
    <s v="T000040"/>
    <s v=""/>
    <s v="METROPOLITAN"/>
    <s v="METROPOLITAN"/>
    <s v="NEW BUILD"/>
    <s v="STIP 1"/>
    <s v="FLEXI"/>
    <s v="SKP"/>
    <s v="AKUISISI - TBI"/>
    <d v="2010-08-02T00:00:00"/>
    <s v="-6.21483            "/>
    <s v="106.81922           "/>
    <s v="Jl. Jend. Sudirman Kav.29-31, Wisma Metropolitan II, Kota Jakarta Selatan Prov. DKI Jakarta"/>
    <s v="JABODETABEK (INNER)"/>
    <s v="JAKARTA SELATAN"/>
    <s v="DKI JAKARTA"/>
    <s v="3"/>
    <s v="BAPS"/>
    <s v="BAPS"/>
    <s v=""/>
    <s v=""/>
    <s v=""/>
    <d v="2003-06-12T00:00:00"/>
    <x v="3"/>
    <x v="19"/>
    <s v=""/>
    <x v="0"/>
    <e v="#N/A"/>
    <s v="POLE           "/>
    <s v="3                   "/>
    <s v="RT                  "/>
    <s v=""/>
    <m/>
  </r>
  <r>
    <s v="26040309261"/>
    <s v="125091126"/>
    <s v="BOO-TBG16-0019"/>
    <s v="IPB DARMAGA 6"/>
    <s v="IPB Darmaga 6"/>
    <s v="NEW MCP FO"/>
    <s v="STIP 1"/>
    <s v="TBG"/>
    <s v="TB "/>
    <s v="08583/TBG-TB/TBG/MKT/11/2016"/>
    <d v="2016-12-07T00:00:00"/>
    <s v="-6.55353            "/>
    <s v="106.72746           "/>
    <s v="Jl. Meranti Komplek Asrama Putra (samping Pos Satpam), Desa Babakan, Kec. Dramaga, Kab. Bogor Prov. Jawa Barat"/>
    <s v="JABODETABEK (OUTER)"/>
    <s v="BOGOR"/>
    <s v="JAWA BARAT"/>
    <s v="18"/>
    <s v="RFI"/>
    <s v="CME"/>
    <s v="RFI"/>
    <d v="2016-12-23T10:14:58"/>
    <d v="2016-12-23T10:19:06"/>
    <d v="2016-12-31T00:00:00"/>
    <x v="9"/>
    <x v="5"/>
    <d v="2022-03-22T00:00:00"/>
    <x v="1"/>
    <e v="#N/A"/>
    <s v="MP             "/>
    <s v="18                  "/>
    <s v="GF                  "/>
    <s v=""/>
    <m/>
  </r>
  <r>
    <s v="26040310261"/>
    <s v="125092126"/>
    <s v="BOO-TBG16-0020"/>
    <s v="IPB DARMAGA7"/>
    <s v="IPB Darmaga7"/>
    <s v="NEW MCP FO"/>
    <s v="STIP 1"/>
    <s v="TBG"/>
    <s v="TB "/>
    <s v="08584/TBG-TB/TBG/MKT/11/2016"/>
    <d v="2016-12-07T00:00:00"/>
    <s v="-6.56034            "/>
    <s v="106.72666           "/>
    <s v="Jl. Ramin (taman Parkiran Rektorat), Desa Babakan, Kec. Dramaga, Kab. Bogor Prov. Jawa Barat"/>
    <s v="JABODETABEK (OUTER)"/>
    <s v="BOGOR"/>
    <s v="JAWA BARAT"/>
    <s v="18"/>
    <s v="RFI"/>
    <s v="CME"/>
    <s v="RFI"/>
    <d v="2016-12-23T11:35:02"/>
    <d v="2016-12-23T13:34:12"/>
    <d v="2016-12-31T00:00:00"/>
    <x v="9"/>
    <x v="5"/>
    <d v="2022-03-22T00:00:00"/>
    <x v="1"/>
    <e v="#N/A"/>
    <s v="MP             "/>
    <s v="18                  "/>
    <s v="GF                  "/>
    <s v=""/>
    <m/>
  </r>
  <r>
    <s v="26038490261"/>
    <s v="131009126"/>
    <s v="TNG-TBG16-0006"/>
    <s v="PISANGAN 3_ADD"/>
    <s v="PISANGAN 3_Add"/>
    <s v="NEW MCP FO"/>
    <s v="STIP 1"/>
    <s v="TBG"/>
    <s v="TB "/>
    <s v="06750/TBG-TB/TBG/MKT/08/2016"/>
    <d v="2016-08-31T00:00:00"/>
    <s v="-6.30928            "/>
    <s v="106.7589            "/>
    <s v="Jl. Kertamukti, Kel. Pisangan Kec. Ciputat Timur, Kota Tangerang Selatan Prov. Banten"/>
    <s v="JABODETABEK (OUTER)"/>
    <s v="TANGERANG SELATAN"/>
    <s v="BANTEN"/>
    <s v="18"/>
    <s v="RFI"/>
    <s v="CME"/>
    <s v="RFI"/>
    <d v="2017-04-21T23:59:28"/>
    <d v="2017-04-22T00:01:31"/>
    <d v="2017-04-30T00:00:00"/>
    <x v="7"/>
    <x v="6"/>
    <s v=""/>
    <x v="0"/>
    <e v="#N/A"/>
    <s v="MP             "/>
    <s v="18.00               "/>
    <s v="GF                  "/>
    <s v=""/>
    <m/>
  </r>
  <r>
    <s v="26038495261"/>
    <s v="131014126"/>
    <s v="TNG-TBG16-0008"/>
    <s v="JURANG MANGGU TIMUR_ADD"/>
    <s v="JURANG MANGGU TIMUR_Add"/>
    <s v="NEW MCP FO"/>
    <s v="STIP 1"/>
    <s v="TBG"/>
    <s v="TB "/>
    <s v="06755/TBG-TB/TBG/MKT/08/2016"/>
    <d v="2016-08-31T00:00:00"/>
    <s v="-6.26362            "/>
    <s v="106.71827           "/>
    <s v="Jl. Raya Ceger, Kel. Pondok Aren Kec. Pondok Aren, Kota Tangerang Selatan Prov. Banten"/>
    <s v="JABODETABEK (OUTER)"/>
    <s v="TANGERANG SELATAN"/>
    <s v="BANTEN"/>
    <s v="18"/>
    <s v="RFI"/>
    <s v="CME"/>
    <s v="RFI"/>
    <d v="2017-02-28T11:09:12"/>
    <d v="2017-02-28T11:15:30"/>
    <d v="2017-03-11T00:00:00"/>
    <x v="11"/>
    <x v="6"/>
    <s v=""/>
    <x v="0"/>
    <e v="#N/A"/>
    <s v="MP             "/>
    <s v="18                  "/>
    <s v="GF                  "/>
    <s v=""/>
    <m/>
  </r>
  <r>
    <s v="26038506261"/>
    <s v="131025126"/>
    <s v="TNG-TBG16-0085"/>
    <s v="MCP JURANG MANGGU TIMUR 13"/>
    <s v="MCP JURANG MANGGU TIMUR 13"/>
    <s v="NEW MCP FO"/>
    <s v="STIP 1"/>
    <s v="TBG"/>
    <s v="TB "/>
    <s v="06766/TBG-TB/TBG/MKT/08/2016"/>
    <d v="2016-08-31T00:00:00"/>
    <s v="-6.26951            "/>
    <s v="106.73089           "/>
    <s v="Jl. Bintaro Utama 5 (Masjid An-Nasr), Kel. Jurang Mangu Timur Kec. Pondok Aren, Kota Tangerang Selatan Prov. Banten"/>
    <s v="JABODETABEK (OUTER)"/>
    <s v="TANGERANG SELATAN"/>
    <s v="BANTEN"/>
    <s v="18"/>
    <s v="RFI"/>
    <s v="CME"/>
    <s v="RFI"/>
    <d v="2017-05-24T09:07:20"/>
    <d v="2017-05-24T09:21:29"/>
    <d v="2017-05-27T00:00:00"/>
    <x v="6"/>
    <x v="6"/>
    <s v=""/>
    <x v="0"/>
    <e v="#N/A"/>
    <s v="MP             "/>
    <s v="18.00               "/>
    <s v="GF                  "/>
    <s v=""/>
    <m/>
  </r>
  <r>
    <s v="26038579261"/>
    <s v="131098126"/>
    <s v="TNG-TBG16-0069"/>
    <s v="MCP PONDOK BETUNG 7"/>
    <s v="MCP PONDOK BETUNG 7"/>
    <s v="NEW MCP FO"/>
    <s v="STIP 1"/>
    <s v="TBG"/>
    <s v="TB "/>
    <s v="06839/TBG-TB/TBG/MKT/08/2016"/>
    <d v="2016-08-31T00:00:00"/>
    <s v="-6.27359            "/>
    <s v="106.74464           "/>
    <s v="Jl. Bintaro Utama 3, Kel. Pondok Betung Kec. Pondok Aren, Kota Tangerang Selatan Prov. Banten"/>
    <s v="JABODETABEK (OUTER)"/>
    <s v="TANGERANG SELATAN"/>
    <s v="BANTEN"/>
    <s v="18"/>
    <s v="RFI"/>
    <s v="CME"/>
    <s v="RFI"/>
    <d v="2017-03-17T14:11:21"/>
    <d v="2017-03-17T14:19:14"/>
    <d v="2017-04-18T00:00:00"/>
    <x v="7"/>
    <x v="6"/>
    <s v=""/>
    <x v="0"/>
    <e v="#N/A"/>
    <s v="MP             "/>
    <s v="18.00               "/>
    <s v="GF                  "/>
    <s v=""/>
    <m/>
  </r>
  <r>
    <s v="26038411261"/>
    <s v="131005126"/>
    <s v="SY3262"/>
    <s v="POI-131-WESTERN JABOTABEK-PASAR MODERN BSD CITY"/>
    <s v="POI-131-WESTERN JABOTABEK-PASAR MODERN BSD CITY"/>
    <s v="NEW MCP FO"/>
    <s v="STIP 1"/>
    <s v="TBG"/>
    <s v="TB "/>
    <s v="06648/TBG-TB/TBG/MKT/08/2016"/>
    <d v="2016-08-25T00:00:00"/>
    <s v="-6.30461            "/>
    <s v="106.68241           "/>
    <s v="Jl. Griya Loka Raya, Kel. Rawa Buntu Kec. Serpong, Kota Tangerang Selatan Prov. Banten"/>
    <s v="JABODETABEK (OUTER)"/>
    <s v="TANGERANG SELATAN"/>
    <s v="BANTEN"/>
    <s v="20"/>
    <s v="RFI"/>
    <s v="CME"/>
    <s v="RFI"/>
    <d v="2017-12-07T19:47:25"/>
    <d v="2017-12-07T19:48:38"/>
    <d v="2017-12-28T00:00:00"/>
    <x v="9"/>
    <x v="6"/>
    <s v=""/>
    <x v="0"/>
    <e v="#N/A"/>
    <s v="MP             "/>
    <s v="20                  "/>
    <s v="GF                  "/>
    <s v=""/>
    <m/>
  </r>
  <r>
    <s v="26038496261"/>
    <s v="131015126"/>
    <s v="TNG-TBG16-0083"/>
    <s v="MCP SETU 14"/>
    <s v="MCP SETU 14"/>
    <s v="NEW MCP FO"/>
    <s v="STIP 1"/>
    <s v="TBG"/>
    <s v="TB "/>
    <s v="06756/TBG-TB/TBG/MKT/08/2016"/>
    <d v="2016-08-31T00:00:00"/>
    <s v="-6.32678            "/>
    <s v="106.67168           "/>
    <s v="Jl. Raya Serpong, Kel. Serpong Kec. Serpong, Kota Tangerang Selatan Prov. Banten"/>
    <s v="JABODETABEK (OUTER)"/>
    <s v="TANGERANG SELATAN"/>
    <s v="BANTEN"/>
    <s v="18"/>
    <s v="RFI"/>
    <s v="CME"/>
    <s v="RFI"/>
    <d v="2017-04-21T23:17:10"/>
    <d v="2017-04-21T23:19:30"/>
    <d v="2017-05-12T00:00:00"/>
    <x v="6"/>
    <x v="6"/>
    <s v=""/>
    <x v="0"/>
    <e v="#N/A"/>
    <s v="MP             "/>
    <s v="18.00               "/>
    <s v="GF                  "/>
    <s v=""/>
    <m/>
  </r>
  <r>
    <s v="26038557261"/>
    <s v="131076126"/>
    <s v="TNG-TBG16-0097"/>
    <s v="MCP SETU 21"/>
    <s v="MCP SETU 21"/>
    <s v="NEW MCP FO"/>
    <s v="STIP 1"/>
    <s v="TBG"/>
    <s v="TB "/>
    <s v="06817/TBG-TB/TBG/MKT/08/2016"/>
    <d v="2016-08-31T00:00:00"/>
    <s v="-6.34603            "/>
    <s v="106.67304           "/>
    <s v="Jl. Raya Serpong, Kec. Setu, Kota Tangerang Selatan Prov. Banten"/>
    <s v="JABODETABEK (OUTER)"/>
    <s v="TANGERANG SELATAN"/>
    <s v="BANTEN"/>
    <s v="18"/>
    <s v="RFI"/>
    <s v="CME"/>
    <s v="RFI"/>
    <d v="2017-05-12T18:32:33"/>
    <d v="2017-05-12T18:38:52"/>
    <d v="2017-06-10T00:00:00"/>
    <x v="3"/>
    <x v="6"/>
    <s v=""/>
    <x v="0"/>
    <e v="#N/A"/>
    <s v="MP             "/>
    <s v="18.00               "/>
    <s v="GF                  "/>
    <s v=""/>
    <m/>
  </r>
  <r>
    <s v="26038571261"/>
    <s v="131090126"/>
    <s v="TNG-TBG16-0064"/>
    <s v="MCP PONDOK JAYA 7"/>
    <s v="MCP PONDOK JAYA 7"/>
    <s v="NEW MCP FO"/>
    <s v="STIP 1"/>
    <s v="TBG"/>
    <s v="TB "/>
    <s v="06831/TBG-TB/TBG/MKT/08/2016"/>
    <d v="2016-08-31T00:00:00"/>
    <s v="-6.27921            "/>
    <s v="106.71853           "/>
    <s v="Jl. Pd. Pucung Raya, Kel. Pondok Pucung Kec. Pondok Aren, Kota Tangerang Selatan Prov. Banten"/>
    <s v="JABODETABEK (OUTER)"/>
    <s v="TANGERANG SELATAN"/>
    <s v="BANTEN"/>
    <s v="18"/>
    <s v="RFI"/>
    <s v="CME"/>
    <s v="RFI"/>
    <d v="2017-02-27T15:12:53"/>
    <d v="2017-02-27T16:46:08"/>
    <d v="2017-02-28T00:00:00"/>
    <x v="0"/>
    <x v="6"/>
    <s v=""/>
    <x v="0"/>
    <e v="#N/A"/>
    <s v="MP             "/>
    <s v="18                  "/>
    <s v="GF                  "/>
    <s v=""/>
    <m/>
  </r>
  <r>
    <s v="26038934261"/>
    <s v="112315126"/>
    <s v="JKT-TBG16-0039"/>
    <s v="MCP KOPASSUS CIJANTUNG 3"/>
    <s v="MCP KOPASSUS CIJANTUNG 3"/>
    <s v="NEW MCP FO"/>
    <s v="STIP 1"/>
    <s v="TBG"/>
    <s v="TB "/>
    <s v="07238/TBG-TB/TBG/MKT/09/2016"/>
    <d v="2016-09-23T00:00:00"/>
    <s v="-6.31946            "/>
    <s v="106.84107           "/>
    <s v="Perumahan Kopasus Cijantung Pasar Rebo, Kota Jakarta Timur Prov. DKI Jakarta"/>
    <s v="JABODETABEK (INNER)"/>
    <s v="JAKARTA TIMUR"/>
    <s v="DKI JAKARTA"/>
    <s v="18"/>
    <s v="RFI"/>
    <s v="CME"/>
    <s v="RFI"/>
    <d v="2016-10-14T09:33:21"/>
    <d v="2016-10-14T09:41:53"/>
    <d v="2016-10-21T00:00:00"/>
    <x v="4"/>
    <x v="5"/>
    <s v=""/>
    <x v="0"/>
    <e v="#N/A"/>
    <s v="MP             "/>
    <s v="18                  "/>
    <s v="GF                  "/>
    <s v=""/>
    <m/>
  </r>
  <r>
    <s v="T0000331"/>
    <s v="T000033"/>
    <s v=""/>
    <s v="HOTEL SENTRAL"/>
    <s v="HOTEL SENTRAL"/>
    <s v="NEW BUILD"/>
    <s v="STIP 1"/>
    <s v="FLEXI"/>
    <s v="SKP"/>
    <s v="AKUISISI - TBI"/>
    <d v="2010-08-02T00:00:00"/>
    <s v="-6.19228            "/>
    <s v="106.86433           "/>
    <s v="Jl. Pramuka Raya Kav.63-64, Lantai 16. Hotel Sentral, Kota Jakarta Pusat Prov. DKI Jakarta"/>
    <s v="JABODETABEK (INNER)"/>
    <s v="JAKARTA PUSAT"/>
    <s v="DKI JAKARTA"/>
    <s v="6"/>
    <s v="BAPS"/>
    <s v="BAPS"/>
    <s v=""/>
    <s v=""/>
    <s v=""/>
    <d v="2003-07-01T00:00:00"/>
    <x v="10"/>
    <x v="19"/>
    <s v=""/>
    <x v="0"/>
    <e v="#N/A"/>
    <s v="POLE           "/>
    <s v="6                   "/>
    <s v="RT                  "/>
    <s v=""/>
    <m/>
  </r>
  <r>
    <s v="T0000601"/>
    <s v="T000060"/>
    <s v=""/>
    <s v="PLAZA SENAYAN"/>
    <s v="PLAZA SENAYAN"/>
    <s v="NEW BUILD"/>
    <s v="STIP 1"/>
    <s v="FLEXI"/>
    <s v="SKP"/>
    <s v="AKUISISI - TBI"/>
    <d v="2010-08-02T00:00:00"/>
    <s v="-6.22581            "/>
    <s v="106.79931           "/>
    <s v="Jl. Asia Afrika No. 8, Gelora Bung Karno Senayan   Jakarta "/>
    <s v="JABODETABEK (INNER)"/>
    <s v="JAKARTA SELATAN"/>
    <s v="DKI JAKARTA"/>
    <s v="3"/>
    <s v="BAPS"/>
    <s v="BAPS"/>
    <s v=""/>
    <s v=""/>
    <s v=""/>
    <d v="2003-07-11T00:00:00"/>
    <x v="10"/>
    <x v="19"/>
    <s v=""/>
    <x v="0"/>
    <e v="#N/A"/>
    <s v="POLE           "/>
    <s v="3                   "/>
    <s v="RT                  "/>
    <s v=""/>
    <m/>
  </r>
  <r>
    <s v="T0005191"/>
    <s v="T000519"/>
    <s v=""/>
    <s v="LIPPO CIKARANG ANGSANA"/>
    <s v="LIPPO CIKARANG ANGSANA"/>
    <s v="NEW BUILD"/>
    <s v="STIP 1"/>
    <s v="XL"/>
    <s v="SKP"/>
    <s v="AKUISISI - TBI"/>
    <d v="2010-08-02T00:00:00"/>
    <s v="-6.33687            "/>
    <s v="107.10674           "/>
    <s v="Jl. Angsana Kp.Cicadas, Desa Sukaresmi Rt.06 RW.03, Kec. Cikarang Selatan, Kab. Bekasi Prov. Jawa Barat"/>
    <s v="JABODETABEK (OUTER)"/>
    <s v="BEKASI"/>
    <s v="JAWA BARAT"/>
    <s v="51"/>
    <s v="BAPS"/>
    <s v="BAPS"/>
    <s v=""/>
    <s v=""/>
    <s v=""/>
    <d v="2006-07-26T00:00:00"/>
    <x v="10"/>
    <x v="17"/>
    <d v="2022-11-22T00:00:00"/>
    <x v="0"/>
    <e v="#N/A"/>
    <s v="TRA            "/>
    <s v="51                  "/>
    <s v="GF                  "/>
    <s v=""/>
    <m/>
  </r>
  <r>
    <s v="26037937261"/>
    <s v="130999126"/>
    <s v="TNG-TBG16-0050"/>
    <s v="BRAZILIANFLAMENGO CLUSTER"/>
    <s v="BRAZILIANFLAMENGO cluster"/>
    <s v="NEW MCP FO"/>
    <s v="STIP 1"/>
    <s v="TBG"/>
    <s v="TB "/>
    <s v="06160/TBG-TB/TBG/MKT/08/2016"/>
    <d v="2016-08-09T00:00:00"/>
    <s v="-6.32383            "/>
    <s v="106.67262           "/>
    <s v="BSD City (De Latinos), Kel. Serpong Kec. Serpong, Kota Tangerang Selatan Prov. Banten"/>
    <s v="JABODETABEK (OUTER)"/>
    <s v="TANGERANG SELATAN"/>
    <s v="BANTEN"/>
    <s v="18"/>
    <s v="RFI"/>
    <s v="CME"/>
    <s v="RFI"/>
    <d v="2017-10-06T17:58:35"/>
    <d v="2017-10-06T18:25:38"/>
    <d v="2017-09-30T00:00:00"/>
    <x v="1"/>
    <x v="6"/>
    <s v=""/>
    <x v="0"/>
    <e v="#N/A"/>
    <s v="MP             "/>
    <s v="18.00               "/>
    <s v="GF                  "/>
    <s v=""/>
    <m/>
  </r>
  <r>
    <s v="26045951261"/>
    <n v="131528126"/>
    <s v="TNG-TBG17-0598"/>
    <s v="HAJIANINGPRIUK"/>
    <s v="HAJIANINGPRIUK"/>
    <s v="NEW MCP FO"/>
    <s v="STIP 1"/>
    <s v="TBG"/>
    <s v="TB "/>
    <s v="06955/TBG-TB/TBG/MKT/12/2017"/>
    <d v="2017-12-20T00:00:00"/>
    <s v="-6.18756            "/>
    <s v="106.594890          "/>
    <s v="Kel. Sangiang Jaya Kp. Gebang RT.004 RW.01 kec. Periuk, Kota Tangerang Prov. Banten"/>
    <s v="JABODETABEK (OUTER)"/>
    <s v="KOTA TANGERANG"/>
    <s v="BANTEN"/>
    <s v="20"/>
    <s v="RFI"/>
    <s v="CME"/>
    <s v="RFI"/>
    <d v="2018-09-26T11:50:22"/>
    <d v="2018-09-27T21:10:01"/>
    <d v="2018-10-02T00:00:00"/>
    <x v="4"/>
    <x v="10"/>
    <s v=""/>
    <x v="2"/>
    <s v="ON PROSESS"/>
    <s v="POLE           "/>
    <s v="20                  "/>
    <s v="GF                  "/>
    <s v=""/>
    <s v="Bukan site MDC"/>
  </r>
  <r>
    <s v="26043847261"/>
    <s v="125327126"/>
    <s v="BKS-TBG17-0013"/>
    <s v="KARANGRAHARJA CIKARANG UTARA"/>
    <s v="Karangraharja Cikarang Utara"/>
    <s v="NEW BUILD"/>
    <s v="STIP 1"/>
    <s v="TBG"/>
    <s v="TB "/>
    <s v="03666/TBG-TB/TBG/MKT/07/2017"/>
    <d v="2017-07-14T00:00:00"/>
    <s v="-6.26464            "/>
    <s v="107.1826            "/>
    <s v="Kp Karang Raharja RT. 04 RW. 02 Desa Karangraharja Kec. Cikarang Utara Kab. Bekasi Prov Jawa Barat"/>
    <s v="JABODETABEK (INNER)"/>
    <s v="BEKASI"/>
    <s v="JAWA BARAT"/>
    <s v="62"/>
    <s v="RFI"/>
    <s v="CME"/>
    <s v="RFI"/>
    <d v="2017-08-09T14:28:52"/>
    <d v="2017-12-20T16:15:50"/>
    <d v="2017-12-22T00:00:00"/>
    <x v="9"/>
    <x v="6"/>
    <d v="2022-07-04T00:00:00"/>
    <x v="1"/>
    <e v="#N/A"/>
    <s v="SST            "/>
    <s v="62                  "/>
    <s v="GF                  "/>
    <s v=""/>
    <m/>
  </r>
  <r>
    <s v="26043848261"/>
    <s v="125328126"/>
    <s v="BKS-TBG17-0014"/>
    <s v="SUKASARI SERANG BARU"/>
    <s v="Sukasari Serang Baru"/>
    <s v="NEW BUILD"/>
    <s v="STIP 1"/>
    <s v="TBG"/>
    <s v="TB "/>
    <s v="03667/TBG-TB/TBG/MKT/07/2017"/>
    <d v="2017-07-14T00:00:00"/>
    <s v="-6.38159            "/>
    <s v="107.11352           "/>
    <s v="Desa Sukasari Kp. Pasir Randu RT.10 RW.05, Kec. Serang Baru, Kab. Bekasi Prov. Jawa Barat"/>
    <s v="JABODETABEK (INNER)"/>
    <s v="BEKASI"/>
    <s v="JAWA BARAT"/>
    <s v="52"/>
    <s v="RFI"/>
    <s v="CME"/>
    <s v="RFI"/>
    <d v="2017-07-28T09:15:56"/>
    <d v="2017-09-18T08:53:34"/>
    <d v="2017-09-24T00:00:00"/>
    <x v="1"/>
    <x v="6"/>
    <d v="2022-07-04T00:00:00"/>
    <x v="1"/>
    <e v="#N/A"/>
    <s v="SST            "/>
    <s v="52                  "/>
    <s v="GF                  "/>
    <s v=""/>
    <m/>
  </r>
  <r>
    <s v="467"/>
    <s v="TBG05_NJKT077"/>
    <s v="-"/>
    <s v="PONDOK GADING"/>
    <s v="PONDOK GADING"/>
    <s v="NEW BUILD"/>
    <s v="STIP 1"/>
    <s v="FLEXI"/>
    <s v="BK"/>
    <s v="AKUISISI - au_edw"/>
    <d v="2009-11-25T00:00:00"/>
    <s v="-6.17015            "/>
    <s v="106.91648           "/>
    <s v="Jl. Terusan Gading Timur Boulevard No. 88, Kelapa Gading Jakarta"/>
    <s v="JABODETABEK (INNER)"/>
    <s v="JAKARTA UTARA"/>
    <s v="DKI JAKARTA"/>
    <s v="5"/>
    <s v="BAPS"/>
    <s v="BAPS"/>
    <s v=""/>
    <s v=""/>
    <s v=""/>
    <d v="2004-09-09T00:00:00"/>
    <x v="1"/>
    <x v="16"/>
    <s v=""/>
    <x v="0"/>
    <e v="#N/A"/>
    <s v="POLE           "/>
    <s v="5                   "/>
    <s v="RT                  "/>
    <s v=""/>
    <m/>
  </r>
  <r>
    <s v="T0028391"/>
    <s v="T002839"/>
    <s v="KDP043"/>
    <s v="Mampang Indah Depok"/>
    <s v="Mampang Indah Depok"/>
    <s v="NEW BUILD"/>
    <s v="STIP 1"/>
    <s v="XL"/>
    <s v="SKP"/>
    <s v="014/CO-NTS/II/10                        "/>
    <d v="2010-02-15T00:00:00"/>
    <s v="-6.39175            "/>
    <s v="106.79156           "/>
    <s v="Kel. Rangkapan Jaya Kp. Kekopu RT.02 RW.13, Kec. Pancoran Mas, Kota Depok Prov. Jawa Barat"/>
    <s v="JABODETABEK (INNER)"/>
    <s v="KOTA DEPOK"/>
    <s v="JAWA BARAT"/>
    <s v="38"/>
    <s v="BAPS"/>
    <s v="BAPS"/>
    <s v=""/>
    <s v=""/>
    <d v="2010-04-27T00:00:00"/>
    <d v="2010-11-15T00:00:00"/>
    <x v="5"/>
    <x v="13"/>
    <s v=""/>
    <x v="2"/>
    <s v="ON PROSESS"/>
    <s v="SST            "/>
    <s v="38                  "/>
    <s v="GF                  "/>
    <s v=""/>
    <m/>
  </r>
  <r>
    <s v="T0004431"/>
    <s v="T000443"/>
    <s v="JKT_03A001"/>
    <s v="HOTEL HILTON II"/>
    <s v="HOTEL HILTON / HOTEL SULTAN"/>
    <s v="NEW BUILD"/>
    <s v="STIP 1"/>
    <s v="SMART"/>
    <s v="SKP"/>
    <s v="AKUISISI - TBI"/>
    <d v="2010-08-02T00:00:00"/>
    <s v="-6.21816            "/>
    <s v="106.81035           "/>
    <s v="Jl. Gatot Subroto, Gedung Hotel Sultan, Kel. Gelora, Kec. Tanah Abang, Kota Jakarta Pusat Prov. DKI Jakarta"/>
    <s v="JABODETABEK (INNER)"/>
    <s v="JAKARTA PUSAT"/>
    <s v="DKI JAKARTA"/>
    <s v="6"/>
    <s v="BAPS"/>
    <s v="BAPS"/>
    <s v=""/>
    <s v=""/>
    <s v=""/>
    <d v="2005-05-26T00:00:00"/>
    <x v="6"/>
    <x v="18"/>
    <s v=""/>
    <x v="0"/>
    <e v="#N/A"/>
    <s v="POLE           "/>
    <s v="6                   "/>
    <s v="RT                  "/>
    <s v=""/>
    <m/>
  </r>
  <r>
    <s v="T0004801"/>
    <s v="T000480"/>
    <s v="JKP051"/>
    <s v="DEPAG II"/>
    <s v="Banteng"/>
    <s v="NEW BUILD"/>
    <s v="STIP 1"/>
    <s v="NTS"/>
    <s v="SKP"/>
    <s v="AKUISISI - TBI"/>
    <d v="2010-08-02T00:00:00"/>
    <s v="-6.17172            "/>
    <s v="106.83315           "/>
    <s v="Jl. Lapangan Banteng Barat No.3-4, Kota Jakarta Pusat Prov. DKI Jakarta"/>
    <s v="JABODETABEK (INNER)"/>
    <s v="JAKARTA PUSAT"/>
    <s v="DKI JAKARTA"/>
    <s v="6"/>
    <s v="BAPS"/>
    <s v="BAPS"/>
    <s v=""/>
    <s v=""/>
    <s v=""/>
    <d v="2006-03-31T00:00:00"/>
    <x v="11"/>
    <x v="17"/>
    <s v=""/>
    <x v="0"/>
    <e v="#N/A"/>
    <s v="POLE           "/>
    <s v="6                   "/>
    <s v="RT                  "/>
    <s v=""/>
    <m/>
  </r>
  <r>
    <s v="T0000521"/>
    <s v="T000052"/>
    <s v="T000052"/>
    <s v="PUSYANTEL BSD"/>
    <s v="PUSYANTEL BSD"/>
    <s v="NEW BUILD"/>
    <s v="STIP 1"/>
    <s v="FLEXI"/>
    <s v="SKP"/>
    <s v="AKUISISI - TBI"/>
    <d v="2010-08-12T00:00:00"/>
    <s v="-6.27763            "/>
    <s v="106.66208           "/>
    <s v="Jl. Raya BSD Tangerang  "/>
    <s v="JABODETABEK (OUTER)"/>
    <s v="TANGERANG"/>
    <s v="BANTEN"/>
    <s v="8"/>
    <s v="BAPS"/>
    <s v="BAPS"/>
    <s v=""/>
    <s v=""/>
    <s v=""/>
    <d v="2003-06-27T00:00:00"/>
    <x v="3"/>
    <x v="19"/>
    <s v=""/>
    <x v="0"/>
    <e v="#N/A"/>
    <s v="POLE           "/>
    <s v="8                   "/>
    <s v="RT                  "/>
    <s v=""/>
    <m/>
  </r>
  <r>
    <s v="T0002431"/>
    <s v="T000243"/>
    <s v=""/>
    <s v="LEMAH ABANG KOTA"/>
    <s v="LEMAH ABANG KOTA"/>
    <s v="NEW BUILD"/>
    <s v="STIP 1"/>
    <s v="FLEXI"/>
    <s v="SKP"/>
    <s v="AKUISISI - TBI"/>
    <d v="2010-08-02T00:00:00"/>
    <s v="-6.27472            "/>
    <s v="107.19119           "/>
    <s v="Desa Karangsari Kp. Citarik Gardu RT.002 RW.03 N0.48, Kec. Cikarang Timur, Kab. Bekasi Prov. Jawa Barat"/>
    <s v="JABODETABEK (OUTER)"/>
    <s v="BEKASI"/>
    <s v="JAWA BARAT"/>
    <s v="42"/>
    <s v="BAPS"/>
    <s v="BAPS"/>
    <s v=""/>
    <s v=""/>
    <s v=""/>
    <d v="2004-08-19T00:00:00"/>
    <x v="2"/>
    <x v="16"/>
    <d v="2022-11-22T00:00:00"/>
    <x v="0"/>
    <e v="#N/A"/>
    <s v="SST            "/>
    <s v="42                  "/>
    <s v="GF                  "/>
    <s v=""/>
    <m/>
  </r>
  <r>
    <s v="26043845261"/>
    <s v="112426126"/>
    <s v="JKT-TBG16-0042"/>
    <s v="KAPUK CENGKARENG"/>
    <s v="Kapuk Cengkareng"/>
    <s v="NEW MCP FO"/>
    <s v="STIP 1"/>
    <s v="TBG"/>
    <s v="TB "/>
    <s v="03668/TBG-TB/TBG/MKT/07/2017"/>
    <d v="2017-07-14T00:00:00"/>
    <s v="-6.14124            "/>
    <s v="106.74161           "/>
    <s v="Jl. Pedongkelan, Cengkareng, Kota Jakarta Barat Prov. DKI Jakarta"/>
    <s v="JABODETABEK (INNER)"/>
    <s v="JAKARTA BARAT"/>
    <s v="DKI JAKARTA"/>
    <s v="20"/>
    <s v="RFI"/>
    <s v="CME"/>
    <s v="RFI"/>
    <d v="2017-07-21T14:46:14"/>
    <d v="2017-07-21T15:36:57"/>
    <d v="2017-07-21T00:00:00"/>
    <x v="10"/>
    <x v="6"/>
    <s v=""/>
    <x v="0"/>
    <e v="#N/A"/>
    <s v="MP             "/>
    <s v="20.00               "/>
    <s v="GF                  "/>
    <s v=""/>
    <m/>
  </r>
  <r>
    <s v="T0002832"/>
    <s v="T000283"/>
    <s v="2104"/>
    <s v="SUMBER JAYA"/>
    <s v="IT SUMBER JAYA T000283"/>
    <s v="NEW BUILD"/>
    <s v="STIP 1"/>
    <s v="BTEL"/>
    <s v="SKP"/>
    <s v="AKUISISI - TBI"/>
    <d v="2010-08-02T00:00:00"/>
    <s v="-6.21958            "/>
    <s v="107.07402           "/>
    <s v="Desa Sumberjaya Kp. Pulo RT.01 RW.03, Kec. Tambun Selatan, Kab. Bekasi Prov. Jawa Barat"/>
    <s v="JABODETABEK (OUTER)"/>
    <s v="BEKASI"/>
    <s v="JAWA BARAT"/>
    <s v="42"/>
    <s v="BAPS"/>
    <s v="BAPS"/>
    <s v=""/>
    <s v=""/>
    <s v=""/>
    <d v="2008-01-22T00:00:00"/>
    <x v="8"/>
    <x v="14"/>
    <d v="2022-11-22T00:00:00"/>
    <x v="0"/>
    <e v="#N/A"/>
    <s v="SST            "/>
    <s v="42                  "/>
    <s v="GF                  "/>
    <s v=""/>
    <m/>
  </r>
  <r>
    <s v="26045952261"/>
    <s v="112460126"/>
    <s v="JKT-TBG17-0009"/>
    <s v="ALAMINKRAMATJATI"/>
    <s v="ALAMINKRAMATJATI"/>
    <s v="NEW MCP FO"/>
    <s v="STIP 1"/>
    <s v="TBG"/>
    <s v="TB "/>
    <s v="06956/TBG-TB/TBG/MKT/12/2017"/>
    <d v="2017-12-20T00:00:00"/>
    <s v="-6.28524            "/>
    <s v="106.86772           "/>
    <s v="Jl. TK Ria, Kel. Tengah Kec. Kramat Jati, Kota Jakarta Timur Prov. DKI Jakarta"/>
    <s v="JABODETABEK (INNER)"/>
    <s v="JAKARTA TIMUR"/>
    <s v="DKI JAKARTA"/>
    <s v="20"/>
    <s v="RFI"/>
    <s v="CME"/>
    <s v="RFI"/>
    <d v="2018-05-04T09:46:34"/>
    <d v="2018-05-04T09:47:46"/>
    <d v="2018-05-15T00:00:00"/>
    <x v="6"/>
    <x v="10"/>
    <s v=""/>
    <x v="0"/>
    <e v="#N/A"/>
    <s v="MP             "/>
    <s v="20.00               "/>
    <s v="GF                  "/>
    <s v=""/>
    <m/>
  </r>
  <r>
    <s v="26045955261"/>
    <s v="112463126"/>
    <s v="JKT-TBG17-0013"/>
    <s v="LEBAKLESTARIINDAH"/>
    <s v="LEBAKLESTARIINDAH"/>
    <s v="NEW MCP FO"/>
    <s v="STIP 1"/>
    <s v="TBG"/>
    <s v="TB "/>
    <s v="06952/TBG-TB/TBG/MKT/12/2017"/>
    <d v="2017-12-20T00:00:00"/>
    <s v="-6.29407            "/>
    <s v="106.77972           "/>
    <s v="Jl. Taman Lebak Bulus 4, Kel. Lebak Bulus Kec. Cilandak, Kota Jakarta Selatan Prov. DKI Jakarta"/>
    <s v="JABODETABEK (INNER)"/>
    <s v="JAKARTA SELATAN"/>
    <s v="DKI JAKARTA"/>
    <s v="20"/>
    <s v="RFI"/>
    <s v="CME"/>
    <s v="RFI"/>
    <d v="2018-02-01T16:36:06"/>
    <d v="2018-02-08T10:27:22"/>
    <d v="2018-02-21T00:00:00"/>
    <x v="0"/>
    <x v="10"/>
    <s v=""/>
    <x v="0"/>
    <e v="#N/A"/>
    <s v="MP             "/>
    <s v="20                  "/>
    <s v="GF                  "/>
    <s v=""/>
    <m/>
  </r>
  <r>
    <s v="T0000441"/>
    <s v="T000044"/>
    <s v=""/>
    <s v="GANI DJEMAT"/>
    <s v="GANI DJEMAT"/>
    <s v="NEW BUILD"/>
    <s v="STIP 1"/>
    <s v="FLEXI"/>
    <s v="SKP"/>
    <s v="AKUISISI - TBI"/>
    <d v="2010-08-02T00:00:00"/>
    <s v="-6.19588            "/>
    <s v="106.82429           "/>
    <s v="Jl. Imam Bonjol No.76-78, PT. Gama Bangun Tatajaya, Kel. Menteng Menteng RT.01/05, Kota Jakarta Pusat Prov. DKI Jakarta"/>
    <s v="JABODETABEK (INNER)"/>
    <s v="JAKARTA PUSAT"/>
    <s v="DKI JAKARTA"/>
    <s v="6"/>
    <s v="BAPS"/>
    <s v="BAPS"/>
    <s v=""/>
    <s v=""/>
    <s v=""/>
    <d v="2003-07-15T00:00:00"/>
    <x v="10"/>
    <x v="19"/>
    <s v=""/>
    <x v="0"/>
    <e v="#N/A"/>
    <s v="POLE           "/>
    <s v="6                   "/>
    <s v="RT                  "/>
    <s v=""/>
    <m/>
  </r>
  <r>
    <s v="26040305261"/>
    <s v="125087126"/>
    <s v="BOO-TBG16-0015"/>
    <s v="IPB DARMAGA 2"/>
    <s v="IPB Darmaga 2"/>
    <s v="NEW MCP FO"/>
    <s v="STIP 1"/>
    <s v="TBG"/>
    <s v="TB "/>
    <s v="08579/TBG-TB/TBG/MKT/11/2016"/>
    <d v="2016-12-07T00:00:00"/>
    <s v="-6.55659            "/>
    <s v="106.71948           "/>
    <s v="Jl. Agatis (Lab Bengkel Traktor Fakultas Peternakan), Desa Babakan, Kec. Dramaga, Kab. Bogor Prov. Jawa Barat"/>
    <s v="JABODETABEK (OUTER)"/>
    <s v="BOGOR"/>
    <s v="JAWA BARAT"/>
    <s v="18"/>
    <s v="RFI"/>
    <s v="CME"/>
    <s v="RFI"/>
    <d v="2016-12-21T09:09:31"/>
    <d v="2016-12-21T10:13:11"/>
    <d v="2016-12-29T00:00:00"/>
    <x v="9"/>
    <x v="5"/>
    <d v="2022-03-22T00:00:00"/>
    <x v="1"/>
    <e v="#N/A"/>
    <s v="MP             "/>
    <s v="18                  "/>
    <s v="GF                  "/>
    <s v=""/>
    <m/>
  </r>
  <r>
    <s v="26040307261"/>
    <s v="125089126"/>
    <s v="BOO-TBG16-0017"/>
    <s v="IPB DARMAGA 4"/>
    <s v="IPB Darmaga 4"/>
    <s v="NEW MCP FO"/>
    <s v="STIP 1"/>
    <s v="TBG"/>
    <s v="TB "/>
    <s v="08581/TBG-TB/TBG/MKT/11/2016"/>
    <d v="2016-12-07T00:00:00"/>
    <s v="-6.55236            "/>
    <s v="106.71879           "/>
    <s v="Jalan Lengkeng (Perempatan Jalan Lengkeng Samping Gardu PLN), Desa Babakan Kec. Dramaga, Kab. Bogor Prov. Jawa Barat"/>
    <s v="JABODETABEK (OUTER)"/>
    <s v="BOGOR"/>
    <s v="JAWA BARAT"/>
    <s v="18"/>
    <s v="RFI"/>
    <s v="CME"/>
    <s v="RFI"/>
    <d v="2016-12-22T19:53:47"/>
    <d v="2016-12-22T19:58:13"/>
    <d v="2016-12-29T00:00:00"/>
    <x v="9"/>
    <x v="5"/>
    <d v="2022-03-22T00:00:00"/>
    <x v="1"/>
    <e v="#N/A"/>
    <s v="MP             "/>
    <s v="18                  "/>
    <s v="GF                  "/>
    <s v=""/>
    <m/>
  </r>
  <r>
    <s v="T0002531"/>
    <s v="T000253"/>
    <s v=""/>
    <s v="TAMAN SIMPRUG"/>
    <s v="TAMAN SIMPRUG"/>
    <s v="NEW BUILD"/>
    <s v="STIP 1"/>
    <s v="FLEXI"/>
    <s v="SKP"/>
    <s v="AKUISISI - TBI"/>
    <d v="2010-08-02T00:00:00"/>
    <s v="-6.31295            "/>
    <s v="107.21757           "/>
    <s v="Jl. Raya Cipayung, Kp. Ranca Iga RT 03 RW 04, Desa Cipayung Kec. Cikarang Timur, Kab. Bekasi Prov. Jawa Barat"/>
    <s v="JABODETABEK (OUTER)"/>
    <s v="BEKASI"/>
    <s v="JAWA BARAT"/>
    <s v="42"/>
    <s v="BAPS"/>
    <s v="BAPS"/>
    <s v=""/>
    <s v=""/>
    <s v=""/>
    <d v="2004-08-26T00:00:00"/>
    <x v="2"/>
    <x v="16"/>
    <d v="2022-11-22T00:00:00"/>
    <x v="0"/>
    <e v="#N/A"/>
    <s v="SST            "/>
    <s v="42                  "/>
    <s v="GF                  "/>
    <s v=""/>
    <m/>
  </r>
  <r>
    <s v="26039117261"/>
    <s v="124968126"/>
    <s v="BKS-TBG16-0026"/>
    <s v="MCP JAKA SAMPURNA 2"/>
    <s v="MCP JAKA SAMPURNA 2"/>
    <s v="NEW MCP NON FO"/>
    <s v="STIP 1"/>
    <s v="TBG"/>
    <s v="TB "/>
    <s v="07420/TBG-TB/TBG/MKT/10/2016"/>
    <d v="2016-10-04T00:00:00"/>
    <s v="-6.24947            "/>
    <s v="106.95788           "/>
    <s v="Jl. KH. Noer Alih, Kel. Bintara, Kec. Bekasi Barat, Kota Bekasi Prov. Jawa Barat"/>
    <s v="JABODETABEK (INNER)"/>
    <s v="KOTA BEKASI"/>
    <s v="JAWA BARAT"/>
    <s v="20"/>
    <s v="RFI"/>
    <s v="CME"/>
    <s v="RFI"/>
    <d v="2017-05-12T02:40:18"/>
    <d v="2017-05-12T02:50:30"/>
    <d v="2017-05-12T00:00:00"/>
    <x v="6"/>
    <x v="6"/>
    <s v=""/>
    <x v="0"/>
    <e v="#N/A"/>
    <s v="MP             "/>
    <s v="20.00               "/>
    <s v="GF                  "/>
    <s v=""/>
    <m/>
  </r>
  <r>
    <s v="26039266261"/>
    <s v="124972126"/>
    <s v="BKS-TBG16-0028"/>
    <s v="BUNDARAN SUMMARECON BEKASI"/>
    <s v="BUNDARAN SUMMARECON BEKASI"/>
    <s v="NEW MCP NON FO"/>
    <s v="STIP 1"/>
    <s v="TBG"/>
    <s v="TB "/>
    <s v="07630/TBG-TB/TBG/MKT/10/2016"/>
    <d v="2016-10-17T00:00:00"/>
    <s v="-6.22727            "/>
    <s v="106.99605           "/>
    <s v="Jl. Pangeran Jayakarta, Kel. Harapan Mulya, Kec. Medan Satria, Kota Bekasi Prov. Jawa Barat"/>
    <s v="JABODETABEK (INNER)"/>
    <s v="KOTA BEKASI"/>
    <s v="JAWA BARAT"/>
    <s v="18"/>
    <s v="RFI"/>
    <s v="CME"/>
    <s v="RFI"/>
    <d v="2017-01-13T18:24:08"/>
    <d v="2017-01-13T18:43:39"/>
    <d v="2017-01-14T00:00:00"/>
    <x v="8"/>
    <x v="6"/>
    <s v=""/>
    <x v="0"/>
    <e v="#N/A"/>
    <s v="MP             "/>
    <s v="18                  "/>
    <s v="GF                  "/>
    <s v=""/>
    <m/>
  </r>
  <r>
    <s v="26039947261"/>
    <s v="112345126"/>
    <s v="JKT-TBG16-0040"/>
    <s v="DERMAGA PONDOK DAYUNG"/>
    <s v="Dermaga Pondok Dayung"/>
    <s v="NEW BUILD"/>
    <s v="STIP 1"/>
    <s v="TBG"/>
    <s v="TB "/>
    <s v="08586/TBG-TB/TBG/MKT/11/2016"/>
    <d v="2016-11-24T00:00:00"/>
    <s v="-6.09785            "/>
    <s v="106.87782           "/>
    <s v="Jl. Komp. Airud No.3, Kec. Tanjung Priok, Kota Jakarta Utara Prov. DKI Jakarta"/>
    <s v="JABODETABEK (INNER)"/>
    <s v="JAKARTA UTARA"/>
    <s v="DKI JAKARTA"/>
    <s v="32"/>
    <s v="RFI"/>
    <s v="CME"/>
    <s v="RFI"/>
    <s v=""/>
    <s v=""/>
    <d v="2016-12-08T00:00:00"/>
    <x v="9"/>
    <x v="5"/>
    <s v=""/>
    <x v="2"/>
    <e v="#N/A"/>
    <s v="SST            "/>
    <s v="32                  "/>
    <s v="GF                  "/>
    <s v=""/>
    <m/>
  </r>
  <r>
    <s v="T0001081"/>
    <s v="T000108"/>
    <s v=""/>
    <s v="DEPAG I"/>
    <s v="DEPAG I"/>
    <s v="NEW BUILD"/>
    <s v="STIP 1"/>
    <s v="FLEXI"/>
    <s v="SKP"/>
    <s v="AKUISISI - TBI"/>
    <d v="2010-08-02T00:00:00"/>
    <s v="-6.17186            "/>
    <s v="106.8335            "/>
    <s v="Jl. Lapangan Banteng Barat No.3-4, Kota Jakarta Pusat Prov. DKI Jakarta"/>
    <s v="JABODETABEK (INNER)"/>
    <s v="JAKARTA PUSAT"/>
    <s v="DKI JAKARTA"/>
    <s v="6"/>
    <s v="BAPS"/>
    <s v="BAPS"/>
    <s v=""/>
    <s v=""/>
    <s v=""/>
    <d v="2003-11-10T00:00:00"/>
    <x v="5"/>
    <x v="19"/>
    <s v=""/>
    <x v="0"/>
    <e v="#N/A"/>
    <s v="POLE           "/>
    <s v="6                   "/>
    <s v="RT                  "/>
    <s v=""/>
    <m/>
  </r>
  <r>
    <s v="26037245261"/>
    <s v="124824126"/>
    <s v="NewPlan2"/>
    <s v="CISALAK 2"/>
    <s v="CISALAK 2"/>
    <s v="NEW MCP NON FO"/>
    <s v="STIP 1"/>
    <s v="TBG"/>
    <s v="TB "/>
    <s v="05125/TBG-TB/TBG/MKT/06/2016"/>
    <d v="2016-06-22T00:00:00"/>
    <s v="-6.38202            "/>
    <s v="106.86636           "/>
    <s v="Jl. Raya Margonda, Kota Depok Prov. Jawa Barat"/>
    <s v="JABODETABEK (OUTER)"/>
    <s v="KOTA DEPOK"/>
    <s v="JAWA BARAT"/>
    <s v="18"/>
    <s v="RFI"/>
    <s v="CME"/>
    <s v="RFI"/>
    <d v="2016-07-31T22:40:32"/>
    <d v="2016-08-31T15:21:54"/>
    <d v="2016-08-21T00:00:00"/>
    <x v="2"/>
    <x v="5"/>
    <s v=""/>
    <x v="0"/>
    <e v="#N/A"/>
    <s v="MP             "/>
    <s v="18                  "/>
    <s v="GF                  "/>
    <s v=""/>
    <m/>
  </r>
  <r>
    <s v="26037281261"/>
    <s v="112291126"/>
    <s v="JKT-TBG16-0037"/>
    <s v="MCP KOPASSUS CIJANTUNG 6"/>
    <s v="MCP KOPASSUS CIJANTUNG 6"/>
    <s v="NEW MCP FO"/>
    <s v="STIP 1"/>
    <s v="TBG"/>
    <s v="TB "/>
    <s v="05207/TBG-TB/TBG/MKT/06/2016"/>
    <d v="2016-06-27T00:00:00"/>
    <s v="-6.32051            "/>
    <s v="106.84988           "/>
    <s v="Jl. RA. Fadillah, Kel. Baru Kec. Pasar Rebo, Kota Jakarta Timur Prov. DKI Jakarta"/>
    <s v="JABODETABEK (INNER)"/>
    <s v="JAKARTA TIMUR"/>
    <s v="DKI JAKARTA"/>
    <s v="18"/>
    <s v="RFI"/>
    <s v="CME"/>
    <s v="RFI"/>
    <d v="2016-06-29T06:32:25"/>
    <d v="2016-06-29T06:36:55"/>
    <d v="2016-06-30T00:00:00"/>
    <x v="3"/>
    <x v="5"/>
    <s v=""/>
    <x v="0"/>
    <e v="#N/A"/>
    <s v="POLE           "/>
    <s v="18                  "/>
    <s v="GF                  "/>
    <s v=""/>
    <m/>
  </r>
  <r>
    <s v="26038733261"/>
    <s v="131141126"/>
    <s v="TNG-TBG16-0117"/>
    <s v="MCP TNG CIPONDOH INDAH 4"/>
    <s v="MCP TNG Cipondoh Indah 4"/>
    <s v="NEW MCP FO"/>
    <s v="STIP 1"/>
    <s v="TBG"/>
    <s v="TB "/>
    <s v="07032/TBG-TB/TBG/MKT/09/2016"/>
    <d v="2016-09-14T00:00:00"/>
    <s v="-6.1761             "/>
    <s v="106.68852           "/>
    <s v="Jl. Komplek Grand Poris Cipondoh Indah, Kel. Cipondoh Kec. Cipondoh, Kota Tangerang Prov. Banten"/>
    <s v="JABODETABEK (OUTER)"/>
    <s v="KOTA TANGERANG"/>
    <s v="BANTEN"/>
    <s v="18"/>
    <s v="RFI"/>
    <s v="CME"/>
    <s v="RFI"/>
    <d v="2017-08-23T16:00:41"/>
    <d v="2017-08-23T16:19:51"/>
    <d v="2017-08-25T00:00:00"/>
    <x v="2"/>
    <x v="6"/>
    <s v=""/>
    <x v="0"/>
    <e v="#N/A"/>
    <s v="MP             "/>
    <s v="18.00               "/>
    <s v="GF                  "/>
    <s v=""/>
    <m/>
  </r>
  <r>
    <s v="26039120261"/>
    <n v="124969126"/>
    <s v="SY2555"/>
    <s v="GRIYA BINTARA"/>
    <s v="GRIYA BINTARA"/>
    <s v="NEW MCP NON FO"/>
    <s v="STIP 1"/>
    <s v="TBG"/>
    <s v="TB "/>
    <s v="07423/TBG-TB/TBG/MKT/10/2016"/>
    <d v="2016-10-04T00:00:00"/>
    <s v="-6.23264            "/>
    <s v="106.965             "/>
    <s v="Kel. Bintara RT.013 RW.010, Kec. Bekasi Barat, Kota Bekasi Prov. Jawa Barat"/>
    <s v="JABODETABEK (INNER)"/>
    <s v="KOTA BEKASI"/>
    <s v="JAWA BARAT"/>
    <s v="20"/>
    <s v="RFI"/>
    <s v="CME"/>
    <s v="RFI"/>
    <d v="2017-05-18T11:03:29"/>
    <d v="2017-05-18T11:05:28"/>
    <d v="2017-05-20T00:00:00"/>
    <x v="6"/>
    <x v="6"/>
    <s v=""/>
    <x v="2"/>
    <s v="ON PROSESS"/>
    <s v="MP             "/>
    <s v="20.00               "/>
    <s v="GF                  "/>
    <s v=""/>
    <s v="Bukan site MDC"/>
  </r>
  <r>
    <s v="26040306261"/>
    <s v="125088126"/>
    <s v="BOO-TBG16-0016"/>
    <s v="IPB DARMAGA 3"/>
    <s v="IPB Darmaga 3"/>
    <s v="NEW MCP FO"/>
    <s v="STIP 1"/>
    <s v="TBG"/>
    <s v="TB "/>
    <s v="08580/TBG-TB/TBG/MKT/11/2016"/>
    <d v="2016-12-07T00:00:00"/>
    <s v="-6.55403            "/>
    <s v="106.7213            "/>
    <s v="Jl. Jati Komplek Pegawai Dosen IPB, Desa Babakan, Kec. Dramaga, Kab. Bogor Prov. Jawa Barat"/>
    <s v="JABODETABEK (OUTER)"/>
    <s v="BOGOR"/>
    <s v="JAWA BARAT"/>
    <s v="18"/>
    <s v="RFI"/>
    <s v="CME"/>
    <s v="RFI"/>
    <d v="2016-12-23T14:31:14"/>
    <d v="2016-12-23T14:36:54"/>
    <d v="2016-12-31T00:00:00"/>
    <x v="9"/>
    <x v="5"/>
    <d v="2022-03-18T00:00:00"/>
    <x v="1"/>
    <e v="#N/A"/>
    <s v="MP             "/>
    <s v="18                  "/>
    <s v="GF                  "/>
    <s v=""/>
    <m/>
  </r>
  <r>
    <s v="T0002831"/>
    <s v="T000283"/>
    <s v=""/>
    <s v="SUMBER JAYA"/>
    <s v="SUMBER JAYA"/>
    <s v="NEW BUILD"/>
    <s v="STIP 1"/>
    <s v="FLEXI"/>
    <s v="SKP"/>
    <s v="AKUISISI - TBI"/>
    <d v="2010-08-02T00:00:00"/>
    <s v="-6.21958            "/>
    <s v="107.07402           "/>
    <s v="Desa Sumberjaya Kp. Pulo RT.01 RW.03, Kec. Tambun Selatan, Kab. Bekasi Prov. Jawa Barat"/>
    <s v="JABODETABEK (OUTER)"/>
    <s v="BEKASI"/>
    <s v="JAWA BARAT"/>
    <s v="42"/>
    <s v="BAPS"/>
    <s v="BAPS"/>
    <s v=""/>
    <s v=""/>
    <s v=""/>
    <d v="2004-10-15T00:00:00"/>
    <x v="4"/>
    <x v="16"/>
    <d v="2022-11-22T00:00:00"/>
    <x v="0"/>
    <e v="#N/A"/>
    <s v="SST            "/>
    <s v="42                  "/>
    <s v="GF                  "/>
    <s v=""/>
    <m/>
  </r>
  <r>
    <s v="T0000311"/>
    <s v="T000031"/>
    <s v=""/>
    <s v="HOTEL HILTON"/>
    <s v="HOTEL HILTON"/>
    <s v="NEW BUILD"/>
    <s v="STIP 1"/>
    <s v="FLEXI"/>
    <s v="SKP"/>
    <s v="AKUISISI - TBI"/>
    <d v="2010-08-02T00:00:00"/>
    <s v="-6.21821            "/>
    <s v="106.80997           "/>
    <s v="Jl. Gatot Subroto PO BOX 3315  Jakarta "/>
    <s v="JABODETABEK (INNER)"/>
    <s v="JAKARTA PUSAT"/>
    <s v="DKI JAKARTA"/>
    <s v="6"/>
    <s v="BAPS"/>
    <s v="BAPS"/>
    <s v=""/>
    <s v=""/>
    <s v=""/>
    <d v="2003-07-01T00:00:00"/>
    <x v="10"/>
    <x v="19"/>
    <s v=""/>
    <x v="0"/>
    <e v="#N/A"/>
    <s v="POLE           "/>
    <s v="6                   "/>
    <s v="RT                  "/>
    <s v=""/>
    <m/>
  </r>
  <r>
    <s v="T0000321"/>
    <s v="T000032"/>
    <s v=""/>
    <s v="HOTEL SANTIKA"/>
    <s v="HOTEL SANTIKA"/>
    <s v="NEW BUILD"/>
    <s v="STIP 1"/>
    <s v="FLEXI"/>
    <s v="SKP"/>
    <s v="AKUISISI - TBI"/>
    <d v="2010-08-02T00:00:00"/>
    <s v="-6.19777            "/>
    <s v="106.80186           "/>
    <s v="Jl. Aipda KS Tubun No.7, Gedung Hotel Santika Lt.12, Kel. Petamburan, Kec. Tanah Abang, Kota Jakarta Barat Prov. DKI Jakarta"/>
    <s v="JABODETABEK (INNER)"/>
    <s v="JAKARTA BARAT"/>
    <s v="DKI JAKARTA"/>
    <s v="3"/>
    <s v="BAPS"/>
    <s v="BAPS"/>
    <s v=""/>
    <s v=""/>
    <s v=""/>
    <d v="2003-06-30T00:00:00"/>
    <x v="3"/>
    <x v="19"/>
    <s v=""/>
    <x v="0"/>
    <e v="#N/A"/>
    <s v="POLE           "/>
    <s v="3                   "/>
    <s v="RT                  "/>
    <s v=""/>
    <m/>
  </r>
  <r>
    <s v="T0000571"/>
    <s v="T000057"/>
    <s v="T000057"/>
    <s v="APARTEMEN PERMATA SENAYAN"/>
    <s v="APARTEMEN PERMATA SENAYAN"/>
    <s v="NEW BUILD"/>
    <s v="STIP 1"/>
    <s v="FLEXI"/>
    <s v="SKP"/>
    <s v="AKUISISI - TBI"/>
    <d v="2010-08-12T00:00:00"/>
    <s v="-6.20945            "/>
    <s v="106.79604           "/>
    <s v="Jl. Palmerah Selatan no. 20-21 Jakarta, Apartemen Permata Senayan-Jakarta Selatan"/>
    <s v="JABODETABEK (INNER)"/>
    <s v="JAKARTA SELATAN"/>
    <s v="DKI JAKARTA"/>
    <s v="6"/>
    <s v="BAPS"/>
    <s v="BAPS"/>
    <s v=""/>
    <s v=""/>
    <s v=""/>
    <d v="2003-07-10T00:00:00"/>
    <x v="10"/>
    <x v="19"/>
    <s v=""/>
    <x v="0"/>
    <e v="#N/A"/>
    <s v="POLE           "/>
    <s v="6                   "/>
    <s v="RT                  "/>
    <s v=""/>
    <m/>
  </r>
  <r>
    <s v="26031448261"/>
    <s v="124056126"/>
    <s v="124056126"/>
    <s v="MEGA REGENCY"/>
    <s v="MEGA REGENCY"/>
    <s v="NEW BUILD"/>
    <s v="STIP 1"/>
    <s v="TBG"/>
    <s v="TB "/>
    <s v="02639/TBG-TB/TBG/MKT/09/2015"/>
    <d v="2015-11-09T00:00:00"/>
    <s v="-6.38703            "/>
    <s v="107.11772           "/>
    <s v="Desa Sukaragam Kp. Cipalahlar RT.11 RW.06, Kec. Serang Baru, Kab. Bekasi Prov. Jawa Barat"/>
    <s v="JABODETABEK (INNER)"/>
    <s v="BEKASI"/>
    <s v="JAWA BARAT"/>
    <s v="36"/>
    <s v="RFI"/>
    <s v="CME"/>
    <s v="RFI"/>
    <d v="2015-12-15T10:48:19"/>
    <d v="2016-01-31T19:40:47"/>
    <d v="2016-03-25T00:00:00"/>
    <x v="11"/>
    <x v="5"/>
    <d v="2022-06-06T00:00:00"/>
    <x v="1"/>
    <e v="#N/A"/>
    <s v="SST            "/>
    <s v="36                  "/>
    <s v="GF                  "/>
    <s v=""/>
    <m/>
  </r>
  <r>
    <s v="26038491261"/>
    <s v="131010126"/>
    <s v="TNG-TBG16-0081"/>
    <s v="MCP PONDOK JAGUNG 12"/>
    <s v="MCP PONDOK JAGUNG 12"/>
    <s v="NEW MCP FO"/>
    <s v="STIP 1"/>
    <s v="TBG"/>
    <s v="TB "/>
    <s v="06751/TBG-TB/TBG/MKT/08/2016"/>
    <d v="2016-08-31T00:00:00"/>
    <s v="-6.25767            "/>
    <s v="106.65758           "/>
    <s v="Jl. Sutera Utama, Kel. Pondok Jagung Kec. Serpong Utara, Kota Tanggerang Selatan Prov. Banten"/>
    <s v="JABODETABEK (OUTER)"/>
    <s v="TANGERANG SELATAN"/>
    <s v="BANTEN"/>
    <s v="18"/>
    <s v="RFI"/>
    <s v="CME"/>
    <s v="RFI"/>
    <d v="2017-10-16T21:59:20"/>
    <d v="2017-10-16T22:02:54"/>
    <d v="2017-10-31T00:00:00"/>
    <x v="4"/>
    <x v="6"/>
    <s v=""/>
    <x v="0"/>
    <e v="#N/A"/>
    <s v="MP             "/>
    <s v="18                  "/>
    <s v="GF                  "/>
    <s v=""/>
    <m/>
  </r>
  <r>
    <s v="26038553261"/>
    <s v="131072126"/>
    <s v="TNG-TBG16-0095"/>
    <s v="MCP PAKU ALAM 16"/>
    <s v="MCP PAKU ALAM 16"/>
    <s v="NEW MCP FO"/>
    <s v="STIP 1"/>
    <s v="TBG"/>
    <s v="TB "/>
    <s v="06813/TBG-TB/TBG/MKT/08/2016"/>
    <d v="2016-08-31T00:00:00"/>
    <s v="-6.23447            "/>
    <s v="106.64954           "/>
    <s v="Jl. Alam Utama, Kel. Pakualam Kec. Serpong Utara, Kota Tanggerang Selatan Prov. Banten"/>
    <s v="JABODETABEK (OUTER)"/>
    <s v="TANGERANG SELATAN"/>
    <s v="BANTEN"/>
    <s v="18"/>
    <s v="RFI"/>
    <s v="CME"/>
    <s v="RFI"/>
    <d v="2017-10-19T19:04:06"/>
    <d v="2017-10-19T19:05:52"/>
    <d v="2017-10-31T00:00:00"/>
    <x v="4"/>
    <x v="6"/>
    <s v=""/>
    <x v="0"/>
    <e v="#N/A"/>
    <s v="MP             "/>
    <s v="18                  "/>
    <s v="GF                  "/>
    <s v=""/>
    <m/>
  </r>
  <r>
    <s v="26038581261"/>
    <s v="131100126"/>
    <s v="TNG-TBG16-0079"/>
    <s v="MCP CIATER 16"/>
    <s v="MCP CIATER 16"/>
    <s v="NEW MCP FO"/>
    <s v="STIP 1"/>
    <s v="TBG"/>
    <s v="TB "/>
    <s v="06841/TBG-TB/TBG/MKT/08/2016"/>
    <d v="2016-08-31T00:00:00"/>
    <s v="-6.32973            "/>
    <s v="106.69189           "/>
    <s v="Jl. Widya Kencana, Kel. Ciater Kec. Serpong, Kota Tangerang Selatan Prov. Banten"/>
    <s v="JABODETABEK (OUTER)"/>
    <s v="TANGERANG SELATAN"/>
    <s v="BANTEN"/>
    <s v="20"/>
    <s v="RFI"/>
    <s v="CME"/>
    <s v="RFI"/>
    <d v="2017-12-07T20:25:40"/>
    <d v="2017-12-07T20:26:52"/>
    <d v="2017-12-24T00:00:00"/>
    <x v="9"/>
    <x v="6"/>
    <s v=""/>
    <x v="0"/>
    <e v="#N/A"/>
    <s v="MP             "/>
    <s v="20                  "/>
    <s v="GF                  "/>
    <s v=""/>
    <m/>
  </r>
  <r>
    <s v="26038678261"/>
    <s v="131116126"/>
    <s v="SY2619"/>
    <s v="SERPONG CITY PARADISE"/>
    <s v="SERPONG CITY PARADISE"/>
    <s v="NEW MCP FO"/>
    <s v="STIP 1"/>
    <s v="TBG"/>
    <s v="TB "/>
    <s v="06977/TBG-TB/TBG/MKT/09/2016"/>
    <d v="2016-09-13T00:00:00"/>
    <s v="-6.34715            "/>
    <s v="106.70433           "/>
    <s v="Jl. Raya Puspitek, Kel. Buaran Kec. Serpong, Kota Tangerang Selatan Prov. Banten"/>
    <s v="JABODETABEK (OUTER)"/>
    <s v="TANGERANG SELATAN"/>
    <s v="BANTEN"/>
    <s v="18"/>
    <s v="RFI"/>
    <s v="CME"/>
    <s v="RFI"/>
    <d v="2018-01-26T23:42:55"/>
    <d v="2018-01-26T23:45:33"/>
    <d v="2018-01-31T00:00:00"/>
    <x v="8"/>
    <x v="10"/>
    <s v=""/>
    <x v="0"/>
    <e v="#N/A"/>
    <s v="MP             "/>
    <s v="18                  "/>
    <s v="GF                  "/>
    <s v=""/>
    <m/>
  </r>
  <r>
    <s v="26045729261"/>
    <s v="112452126"/>
    <s v="JKT-TBG17-0008"/>
    <s v="PASARWARUNGBUNCIT"/>
    <s v="PASARWARUNGBUNCIT"/>
    <s v="NEW MCP FO"/>
    <s v="STIP 1"/>
    <s v="TBG"/>
    <s v="TB "/>
    <s v="06683/TBG-TB/TBG/MKT/12/2017"/>
    <d v="2017-12-08T00:00:00"/>
    <s v="-6.2559             "/>
    <s v="106.82451           "/>
    <s v="Jl. Kemang Utara IX, Kel. Duren Tiga Kec. Pancoran, Kota Jakarta Selatan Prov. DKI Jakarta"/>
    <s v="JABODETABEK (INNER)"/>
    <s v="JAKARTA SELATAN"/>
    <s v="DKI JAKARTA"/>
    <s v="20"/>
    <s v="RFI"/>
    <s v="CME"/>
    <s v="RFI"/>
    <d v="2017-12-18T17:55:10"/>
    <d v="2017-12-19T11:09:22"/>
    <d v="2017-12-28T00:00:00"/>
    <x v="9"/>
    <x v="6"/>
    <s v=""/>
    <x v="0"/>
    <e v="#N/A"/>
    <s v="MP             "/>
    <s v="20.00               "/>
    <s v="GF                  "/>
    <s v=""/>
    <m/>
  </r>
  <r>
    <s v="26037925261"/>
    <s v="130987126"/>
    <s v="TNG-TBG16-0037"/>
    <s v="PAMULANG INDAH"/>
    <s v="Pamulang Indah"/>
    <s v="NEW MCP FO"/>
    <s v="STIP 1"/>
    <s v="TBG"/>
    <s v="TB "/>
    <s v="06147/TBG-TB/TBG/MKT/08/2016"/>
    <d v="2016-08-09T00:00:00"/>
    <s v="-6.34023            "/>
    <s v="106.736             "/>
    <s v="Jl. Pamulang Permai Timur, Kel. Pamulang Barat Kec. Pamulang, Kota Tangerang Selatan Prov. Banten"/>
    <s v="JABODETABEK (OUTER)"/>
    <s v="TANGERANG SELATAN"/>
    <s v="BANTEN"/>
    <s v="18"/>
    <s v="RFI"/>
    <s v="CME"/>
    <s v="RFI"/>
    <d v="2017-03-27T22:05:17"/>
    <d v="2017-03-27T22:11:04"/>
    <d v="2017-03-27T00:00:00"/>
    <x v="11"/>
    <x v="6"/>
    <s v=""/>
    <x v="0"/>
    <e v="#N/A"/>
    <s v="MP             "/>
    <s v="18.00               "/>
    <s v="GF                  "/>
    <s v=""/>
    <m/>
  </r>
  <r>
    <s v="26037931261"/>
    <s v="130993126"/>
    <s v="TNG-TBG16-0044"/>
    <s v="TMN MALABAR"/>
    <s v="Tmn Malabar"/>
    <s v="NEW MCP FO"/>
    <s v="STIP 1"/>
    <s v="TBG"/>
    <s v="TB "/>
    <s v="06153/TBG-TB/TBG/MKT/08/2016"/>
    <d v="2016-08-09T00:00:00"/>
    <s v="-6.2888             "/>
    <s v="106.67713           "/>
    <s v="Jl. Letnan Sutopo, Kel. Lengkong Gudang Timur Kec. Serpong, Kota Tangerang Selatan Prov. Banten"/>
    <s v="JABODETABEK (OUTER)"/>
    <s v="TANGERANG SELATAN"/>
    <s v="BANTEN"/>
    <s v="18"/>
    <s v="RFI"/>
    <s v="CME"/>
    <s v="RFI"/>
    <d v="2017-08-16T19:10:21"/>
    <d v="2017-08-16T19:55:06"/>
    <d v="2017-08-29T00:00:00"/>
    <x v="2"/>
    <x v="6"/>
    <s v=""/>
    <x v="0"/>
    <e v="#N/A"/>
    <s v="MP             "/>
    <s v="18.00               "/>
    <s v="GF                  "/>
    <s v=""/>
    <m/>
  </r>
  <r>
    <s v="26044967261"/>
    <s v="131486126"/>
    <s v="PDG-TBG17-0013"/>
    <s v="CIPICUNGCIKEDAL"/>
    <s v="CIPICUNGCIKEDAL"/>
    <s v="NEW BUILD"/>
    <s v="STIP 1"/>
    <s v="TBG"/>
    <s v="TB "/>
    <s v="05316/TBG-TB/TBG/MKT/09/2017"/>
    <d v="2017-09-18T00:00:00"/>
    <s v="-6.38908            "/>
    <s v="105.89626           "/>
    <s v="Jl. Raya Labuan RT 03 RW. 04 Desa Cipicung Kec. Cikedal Kabupaten Pandeglang"/>
    <s v="JABODETABEK (OUTER)"/>
    <s v="PANDEGLANG"/>
    <s v="BANTEN"/>
    <s v="42"/>
    <s v="RFI"/>
    <s v="CME"/>
    <s v="RFI"/>
    <d v="2017-10-09T23:21:42"/>
    <d v="2017-10-23T18:43:25"/>
    <d v="2017-10-31T00:00:00"/>
    <x v="4"/>
    <x v="6"/>
    <d v="2022-02-03T00:00:00"/>
    <x v="1"/>
    <e v="#N/A"/>
    <s v="GYMS           "/>
    <s v="42                  "/>
    <s v="GF                  "/>
    <s v="RFL"/>
    <m/>
  </r>
  <r>
    <s v="26045953261"/>
    <s v="112461126"/>
    <s v="JKT-TBG17-0011"/>
    <s v="GORKRAMATJATI"/>
    <s v="GORKRAMATJATI"/>
    <s v="NEW MCP FO"/>
    <s v="STIP 1"/>
    <s v="TBG"/>
    <s v="TB "/>
    <s v="06949/TBG-TB/TBG/MKT/12/2017"/>
    <d v="2017-12-20T00:00:00"/>
    <s v="-6.29099            "/>
    <s v="106.85494           "/>
    <s v="Jl. Kayu Manis, Kel. Balekambang Kec. Kramatjati, Kota Jakarta Timur Prov. DKI Jakarta"/>
    <s v="JABODETABEK (INNER)"/>
    <s v="JAKARTA TIMUR"/>
    <s v="DKI JAKARTA"/>
    <s v="20"/>
    <s v="RFI"/>
    <s v="CME"/>
    <s v="RFI"/>
    <d v="2018-01-23T11:14:30"/>
    <d v="2018-01-23T11:18:25"/>
    <d v="2018-01-29T00:00:00"/>
    <x v="8"/>
    <x v="10"/>
    <s v=""/>
    <x v="0"/>
    <e v="#N/A"/>
    <s v="MP             "/>
    <s v="20                  "/>
    <s v="GF                  "/>
    <s v=""/>
    <m/>
  </r>
  <r>
    <s v="21025927211"/>
    <s v="130631121"/>
    <s v="21425"/>
    <s v="KEHAKIMAN 6 MC-T-GF"/>
    <s v="Kehakiman 6 Mc-T-GF"/>
    <s v="NEW MCP NON FO"/>
    <s v="STIP 1"/>
    <s v="INUX"/>
    <s v="TB "/>
    <s v="01260/TBG-TB/INUX/MKT/07/2014"/>
    <d v="2014-07-11T00:00:00"/>
    <s v="-6.16818            "/>
    <s v="106.64350           "/>
    <s v="Fasum Komplek Imigrasi, Kel. Tanah Tinggi Kec. Tangerang, Kota Tangerang Prov. Banten"/>
    <s v="JABODETABEK (INNER)"/>
    <s v="KOTA TANGERANG"/>
    <s v="BANTEN"/>
    <s v="17"/>
    <s v="RFI"/>
    <s v="CME"/>
    <s v="RFI"/>
    <d v="2014-07-14T12:40:47"/>
    <d v="2014-12-31T11:26:45"/>
    <d v="2014-12-31T00:00:00"/>
    <x v="9"/>
    <x v="7"/>
    <s v=""/>
    <x v="0"/>
    <e v="#N/A"/>
    <s v="POLE           "/>
    <s v="17                  "/>
    <s v="GF                  "/>
    <s v=""/>
    <m/>
  </r>
  <r>
    <s v="21025932211"/>
    <n v="123386121"/>
    <s v="61215"/>
    <s v="DELIMA 14 MC-T-GF"/>
    <s v="Delima 14 Mc-T-GF"/>
    <s v="NEW MCP NON FO"/>
    <s v="STIP 1"/>
    <s v="INUX"/>
    <s v="TB "/>
    <s v="01265/TBG-TB/INUX/MKT/07/2014"/>
    <d v="2014-07-11T00:00:00"/>
    <s v="-6.33527            "/>
    <s v="106.9747            "/>
    <s v="Desa Bojong Kulur Kp. Parung, Kec. Gunung Putri, Kab. Bogor Prov. Jawa Barat"/>
    <s v="JABODETABEK (OUTER)"/>
    <s v="BOGOR"/>
    <s v="JAWA BARAT"/>
    <s v="18"/>
    <s v="BAPS"/>
    <s v="BAPS"/>
    <s v=""/>
    <d v="2014-08-22T17:12:55"/>
    <d v="2015-10-05T14:29:56"/>
    <d v="2015-11-26T00:00:00"/>
    <x v="5"/>
    <x v="4"/>
    <s v=""/>
    <x v="2"/>
    <s v="ON PROSESS"/>
    <s v="MP             "/>
    <s v="18                  "/>
    <s v="GF                  "/>
    <s v=""/>
    <s v="Bukan site MDC"/>
  </r>
  <r>
    <s v="26035855261"/>
    <s v="130956126"/>
    <s v="TNG-TBG16-0013"/>
    <s v="CIATER_1_NP"/>
    <s v="CIATER_1_NP"/>
    <s v="NEW MCP NON FO"/>
    <s v="STIP 1"/>
    <s v="TBG"/>
    <s v="TB "/>
    <s v="03488/TBG-TB/TBG/MKT/03/2016"/>
    <d v="2016-03-22T00:00:00"/>
    <s v="-6.31552            "/>
    <s v="106.70335           "/>
    <s v="Jl. Ciater Raya, Kel. Ciater Kec. Serpong, Kota Tangerang Selatan Prov. Banten"/>
    <s v="JABODETABEK (OUTER)"/>
    <s v="TANGERANG SELATAN"/>
    <s v="BANTEN"/>
    <s v="18"/>
    <s v="RFI"/>
    <s v="CME"/>
    <s v="RFI"/>
    <d v="2016-06-17T16:06:26"/>
    <d v="2016-06-17T16:12:58"/>
    <d v="2016-06-24T00:00:00"/>
    <x v="3"/>
    <x v="5"/>
    <s v=""/>
    <x v="0"/>
    <e v="#N/A"/>
    <s v="POLE           "/>
    <s v="18                  "/>
    <s v="GF                  "/>
    <s v=""/>
    <m/>
  </r>
  <r>
    <s v="T0004461"/>
    <s v="T000446"/>
    <s v="JKT_03A179"/>
    <s v="APARTEMEN PERMATA SENAYAN II"/>
    <s v="APT. PERMATA SENAYAN"/>
    <s v="NEW BUILD"/>
    <s v="STIP 1"/>
    <s v="SMART"/>
    <s v="SKP"/>
    <s v="AKUISISI - TBI"/>
    <d v="2010-08-02T00:00:00"/>
    <s v="-6.20934            "/>
    <s v="106.79603           "/>
    <s v="Jl. Palmerah Selatan No.20-21, Apartemen Permata Senayan, Kota Jakarta Pusat Prov. DKI Jakarta"/>
    <s v="JABODETABEK (INNER)"/>
    <s v="JAKARTA PUSAT"/>
    <s v="DKI JAKARTA"/>
    <s v="5"/>
    <s v="BAPS"/>
    <s v="BAPS"/>
    <s v=""/>
    <s v=""/>
    <s v=""/>
    <d v="2005-05-30T00:00:00"/>
    <x v="6"/>
    <x v="18"/>
    <s v=""/>
    <x v="0"/>
    <e v="#N/A"/>
    <s v="POLE           "/>
    <s v="5                   "/>
    <s v="RT                  "/>
    <s v=""/>
    <m/>
  </r>
  <r>
    <s v="T0004701"/>
    <s v="T000470"/>
    <s v="4939"/>
    <s v="OTISTA BOGOR"/>
    <s v="OTISTA BOGOR"/>
    <s v="NEW BUILD"/>
    <s v="STIP 1"/>
    <s v="XL"/>
    <s v="SKP"/>
    <s v="AKUISISI - TBI"/>
    <d v="2010-08-02T00:00:00"/>
    <s v="-6.60334            "/>
    <s v="106.79951           "/>
    <s v="Bogor Plaza, Jl. Surya Kencana No.3, Kel. Babakanpasar Kec. Kota Bogor Tengah, Kota Bogor Prov. Jawa Barat"/>
    <s v="JABODETABEK (OUTER)"/>
    <s v="KOTA BOGOR"/>
    <s v="JAWA BARAT"/>
    <s v="6"/>
    <s v="BAPS"/>
    <s v="BAPS"/>
    <s v=""/>
    <s v=""/>
    <s v=""/>
    <d v="2006-05-08T00:00:00"/>
    <x v="6"/>
    <x v="17"/>
    <s v=""/>
    <x v="0"/>
    <e v="#N/A"/>
    <s v="POLE           "/>
    <s v="6                   "/>
    <s v="RT                  "/>
    <s v=""/>
    <m/>
  </r>
  <r>
    <s v="26038559261"/>
    <s v="131078126"/>
    <s v="TNG-TBG16-0059"/>
    <s v="MCP CIREUNDEU 6"/>
    <s v="MCP CIREUNDEU 6"/>
    <s v="NEW MCP FO"/>
    <s v="STIP 1"/>
    <s v="TBG"/>
    <s v="TB "/>
    <s v="06819/TBG-TB/TBG/MKT/08/2016"/>
    <d v="2016-08-31T00:00:00"/>
    <s v="-6.31689            "/>
    <s v="106.75946           "/>
    <s v="Jl. Tarumanegara, Kel. Cireundeu Kec. Ciputat Timur, Kota Tangerang Selatan Prov. Banten"/>
    <s v="JABODETABEK (OUTER)"/>
    <s v="TANGERANG SELATAN"/>
    <s v="BANTEN"/>
    <s v="20"/>
    <s v="RFI"/>
    <s v="CME"/>
    <s v="RFI"/>
    <d v="2017-02-27T23:27:48"/>
    <d v="2017-02-27T23:39:19"/>
    <d v="2017-02-28T00:00:00"/>
    <x v="0"/>
    <x v="6"/>
    <s v=""/>
    <x v="0"/>
    <e v="#N/A"/>
    <s v="MP             "/>
    <s v="20                  "/>
    <s v="GF                  "/>
    <s v=""/>
    <m/>
  </r>
  <r>
    <s v="26038574261"/>
    <s v="131093126"/>
    <s v="TNG-TBG16-0067"/>
    <s v="MCP CIATER 3"/>
    <s v="MCP CIATER 3"/>
    <s v="NEW MCP FO"/>
    <s v="STIP 1"/>
    <s v="TBG"/>
    <s v="TB "/>
    <s v="06834/TBG-TB/TBG/MKT/08/2016"/>
    <d v="2016-08-31T00:00:00"/>
    <s v="-6.32779            "/>
    <s v="106.6845            "/>
    <s v="Jl. Tekno Widya, Kel. Ciater Kec. Serpong, Kota Tangerang Selatan Prov. Banten"/>
    <s v="JABODETABEK (OUTER)"/>
    <s v="TANGERANG SELATAN"/>
    <s v="BANTEN"/>
    <s v="18"/>
    <s v="RFI"/>
    <s v="CME"/>
    <s v="RFI"/>
    <d v="2017-12-07T20:20:29"/>
    <d v="2017-12-07T20:21:34"/>
    <d v="2017-12-22T00:00:00"/>
    <x v="9"/>
    <x v="6"/>
    <s v=""/>
    <x v="0"/>
    <e v="#N/A"/>
    <s v="MP             "/>
    <s v="18                  "/>
    <s v="GF                  "/>
    <s v=""/>
    <m/>
  </r>
  <r>
    <s v="26038586261"/>
    <s v="131105126"/>
    <s v="TNG-TBG16-0074"/>
    <s v="MCP CIREUNDEU 2"/>
    <s v="MCP CIREUNDEU 2"/>
    <s v="NEW MCP FO"/>
    <s v="STIP 1"/>
    <s v="TBG"/>
    <s v="TB "/>
    <s v="06846/TBG-TB/TBG/MKT/08/2016"/>
    <d v="2016-08-31T00:00:00"/>
    <s v="-6.30448            "/>
    <s v="106.77408           "/>
    <s v="Jl. Cireundeu Raya, Kel. Cireundeu Kec. Ciputat Timur, Kota Tangerang Selatan Prov. Banten"/>
    <s v="JABODETABEK (OUTER)"/>
    <s v="TANGERANG SELATAN"/>
    <s v="BANTEN"/>
    <s v="18"/>
    <s v="RFI"/>
    <s v="CME"/>
    <s v="RFI"/>
    <d v="2017-12-19T09:55:06"/>
    <d v="2017-12-19T09:58:48"/>
    <d v="2017-12-28T00:00:00"/>
    <x v="9"/>
    <x v="6"/>
    <s v=""/>
    <x v="0"/>
    <e v="#N/A"/>
    <s v="MP             "/>
    <s v="18                  "/>
    <s v="GF                  "/>
    <s v=""/>
    <m/>
  </r>
  <r>
    <s v="26039057261"/>
    <s v="124961126"/>
    <s v="BKS-TBG16-0008"/>
    <s v="SUKADANAU 1"/>
    <s v="SUKADANAU 1"/>
    <s v="NEW BUILD"/>
    <s v="STIP 1"/>
    <s v="TBG"/>
    <s v="TB "/>
    <s v="02059/TBG-TB/TBG/MKT/01/2016"/>
    <d v="2016-09-28T00:00:00"/>
    <s v="-6.27367            "/>
    <s v="107.10546           "/>
    <s v="Kp. Cibitung Kaum RT. 07 RW. 13 Kel. Sukadanau Kec. Cikarang Barat, Kab Bekasi, Prov Jawa Barat"/>
    <s v="JABODETABEK (INNER)"/>
    <s v="BEKASI"/>
    <s v="JAWA BARAT"/>
    <s v="32"/>
    <s v="RFI"/>
    <s v="CME"/>
    <s v="RFI"/>
    <d v="2017-02-20T12:29:06"/>
    <d v="2017-02-27T16:19:55"/>
    <d v="2017-05-31T00:00:00"/>
    <x v="6"/>
    <x v="6"/>
    <d v="2022-07-04T00:00:00"/>
    <x v="1"/>
    <e v="#N/A"/>
    <s v="SST            "/>
    <s v="32                  "/>
    <s v="GF                  "/>
    <s v=""/>
    <m/>
  </r>
  <r>
    <s v="23054747231"/>
    <s v="125923123"/>
    <s v="BOG0136"/>
    <s v="BOGOR BARAT"/>
    <s v="BOGOR BARAT"/>
    <s v="NEW BUILD"/>
    <s v="STIP 1"/>
    <s v="SMART8"/>
    <s v="TB"/>
    <s v="013874/TBG-TB/SMART8/MKT/09/2019"/>
    <d v="2019-09-02T00:00:00"/>
    <s v="-6.56031            "/>
    <s v="106.74024           "/>
    <s v="Kel. Balumbang Jaya Kp. Babakan Lio RT.05 RW.11, Kec. Bogor Barat, Kota Bogor Prov. Jawa Barat"/>
    <s v="JABODETABEK (OUTER)"/>
    <s v="KOTA BOGOR"/>
    <s v="JAWA BARAT"/>
    <s v="36"/>
    <s v="BAPS"/>
    <s v="BAPS"/>
    <s v="RFI"/>
    <d v="2019-12-20T16:39:14"/>
    <d v="2019-12-31T10:07:05"/>
    <d v="2020-02-11T00:00:00"/>
    <x v="0"/>
    <x v="0"/>
    <s v=""/>
    <x v="2"/>
    <s v="ON PROSESS"/>
    <s v="SST            "/>
    <s v="36                  "/>
    <s v="GF                  "/>
    <s v="RFL"/>
    <m/>
  </r>
  <r>
    <s v="26040308261"/>
    <s v="125090126"/>
    <s v="BOO-TBG16-0018"/>
    <s v="IPB DARMAGA 5"/>
    <s v="IPB Darmaga 5"/>
    <s v="NEW MCP FO"/>
    <s v="STIP 1"/>
    <s v="TBG"/>
    <s v="TB "/>
    <s v="08582/TBG-TB/TBG/MKT/11/2016"/>
    <d v="2016-12-07T00:00:00"/>
    <s v="-6.55252            "/>
    <s v="106.72387           "/>
    <s v="Jl. Palem Ujung Taman (komplek Pegawai Dosen IPB), Desa Babakan, Kec. Dramaga, Kab. Bogor Prov. Jawa Barat"/>
    <s v="JABODETABEK (OUTER)"/>
    <s v="BOGOR"/>
    <s v="JAWA BARAT"/>
    <s v="18"/>
    <s v="RFI"/>
    <s v="CME"/>
    <s v="RFI"/>
    <d v="2016-12-23T09:13:27"/>
    <d v="2016-12-23T09:26:26"/>
    <d v="2016-12-29T00:00:00"/>
    <x v="9"/>
    <x v="5"/>
    <d v="2022-03-18T00:00:00"/>
    <x v="1"/>
    <e v="#N/A"/>
    <s v="POLE           "/>
    <s v="18                  "/>
    <s v="GF                  "/>
    <s v=""/>
    <m/>
  </r>
  <r>
    <s v="T0015371"/>
    <s v="T001537"/>
    <s v=""/>
    <s v="MANGGA BESAR LOKASARI"/>
    <s v="MANGGA BESAR LOKASARI"/>
    <s v="NEW BUILD"/>
    <s v="STIP 1"/>
    <s v="XL"/>
    <s v="SKP"/>
    <s v="AKUISISI - TBI"/>
    <d v="2010-08-02T00:00:00"/>
    <s v="-6.14689            "/>
    <s v="106.82566           "/>
    <s v="Jl. Mangga Besar XI No.45, Kel. Tangki Kec. Tamansari, Kota Jakarta Barat Prov. DKI Jakarta"/>
    <s v="JABODETABEK (INNER)"/>
    <s v="JAKARTA BARAT"/>
    <s v="DKI JAKARTA"/>
    <s v="15"/>
    <s v="BAPS"/>
    <s v="BAPS"/>
    <s v=""/>
    <s v=""/>
    <s v=""/>
    <d v="2008-04-15T00:00:00"/>
    <x v="7"/>
    <x v="14"/>
    <d v="2022-01-18T00:00:00"/>
    <x v="0"/>
    <e v="#N/A"/>
    <s v="SST            "/>
    <s v="15                  "/>
    <s v="RT                  "/>
    <s v=""/>
    <m/>
  </r>
  <r>
    <s v="T0000461"/>
    <s v="T000046"/>
    <s v=""/>
    <s v="PRINCE BUILDING"/>
    <s v="PRINCE BUILDING"/>
    <s v="NEW BUILD"/>
    <s v="STIP 1"/>
    <s v="FLEXI"/>
    <s v="SKP"/>
    <s v="AKUISISI - TBI"/>
    <d v="2010-08-02T00:00:00"/>
    <s v="-6.20646            "/>
    <s v="106.8216            "/>
    <s v="Jl. Jend. Sudirman Kav.3-4, Prince Centre, Kel. Karet Tengsin Tanah Abang, Kota Jakarta Selatan Prov. DKI Jakarta"/>
    <s v="JABODETABEK (INNER)"/>
    <s v="JAKARTA SELATAN"/>
    <s v="DKI JAKARTA"/>
    <s v="2"/>
    <s v="BAPS"/>
    <s v="BAPS"/>
    <s v=""/>
    <s v=""/>
    <s v=""/>
    <d v="2003-06-20T00:00:00"/>
    <x v="3"/>
    <x v="19"/>
    <s v=""/>
    <x v="0"/>
    <e v="#N/A"/>
    <s v="POLE           "/>
    <s v="2                   "/>
    <s v="RT                  "/>
    <s v=""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3">
  <r>
    <s v="0010709070011"/>
    <x v="0"/>
    <s v="1274521001"/>
    <s v="CBN614"/>
    <s v="PERMANENLEBAKWANGI2"/>
    <s v="PERMANENLEBAKWANGI2"/>
    <s v="NEW BUILD"/>
    <s v="STIP 1"/>
    <s v="TSEL"/>
    <s v="TB"/>
    <s v="046398/TBG-TB/TSEL/MKT/09/2021"/>
    <d v="2021-09-22T00:00:00"/>
    <s v="-6.42884            "/>
    <s v="106.54552           "/>
    <s v="Kp. Nanggung RT.003 RW.005 Desa Bangunjaya Kec. Cigudeg Kab. Bogor"/>
    <s v="JABODETABEK (OUTER)"/>
    <s v="BOGOR"/>
    <s v="JAWA BARAT"/>
    <s v="42"/>
    <s v="BAPS"/>
    <s v="BAPS"/>
    <s v="RFI"/>
    <s v="PT. BANJARPASIR NUSA PRATAMA"/>
    <s v="PT. BANJARPASIR NUSA PRATAMA"/>
    <d v="2022-01-31T09:24:11"/>
    <n v="131"/>
    <x v="0"/>
    <n v="7"/>
    <x v="0"/>
    <d v="2022-02-07T17:32:45"/>
    <n v="138"/>
    <s v="OVERDUE"/>
    <s v="RTC 1"/>
  </r>
  <r>
    <s v="0010709120011"/>
    <x v="1"/>
    <s v="1274551001"/>
    <s v="CBN623"/>
    <s v="PERMANENCOMBATTIRTAWARNARUMPIN"/>
    <s v="PERMANENCOMBATTIRTAWARNARUMPIN"/>
    <s v="NEW BUILD"/>
    <s v="STIP 1"/>
    <s v="TSEL"/>
    <s v="TB"/>
    <s v="046404/TBG-TB/TSEL/MKT/09/2021"/>
    <d v="2021-09-22T00:00:00"/>
    <s v="-6.37793            "/>
    <s v="106.63681           "/>
    <s v="Kp. Legok Nyenang RT. 01 RW. 07 Desa Sukamulya, Kecamatan Rumpin, Kabupaten Bogor, Provinsi Jawa Barat"/>
    <s v="JABODETABEK (OUTER)"/>
    <s v="BOGOR"/>
    <s v="JAWA BARAT"/>
    <s v="42"/>
    <s v="BAPS"/>
    <s v="BAPS"/>
    <s v="RFI"/>
    <s v="PT. TRITAMA AJI LAKSANA"/>
    <s v="PT. TRITAMA AJI LAKSANA"/>
    <d v="2021-12-31T09:21:46"/>
    <n v="100"/>
    <x v="0"/>
    <n v="10"/>
    <x v="0"/>
    <d v="2022-01-10T15:44:49"/>
    <n v="110"/>
    <s v="OVERDUE"/>
    <s v="RTC 1"/>
  </r>
  <r>
    <s v="0010709080011"/>
    <x v="2"/>
    <s v="1274531001"/>
    <s v="BOX049"/>
    <s v="PERMANENCOMBATRAYASEMPLAK"/>
    <s v="PERMANENCOMBATRAYASEMPLAK"/>
    <s v="NEW MCP NON FO"/>
    <s v="STIP 1"/>
    <s v="TSEL"/>
    <s v="TB"/>
    <s v="046400/TBG-TB/TSEL/MKT/09/2021"/>
    <d v="2021-09-22T00:00:00"/>
    <s v="-6.55961            "/>
    <s v="106.76434           "/>
    <s v="JL Fajar Baru RT 04/RW 01, Kelurahan Semplak, Kecamatan Bogor Barat, Kota Bogor, Jawa Barat"/>
    <s v="JABODETABEK (OUTER)"/>
    <s v="KOTA BOGOR"/>
    <s v="JAWA BARAT"/>
    <s v="28"/>
    <s v="BAPS"/>
    <s v="BAPS"/>
    <s v="RFI"/>
    <s v=""/>
    <s v="PT. TRITAMA AJI LAKSANA"/>
    <d v="2022-06-30T13:53:43"/>
    <n v="281"/>
    <x v="0"/>
    <n v="0"/>
    <x v="0"/>
    <d v="2022-06-30T15:23:20"/>
    <n v="281"/>
    <s v="OVERDUE"/>
    <s v="RTC 1"/>
  </r>
  <r>
    <s v="0010725660011"/>
    <x v="3"/>
    <s v="1136521001"/>
    <s v="JSZ048"/>
    <s v="RAGUNANPASARMINGGU"/>
    <s v="RAGUNANPASARMINGGU"/>
    <s v="NEW MCP NON FO"/>
    <s v="STIP 1"/>
    <s v="TSEL"/>
    <s v="PKP"/>
    <s v="051142/TBG-PKP/TSEL/MKT/01/2022"/>
    <d v="2022-01-26T00:00:00"/>
    <s v="-6.281949           "/>
    <s v="106.819301          "/>
    <s v="Jl Ampera Raya No 63 RT 01 RW 04 Kel. Cilandak Timur Kec. Pasar Minggu, Jakarta Selatan DKI Jakarta"/>
    <s v="JABODETABEK (INNER)"/>
    <s v="JAKARTA SELATAN"/>
    <s v="DKI JAKARTA"/>
    <s v="25"/>
    <s v="RFI"/>
    <s v="CME"/>
    <s v="RFI"/>
    <s v=""/>
    <s v=""/>
    <d v="2022-04-18T13:52:52"/>
    <n v="82"/>
    <x v="0"/>
    <n v="8"/>
    <x v="0"/>
    <d v="2022-04-26T09:12:32"/>
    <n v="90"/>
    <s v="OVERDUE"/>
    <s v="RTC 3"/>
  </r>
  <r>
    <s v="0010714710011"/>
    <x v="4"/>
    <s v="1275311001"/>
    <s v="CKR346"/>
    <s v="KARANGSETIAKARANGBAHAGIA"/>
    <s v="KARANGSETIAKARANGBAHAGIA"/>
    <s v="NEW BUILD"/>
    <s v="STIP 1"/>
    <s v="TSEL"/>
    <s v="TB"/>
    <s v="047730/TBG-TB/TSEL/MKT/10/2021"/>
    <d v="2021-10-25T00:00:00"/>
    <s v="-6.21866            "/>
    <s v="107.18211           "/>
    <s v="Kp Pule RT.003 RW. 002 Desa. Karang Setia  Kecamatan. Karang Bahagia Kab Bekasi Prop. Jawa Barat"/>
    <s v="JABODETABEK (INNER)"/>
    <s v="BEKASI"/>
    <s v="JAWA BARAT"/>
    <s v="52"/>
    <s v="BAPS"/>
    <s v="BAPS"/>
    <s v="RFI"/>
    <s v="PT. ORLIE INDONESIA"/>
    <s v=""/>
    <d v="2022-01-27T09:07:06"/>
    <n v="94"/>
    <x v="0"/>
    <n v="14"/>
    <x v="0"/>
    <d v="2022-02-10T18:24:23"/>
    <n v="108"/>
    <s v="OVERDUE"/>
    <s v="RTC 1"/>
  </r>
  <r>
    <s v="0010722500011"/>
    <x v="5"/>
    <s v="1322641001"/>
    <s v="CPT250"/>
    <s v="PERMANENCOMBATLIVINGWORLD"/>
    <s v="PERMANENCOMBATLIVINGWORLD"/>
    <s v="NEW MCP NON FO"/>
    <s v="STIP 1"/>
    <s v="TSEL"/>
    <s v="TB"/>
    <s v="050560/TBG-TB/TSEL/MKT/12/2021"/>
    <d v="2021-12-23T00:00:00"/>
    <s v="-6.241926           "/>
    <s v="106.652395          "/>
    <s v="Jl. Alam Utama, Kelurahan Pakulonan, Kecamatan. Serpong Utara, Kota Tangerang Selatan, Provinsi Banten"/>
    <s v="JABODETABEK (OUTER)"/>
    <s v="TANGERANG SELATAN"/>
    <s v="BANTEN"/>
    <s v="25"/>
    <s v="RFI"/>
    <s v="CME"/>
    <s v="RFI"/>
    <s v=""/>
    <s v=""/>
    <d v="2022-06-08T17:29:58"/>
    <n v="167"/>
    <x v="0"/>
    <n v="143"/>
    <x v="1"/>
    <d v="2022-10-29T15:06:07"/>
    <n v="310"/>
    <s v="OVERDUE"/>
    <s v="RTC 2 B"/>
  </r>
  <r>
    <s v="0010733690011"/>
    <x v="6"/>
    <s v="1323111001"/>
    <s v="SRG996"/>
    <s v="CIKANDECIKANDE2"/>
    <s v="CIKANDECIKANDE2"/>
    <s v="NEW BUILD"/>
    <s v="STIP 1"/>
    <s v="TSEL"/>
    <s v="TB"/>
    <s v="051961/TBG-TB/TSEL/MKT/02/2022"/>
    <d v="2022-02-07T00:00:00"/>
    <s v="-6.22040            "/>
    <s v="106.35860           "/>
    <s v="KP. PABUARAN RT.001 RW.004 DESA CIKANDE, KEC.CIKANDE. KAB.SERANG. PROV.BANTEN"/>
    <s v="JABODETABEK (OUTER)"/>
    <s v="SERANG"/>
    <s v="BANTEN"/>
    <s v="42"/>
    <s v="BAPS"/>
    <s v="BAPS"/>
    <s v="RFI"/>
    <s v="PT. TRITAMA AJI LAKSANA"/>
    <s v="PT. TRITAMA AJI LAKSANA"/>
    <d v="2022-02-19T22:54:03"/>
    <n v="12"/>
    <x v="1"/>
    <n v="31"/>
    <x v="0"/>
    <d v="2022-03-22T16:30:40"/>
    <n v="43"/>
    <s v="ONTIME"/>
    <s v="RTC 1"/>
  </r>
  <r>
    <s v="0010736700011"/>
    <x v="7"/>
    <s v="1323171001"/>
    <s v="TGR558"/>
    <s v="LAVON"/>
    <s v="LAVON"/>
    <s v="NEW BUILD"/>
    <s v="STIP 1"/>
    <s v="TSEL"/>
    <s v="TB"/>
    <s v="052481/TBG-TB/TSEL/MKT/02/2022"/>
    <d v="2022-02-18T00:00:00"/>
    <s v="-6.19629            "/>
    <s v="106.50789           "/>
    <s v="Kawaron Girang RT.01 RW.04 Desa. Wanakerta Kec. Sindang Jaya Kab. Tangerang, Banten"/>
    <s v="JABODETABEK (OUTER)"/>
    <s v="TANGERANG"/>
    <s v="BANTEN"/>
    <s v="42.00"/>
    <s v="BAPS"/>
    <s v="BAPS"/>
    <s v="RFI"/>
    <s v="PT. RAKA MITRA BERSAMA"/>
    <s v="PT. RAKA MITRA BERSAMA"/>
    <d v="2022-02-21T23:17:25"/>
    <n v="3"/>
    <x v="1"/>
    <n v="129"/>
    <x v="1"/>
    <d v="2022-06-30T22:17:09"/>
    <n v="132"/>
    <s v="OVERDUE"/>
    <s v="RTC 1"/>
  </r>
  <r>
    <s v="0010737610011"/>
    <x v="8"/>
    <s v="1137191001"/>
    <s v="JBX443"/>
    <s v="KOSAMBIRANDU"/>
    <s v="KOSAMBIRANDU"/>
    <s v="NEW MCP NON FO"/>
    <s v="STIP 1"/>
    <s v="TSEL"/>
    <s v="TB"/>
    <s v="052576/TBG-TB/TSEL/MKT/02/2022"/>
    <d v="2022-02-18T00:00:00"/>
    <s v="-6.181665           "/>
    <s v="106.718284          "/>
    <s v="Jl. Cemara Raya No.10 RT. 008 RW. 008 Kelurahan Duri Kosambi, Kecamatan Cengkareng, Kota Jakarta Barat "/>
    <s v="JABODETABEK (INNER)"/>
    <s v="JAKARTA BARAT"/>
    <s v="DKI JAKARTA"/>
    <s v="25"/>
    <s v="BAPS"/>
    <s v="BAPS"/>
    <s v="RFI"/>
    <s v=""/>
    <s v="PT. ORLIE INDONESIA"/>
    <d v="2022-04-22T14:13:52"/>
    <n v="63"/>
    <x v="0"/>
    <n v="55"/>
    <x v="1"/>
    <d v="2022-06-16T08:21:43"/>
    <n v="118"/>
    <s v="OVERDUE"/>
    <s v="RTC 1"/>
  </r>
  <r>
    <s v="0010737650011"/>
    <x v="9"/>
    <s v="1137231001"/>
    <s v="JTX649"/>
    <s v="BALAIRAKYAT"/>
    <s v="BALAIRAKYAT"/>
    <s v="NEW MCP NON FO"/>
    <s v="STIP 1"/>
    <s v="TSEL"/>
    <s v="TB"/>
    <s v="052580/TBG-TB/TSEL/MKT/02/2022"/>
    <d v="2022-02-18T00:00:00"/>
    <s v="-6.225205           "/>
    <s v="106.90113           "/>
    <s v="Jalan Balai Rakyat II No.2, RT 012 RW 001, Kelurahan Pondok Bambu, Kecamatan Duren Sawit, Kota Jakarta Timur, DKI Jakarta"/>
    <s v="JABODETABEK (INNER)"/>
    <s v="JAKARTA TIMUR"/>
    <s v="DKI JAKARTA"/>
    <s v="25"/>
    <s v="BAPS"/>
    <s v="BAPS"/>
    <s v="RFI"/>
    <s v=""/>
    <s v=""/>
    <d v="2022-02-21T19:32:26"/>
    <n v="3"/>
    <x v="1"/>
    <n v="38"/>
    <x v="0"/>
    <d v="2022-03-31T20:02:59"/>
    <n v="41"/>
    <s v="ONTIME"/>
    <s v="RTC 1"/>
  </r>
  <r>
    <s v="0010774390011"/>
    <x v="10"/>
    <s v="1138791001"/>
    <s v="JUX594"/>
    <s v="KAMALMUARAPENJARINGAN"/>
    <s v="KAMALMUARAPENJARINGAN"/>
    <s v="NEW MCP NON FO"/>
    <s v="STIP 1"/>
    <s v="TSEL"/>
    <s v="TB"/>
    <s v="059233/TBG-TB/TSEL/MKT/06/2022"/>
    <d v="2022-06-17T00:00:00"/>
    <s v="-6.12413            "/>
    <s v="106.73499           "/>
    <s v="Jl. Kapuk Kayu Besar 44, RT.1/RW.2, Kamal Muara, Kec. Penjaringan, Kota Jkt Utara, Daerah Khusus Ibukota Jakarta"/>
    <s v="JABODETABEK (INNER)"/>
    <s v="JAKARTA UTARA"/>
    <s v="DKI JAKARTA"/>
    <s v="20"/>
    <s v="RFI"/>
    <s v="CME"/>
    <s v="RFI"/>
    <s v=""/>
    <s v=""/>
    <d v="2022-06-24T14:12:26"/>
    <n v="7"/>
    <x v="1"/>
    <n v="4"/>
    <x v="0"/>
    <d v="2022-06-28T15:21:05"/>
    <n v="11"/>
    <s v="ONTIME"/>
    <s v="RTC 1"/>
  </r>
  <r>
    <s v="0010680090011"/>
    <x v="11"/>
    <s v="1271391001"/>
    <s v="CKR338"/>
    <s v="PERUMAHAN KSB"/>
    <s v="PERUMAHAN KSB"/>
    <s v="NEW BUILD"/>
    <s v="STIP 1"/>
    <s v="TSEL"/>
    <s v="TB"/>
    <s v="036987/TBG-TB/TSEL/MKT/04/2021"/>
    <d v="2021-04-14T00:00:00"/>
    <s v="-6.4022             "/>
    <s v="107.11443           "/>
    <s v="Jl. Agus Salim IV RT 003 RW 008 Desa Wibawamulya, Kec. Cibarusah, Kab, Bekasi, Jawa Barat"/>
    <s v="JABODETABEK (INNER)"/>
    <s v="BEKASI"/>
    <s v="JAWA BARAT"/>
    <s v="32"/>
    <s v="BAPS"/>
    <s v="BAPS"/>
    <s v="RFI"/>
    <s v="PT. AULIA DANARDANA"/>
    <s v=""/>
    <d v="2021-11-01T09:54:38"/>
    <n v="201"/>
    <x v="0"/>
    <n v="312"/>
    <x v="1"/>
    <d v="2022-09-09T09:23:54"/>
    <n v="513"/>
    <s v="OVERDUE"/>
    <s v="RTC 1"/>
  </r>
  <r>
    <s v="0010733660011"/>
    <x v="12"/>
    <s v="1276351001"/>
    <s v="CBN633"/>
    <s v="CIMANGGU1CIBUNGBULANG"/>
    <s v="CIMANGGU1CIBUNGBULANG"/>
    <s v="NEW BUILD"/>
    <s v="STIP 1"/>
    <s v="TSEL"/>
    <s v="TB"/>
    <s v="051958/TBG-TB/TSEL/MKT/02/2022"/>
    <d v="2022-02-07T00:00:00"/>
    <s v="-6.56256            "/>
    <s v="106.66660           "/>
    <s v="Kp. Ciaruteun RT.04/08, Desa Cimanggu 1, Kec. Cibungbulang, Kab. Bogor"/>
    <s v="JABODETABEK (OUTER)"/>
    <s v="BOGOR"/>
    <s v="JAWA BARAT"/>
    <s v="52"/>
    <s v="BAPS"/>
    <s v="BAPS"/>
    <s v="RFI"/>
    <s v="PT. BANJARPASIR NUSA PRATAMA"/>
    <s v="PT. BANJARPASIR NUSA PRATAMA"/>
    <d v="2022-02-22T00:25:17"/>
    <n v="15"/>
    <x v="0"/>
    <n v="23"/>
    <x v="0"/>
    <d v="2022-03-17T10:59:13"/>
    <n v="38"/>
    <s v="ONTIME"/>
    <s v="RTC 1"/>
  </r>
  <r>
    <s v="0010733700011"/>
    <x v="13"/>
    <s v="1276371001"/>
    <s v="CBN632"/>
    <s v="GUNUNGMULYATENJOBOGOR"/>
    <s v="GUNUNGMULYATENJOBOGOR"/>
    <s v="NEW BUILD"/>
    <s v="STIP 1"/>
    <s v="TSEL"/>
    <s v="TB"/>
    <s v="051962/TBG-TB/TSEL/MKT/02/2022"/>
    <d v="2022-02-07T00:00:00"/>
    <s v="-6.63218            "/>
    <s v="106.70652           "/>
    <s v="Kp. Pasir RT 003 RW 005 Desa Gunung Mulya Kecamatan Tenjolaya Kabupaten Bogor"/>
    <s v="JABODETABEK (OUTER)"/>
    <s v="BOGOR"/>
    <s v="JAWA BARAT"/>
    <s v="52"/>
    <s v="BAPS"/>
    <s v="BAPS"/>
    <s v="RFI"/>
    <s v="PT. BANJARPASIR NUSA PRATAMA"/>
    <s v="PT. BANJARPASIR NUSA PRATAMA"/>
    <d v="2022-02-21T18:13:53"/>
    <n v="14"/>
    <x v="1"/>
    <n v="11"/>
    <x v="0"/>
    <d v="2022-03-04T09:27:58"/>
    <n v="25"/>
    <s v="ONTIME"/>
    <s v="RTC 1"/>
  </r>
  <r>
    <s v="0010737620011"/>
    <x v="14"/>
    <s v="1137201001"/>
    <s v="JBX446"/>
    <s v="SLTPN"/>
    <s v="SLTPN"/>
    <s v="NEW MCP NON FO"/>
    <s v="STIP 1"/>
    <s v="TSEL"/>
    <s v="TB"/>
    <s v="052577/TBG-TB/TSEL/MKT/02/2022"/>
    <d v="2022-02-18T00:00:00"/>
    <s v="-6.15197            "/>
    <s v="106.69095           "/>
    <s v="Kp. Kojan  RT.013 RW.006 Kel. Kalideres Kec. Kalideres Kota Jakarta Barat"/>
    <s v="JABODETABEK (INNER)"/>
    <s v="JAKARTA BARAT"/>
    <s v="DKI JAKARTA"/>
    <s v="25"/>
    <s v="BAPS"/>
    <s v="BAPS"/>
    <s v="RFI"/>
    <s v=""/>
    <s v=""/>
    <d v="2022-02-21T22:38:00"/>
    <n v="3"/>
    <x v="1"/>
    <n v="38"/>
    <x v="0"/>
    <d v="2022-03-31T15:11:08"/>
    <n v="41"/>
    <s v="ONTIME"/>
    <s v="RTC 1"/>
  </r>
  <r>
    <s v="0010737660011"/>
    <x v="15"/>
    <s v="1137241001"/>
    <s v="JUX587"/>
    <s v="PERJUANGANRAYA"/>
    <s v="PERJUANGANRAYA"/>
    <s v="NEW MCP NON FO"/>
    <s v="STIP 1"/>
    <s v="TSEL"/>
    <s v="TB"/>
    <s v="052581/TBG-TB/TSEL/MKT/02/2022"/>
    <d v="2022-02-18T00:00:00"/>
    <s v="-6.13619            "/>
    <s v="106.905605          "/>
    <s v="Jalan Perjuangan Raya RT 017 RW 007, Kelurahan Tugu Selatan, Kecamatan Koja, Kota Jakarta Utara, DKI Jakarta"/>
    <s v="JABODETABEK (INNER)"/>
    <s v="JAKARTA UTARA"/>
    <s v="DKI JAKARTA"/>
    <s v="25"/>
    <s v="BAPS"/>
    <s v="BAPS"/>
    <s v="RFI"/>
    <s v=""/>
    <s v=""/>
    <d v="2022-02-21T19:55:47"/>
    <n v="3"/>
    <x v="1"/>
    <n v="67"/>
    <x v="1"/>
    <d v="2022-04-29T17:20:25"/>
    <n v="70"/>
    <s v="OVERDUE"/>
    <s v="RTC 1"/>
  </r>
  <r>
    <s v="0010741890011"/>
    <x v="16"/>
    <s v="1323421001"/>
    <s v="  TNX333"/>
    <s v="BMTOPPO"/>
    <s v="BMTOPPO"/>
    <s v="NEW BUILD"/>
    <s v="STIP 1"/>
    <s v="TSEL"/>
    <s v="TB"/>
    <s v="053409/TBG-TB/TSEL/MKT/03/2022"/>
    <d v="2022-03-24T00:00:00"/>
    <s v="-6.15164            "/>
    <s v="106.60574           "/>
    <s v="Kp Periuk Jaya RT 001 RW 004, Kelurahan Periuk Jaya, Kecamatan Periuk, Kota Tangerang, Provinsi Banten"/>
    <s v="JABODETABEK (OUTER)"/>
    <s v="KOTA TANGERANG"/>
    <s v="BANTEN"/>
    <s v="9"/>
    <s v="RFI"/>
    <s v="CME"/>
    <s v="RFI"/>
    <s v="PT. MAJAA GILI LUMINTU"/>
    <s v=""/>
    <d v="2022-06-15T16:39:58"/>
    <n v="83"/>
    <x v="0"/>
    <n v="134"/>
    <x v="1"/>
    <d v="2022-10-27T08:56:54"/>
    <n v="217"/>
    <s v="OVERDUE"/>
    <s v="RTC 1"/>
  </r>
  <r>
    <s v="0010774400011"/>
    <x v="17"/>
    <s v="1138801001"/>
    <s v="JSX717"/>
    <s v="PEPAYAJAGAKARSA"/>
    <s v="PEPAYAJAGAKARSA"/>
    <s v="NEW MCP NON FO"/>
    <s v="STIP 1"/>
    <s v="TSEL"/>
    <s v="TB"/>
    <s v="059234/TBG-TB/TSEL/MKT/06/2022"/>
    <d v="2022-06-17T00:00:00"/>
    <s v="-6.32337            "/>
    <s v="106.82021           "/>
    <s v="Jl. Kecapi VI No.27 RT.001 RW.005 Kel.jagakarsa Kec.Jagakarsa , Jakarta Selatan , DKI Jakarta"/>
    <s v="JABODETABEK (INNER)"/>
    <s v="JAKARTA SELATAN"/>
    <s v="DKI JAKARTA"/>
    <s v="25"/>
    <s v="RFI"/>
    <s v="CME"/>
    <s v="RFI"/>
    <s v=""/>
    <s v=""/>
    <d v="2022-06-24T14:48:52"/>
    <n v="7"/>
    <x v="1"/>
    <n v="11"/>
    <x v="0"/>
    <d v="2022-07-05T21:51:08"/>
    <n v="18"/>
    <s v="ONTIME"/>
    <s v="RTC 1"/>
  </r>
  <r>
    <s v="0010802280011"/>
    <x v="18"/>
    <s v="1282171001"/>
    <s v="PLR023"/>
    <s v="GUNUNGWALATHEGARMANAH"/>
    <s v="GUNUNGWALATHEGARMANAH"/>
    <s v="NEW BUILD"/>
    <s v="STIP 1"/>
    <s v="TSEL"/>
    <s v="TB"/>
    <s v="062995/TBG-TB/TSEL/MKT/10/2022"/>
    <d v="2022-10-04T00:00:00"/>
    <s v="-6.93451            "/>
    <s v="106.80189           "/>
    <s v="Kp. Manggis RT 03 RW 01 Desa Cimanggis Kecamatan Cicantayan Kabupaten Sukabumi Provinsi Jawa Barat"/>
    <s v="JABODETABEK (OUTER)"/>
    <s v="SUKABUMI"/>
    <s v="JAWA BARAT"/>
    <s v="62"/>
    <s v="RFI"/>
    <s v="CME"/>
    <s v="RFI"/>
    <s v="PT. DATATEL INDONESIA"/>
    <s v="PT. DATATEL INDONESIA"/>
    <d v="2022-10-30T07:00:47"/>
    <n v="26"/>
    <x v="0"/>
    <n v="7"/>
    <x v="0"/>
    <d v="2022-11-06T13:04:06"/>
    <n v="33"/>
    <s v="ONTIME"/>
    <s v="RTC 1"/>
  </r>
  <r>
    <s v="0010708680011"/>
    <x v="19"/>
    <s v="1134881001"/>
    <s v="JTX539"/>
    <s v="PERMANENASRAMAHAJI"/>
    <s v="PERMANENASRAMAHAJI"/>
    <s v="NEW MCP NON FO"/>
    <s v="STIP 1"/>
    <s v="TSEL"/>
    <s v="TB"/>
    <s v="046308/TBG-TB/TSEL/MKT/09/2021"/>
    <d v="2021-09-21T00:00:00"/>
    <s v="-6.28453            "/>
    <s v="106.88489           "/>
    <s v="Markas KOOPS AU I, Kel. Pinang Ranti, Kec. Makassar, Kota Jakarta Timur"/>
    <s v="JABODETABEK (INNER)"/>
    <s v="JAKARTA TIMUR"/>
    <s v="DKI JAKARTA"/>
    <s v="25"/>
    <s v="RFI"/>
    <s v="CME"/>
    <s v="RFI"/>
    <s v=""/>
    <s v=""/>
    <d v="2022-01-15T15:05:47"/>
    <n v="116"/>
    <x v="0"/>
    <n v="3"/>
    <x v="0"/>
    <d v="2022-01-18T14:47:53"/>
    <n v="119"/>
    <s v="OVERDUE"/>
    <s v="RTC 1"/>
  </r>
  <r>
    <s v="0010708720011"/>
    <x v="20"/>
    <s v="1274471001"/>
    <s v="CKR360"/>
    <s v="TELAGAMURNICIKARANGBARAT"/>
    <s v="TELAGAMURNICIKARANGBARAT"/>
    <s v="NEW BUILD"/>
    <s v="STIP 1"/>
    <s v="TSEL"/>
    <s v="TB"/>
    <s v="046312/TBG-TB/TSEL/MKT/09/2021"/>
    <d v="2021-09-21T00:00:00"/>
    <s v="-6.24874            "/>
    <s v="107.12624           "/>
    <s v="Kp. Sri Bodas RT.003 RW.009 Desa Telagamurni, Kecamatan Cikarang Barat, Kabupaten Bekasi"/>
    <s v="JABODETABEK (INNER)"/>
    <s v="BEKASI"/>
    <s v="JAWA BARAT"/>
    <s v="52"/>
    <s v="BAPS"/>
    <s v="BAPS"/>
    <s v="RFI"/>
    <s v="PT. ABBASY CIPTA MANDIRI"/>
    <s v="PT. ORLIE INDONESIA"/>
    <d v="2021-11-29T15:35:04"/>
    <n v="69"/>
    <x v="0"/>
    <n v="144"/>
    <x v="1"/>
    <d v="2022-04-22T13:39:16"/>
    <n v="213"/>
    <s v="OVERDUE"/>
    <s v="RTC 1"/>
  </r>
  <r>
    <s v="0010736650011"/>
    <x v="21"/>
    <s v="1276481001"/>
    <s v="BOO843"/>
    <s v="PROFM"/>
    <s v="PROFM"/>
    <s v="NEW BUILD"/>
    <s v="STIP 1"/>
    <s v="TSEL"/>
    <s v="TB"/>
    <s v="052476/TBG-TB/TSEL/MKT/02/2022"/>
    <d v="2022-02-18T00:00:00"/>
    <s v="-6.61020            "/>
    <s v="106.81448           "/>
    <s v="Jl. Pajajaran Indah V,  RT.01 RW.011 Kel. Baranangsiang, Kec. Bogor Timur, Kota Bogor, Jawa Barat 16143"/>
    <s v="JABODETABEK (OUTER)"/>
    <s v="KOTA BOGOR"/>
    <s v="JAWA BARAT"/>
    <s v="6"/>
    <s v="RFI"/>
    <s v="CME"/>
    <s v="RFI"/>
    <s v=""/>
    <s v="PT. BANJARPASIR NUSA PRATAMA"/>
    <d v="2022-06-08T15:13:35"/>
    <n v="110"/>
    <x v="0"/>
    <n v="62"/>
    <x v="1"/>
    <d v="2022-08-09T19:58:13"/>
    <n v="172"/>
    <s v="OVERDUE"/>
    <s v="RTC 1"/>
  </r>
  <r>
    <s v="0010736690011"/>
    <x v="22"/>
    <s v="1276501001"/>
    <s v="CBN631"/>
    <s v="PERUMAHAN CITEUREP"/>
    <s v="PERUMAHAN CITEUREP"/>
    <s v="NEW BUILD"/>
    <s v="STIP 1"/>
    <s v="TSEL"/>
    <s v="TB"/>
    <s v="052480/TBG-TB/TSEL/MKT/02/2022"/>
    <d v="2022-02-18T00:00:00"/>
    <s v="-6.50204            "/>
    <s v="106.90335           "/>
    <s v="Kp. Tonggoh RT 002 RW 002 Desa Gunungsari Kecamatan Citeureup Kabupaten Bogor"/>
    <s v="JABODETABEK (OUTER)"/>
    <s v="BOGOR"/>
    <s v="JAWA BARAT"/>
    <s v="42"/>
    <s v="BAPS"/>
    <s v="BAPS"/>
    <s v="RFI"/>
    <s v="PT. BANJARPASIR NUSA PRATAMA"/>
    <s v="PT. BANJARPASIR NUSA PRATAMA"/>
    <d v="2022-02-22T00:26:16"/>
    <n v="4"/>
    <x v="1"/>
    <n v="48"/>
    <x v="1"/>
    <d v="2022-04-11T17:49:08"/>
    <n v="52"/>
    <s v="ONTIME"/>
    <s v="RTC 1"/>
  </r>
  <r>
    <s v="0010754460011"/>
    <x v="23"/>
    <s v="1138401001"/>
    <s v="PPR010"/>
    <s v="RELOCPLTONGKENG"/>
    <s v="RELOCPLTONGKENG"/>
    <s v="NEW BUILD"/>
    <s v="STIP 1"/>
    <s v="TSEL"/>
    <s v="TB"/>
    <s v="056190/TBG-TB/TSEL/MKT/05/2022"/>
    <d v="2022-05-18T00:00:00"/>
    <s v="-5.595852           "/>
    <s v="106.55716           "/>
    <s v="Pulau Putri Barat RT.001 RW.003 Kelurahan Pulau Kelapa Kecamatan Kepulauan Seribu Utara, Kabupaten Kepulauan Seribu"/>
    <s v="JABODETABEK (INNER)"/>
    <s v="ADMINISTRASI KEPULAUAN SERIBU"/>
    <s v="DKI JAKARTA"/>
    <s v="72"/>
    <s v="RFI"/>
    <s v="CME"/>
    <s v="RFI"/>
    <s v="PT. BANJARPASIR NUSA PRATAMA"/>
    <s v="PT. BANJARPASIR NUSA PRATAMA"/>
    <d v="2022-09-01T15:28:13"/>
    <n v="106"/>
    <x v="0"/>
    <n v="25"/>
    <x v="0"/>
    <d v="2022-09-26T15:39:56"/>
    <n v="131"/>
    <s v="OVERDUE"/>
    <s v="RTC 1"/>
  </r>
  <r>
    <s v="0010802270011"/>
    <x v="24"/>
    <s v="1324781001"/>
    <s v="RKB084"/>
    <s v="SUKAMANAHRANGKASBITUNG"/>
    <s v="SUKAMANAHRANGKASBITUNG"/>
    <s v="NEW BUILD"/>
    <s v="STIP 1"/>
    <s v="TSEL"/>
    <s v="TB"/>
    <s v="062994/TBG-TB/TSEL/MKT/10/2022"/>
    <d v="2022-10-04T00:00:00"/>
    <s v="-6.32511"/>
    <s v="106.27897"/>
    <s v="Lingkungan Kali Cikambuy Blok 6 Rt.1 Rw.3 Desa Sukamanah Kec. Rangkasbitung, Lebak"/>
    <s v="JABODETABEK (OUTER)"/>
    <s v="LEBAK"/>
    <s v="BANTEN"/>
    <s v="62"/>
    <s v="RFI"/>
    <s v="CME"/>
    <s v="RFI"/>
    <s v="PT. KARYA LINTAS SEJAHTERA"/>
    <s v="PT. KARYA LINTAS SEJAHTERA"/>
    <d v="2022-11-01T13:54:42"/>
    <n v="28"/>
    <x v="0"/>
    <n v="10"/>
    <x v="0"/>
    <d v="2022-11-11T09:01:49"/>
    <n v="38"/>
    <s v="ONTIME"/>
    <s v="RTC 1"/>
  </r>
  <r>
    <s v="0010802360011"/>
    <x v="25"/>
    <s v="1282221001"/>
    <s v="CKR388"/>
    <s v="VILLA SETU WANGI"/>
    <s v="VILLA SETU WANGI"/>
    <s v="NEW BUILD"/>
    <s v="STIP 1"/>
    <s v="TSEL"/>
    <s v="TB"/>
    <s v="063003/TBG-TB/TSEL/MKT/10/2022"/>
    <d v="2022-10-04T00:00:00"/>
    <s v="-6.34436"/>
    <s v="107.04703"/>
    <s v="Kp. Ciledug RT 01 RW 01 Desa Ciledug, Kec. Setu, Kabupaten Bekasi, Provinsi Jawa Barat"/>
    <s v="JABODETABEK (INNER)"/>
    <s v="BEKASI"/>
    <s v="JAWA BARAT"/>
    <s v="42"/>
    <s v="RFI"/>
    <s v="CME"/>
    <s v="RFI"/>
    <s v="PT. AULIA DANARDANA"/>
    <s v=""/>
    <d v="2022-11-03T09:04:13"/>
    <n v="30"/>
    <x v="0"/>
    <n v="26"/>
    <x v="0"/>
    <d v="2022-11-29T09:26:47"/>
    <n v="56"/>
    <s v="ONTIME"/>
    <s v="RTC 1"/>
  </r>
  <r>
    <s v="0010802490011"/>
    <x v="26"/>
    <s v="1282261001"/>
    <s v="PLR015"/>
    <s v="BUNIWANGIGEGERBITUNG"/>
    <s v="BUNIWANGIGEGERBITUNG"/>
    <s v="NEW BUILD"/>
    <s v="STIP 1"/>
    <s v="TSEL"/>
    <s v="TB"/>
    <s v="063016/TBG-TB/TSEL/MKT/10/2022"/>
    <d v="2022-10-04T00:00:00"/>
    <s v="-6.95657            "/>
    <s v="107.01478           "/>
    <s v="Kp Tanjungsirna RT.25B RW 007, Desa Caringin, Kec. Gegerbitung, Kab.Sukabumi"/>
    <s v="JABODETABEK (OUTER)"/>
    <s v="SUKABUMI"/>
    <s v="JAWA BARAT"/>
    <s v="62"/>
    <s v="RFI"/>
    <s v="CME"/>
    <s v="RFI"/>
    <s v="PT. BANJARPASIR NUSA PRATAMA"/>
    <s v="PT. BANJARPASIR NUSA PRATAMA"/>
    <d v="2022-10-21T16:34:09"/>
    <n v="17"/>
    <x v="0"/>
    <n v="6"/>
    <x v="0"/>
    <d v="2022-10-27T08:57:38"/>
    <n v="23"/>
    <s v="ONTIME"/>
    <s v="RTC 1"/>
  </r>
  <r>
    <s v="0010802530011"/>
    <x v="27"/>
    <s v="1282301001"/>
    <s v="PLR036"/>
    <s v="CIRACAPUJUNGGENTENG"/>
    <s v="CIRACAPUJUNGGENTENG"/>
    <s v="NEW BUILD"/>
    <s v="STIP 1"/>
    <s v="TSEL"/>
    <s v="TB"/>
    <s v="063020/TBG-TB/TSEL/MKT/10/2022"/>
    <d v="2022-10-04T00:00:00"/>
    <s v="-7.33106"/>
    <s v="106.43339"/>
    <s v="Kp. Kebon Waru RT 05 RW 03 Desa Gunung Batu  Kecamatan Ciracap Kabupaten Sukabumi Provinsi Jawa Barat"/>
    <s v="JABODETABEK (OUTER)"/>
    <s v="SUKABUMI"/>
    <s v="JAWA BARAT"/>
    <s v="62"/>
    <s v="RFI"/>
    <s v="CME"/>
    <s v="RFI"/>
    <s v="PT. DATATEL INDONESIA"/>
    <s v="PT. DATATEL INDONESIA"/>
    <d v="2022-10-30T06:52:29"/>
    <n v="26"/>
    <x v="0"/>
    <n v="22"/>
    <x v="0"/>
    <d v="2022-11-21T14:21:46"/>
    <n v="48"/>
    <s v="ONTIME"/>
    <s v="RTC 1"/>
  </r>
  <r>
    <s v="0010802590011"/>
    <x v="28"/>
    <s v="1282341001"/>
    <s v="CKR383"/>
    <s v="HARVESTCITYCLUSTERBARAT"/>
    <s v="HARVESTCITYCLUSTERBARAT"/>
    <s v="NEW BUILD"/>
    <s v="STIP 1"/>
    <s v="TSEL"/>
    <s v="TB"/>
    <s v="063026/TBG-TB/TSEL/MKT/10/2022"/>
    <d v="2022-10-04T00:00:00"/>
    <s v="-6.37986"/>
    <s v="107.02071"/>
    <s v="Kp. Sadang RT 02 RW 02 Desa Cikarageman, Kec. Setu, Kabupaten Bekasi Jawa Barat"/>
    <s v="JABODETABEK (INNER)"/>
    <s v="BEKASI"/>
    <s v="JAWA BARAT"/>
    <s v="42"/>
    <s v="RFI"/>
    <s v="CME"/>
    <s v="RFI"/>
    <s v="PT. AULIA DANARDANA"/>
    <s v=""/>
    <d v="2022-10-28T11:39:52"/>
    <n v="24"/>
    <x v="0"/>
    <n v="14"/>
    <x v="0"/>
    <d v="2022-11-11T09:04:30"/>
    <n v="38"/>
    <s v="ONTIME"/>
    <s v="RTC 1"/>
  </r>
  <r>
    <s v="0010733710011"/>
    <x v="29"/>
    <s v="1323121001"/>
    <s v="SRG998"/>
    <s v="CISARNOLDIT"/>
    <s v="CISARNOLDIT"/>
    <s v="NEW BUILD"/>
    <s v="STIP 1"/>
    <s v="TSEL"/>
    <s v="TB"/>
    <s v="051963/TBG-TB/TSEL/MKT/02/2022"/>
    <d v="2022-02-07T00:00:00"/>
    <s v="-6.15628            "/>
    <s v="106.25615           "/>
    <s v="Jl.Cisait – Karang Jetak, Kp Karang Jetak RT 004 RW 03 Desa Cisait, Kecamatan Kragilan, Kabupaten Serang Provinsi Banten"/>
    <s v="JABODETABEK (OUTER)"/>
    <s v="SERANG"/>
    <s v="BANTEN"/>
    <s v="52"/>
    <s v="BAPS"/>
    <s v="BAPS"/>
    <s v="RFI"/>
    <s v="PT. TRITAMA AJI LAKSANA"/>
    <s v="PT. TRITAMA AJI LAKSANA"/>
    <d v="2022-02-18T15:42:51"/>
    <n v="11"/>
    <x v="1"/>
    <n v="24"/>
    <x v="0"/>
    <d v="2022-03-14T16:58:25"/>
    <n v="35"/>
    <s v="ONTIME"/>
    <s v="RTC 1"/>
  </r>
  <r>
    <s v="0010736670011"/>
    <x v="30"/>
    <s v="1137161001"/>
    <s v="JSZ047"/>
    <s v="BRIGIFCIPEDAK"/>
    <s v="BRIGIFCIPEDAK"/>
    <s v="NEW MCP NON FO"/>
    <s v="STIP 1"/>
    <s v="TSEL"/>
    <s v="TB"/>
    <s v="052478/TBG-TB/TSEL/MKT/02/2022"/>
    <d v="2022-02-18T00:00:00"/>
    <s v="-6.344922           "/>
    <s v="106.799052          "/>
    <s v="Jl. Brigif E RT 001 RW 001, Kelurahan Cipedak, Kecamatan Jagakarsa, Kota Jakarta Selatan, DKI Jakarta"/>
    <s v="JABODETABEK (INNER)"/>
    <s v="JAKARTA SELATAN"/>
    <s v="DKI JAKARTA"/>
    <s v="25"/>
    <s v="BAPS"/>
    <s v="BAPS"/>
    <s v="RFI"/>
    <s v=""/>
    <s v=""/>
    <d v="2022-05-09T16:56:54"/>
    <n v="80"/>
    <x v="0"/>
    <n v="8"/>
    <x v="0"/>
    <d v="2022-05-17T23:17:15"/>
    <n v="88"/>
    <s v="OVERDUE"/>
    <s v="RTC 1"/>
  </r>
  <r>
    <s v="0010736710011"/>
    <x v="31"/>
    <s v="1323181001"/>
    <s v="TGR562"/>
    <s v="PURIPERMAI3RAKSA"/>
    <s v="PURIPERMAI3RAKSA"/>
    <s v="NEW BUILD"/>
    <s v="STIP 1"/>
    <s v="TSEL"/>
    <s v="TB"/>
    <s v="052482/TBG-TB/TSEL/MKT/02/2022"/>
    <d v="2022-02-18T00:00:00"/>
    <s v="-6.24722            "/>
    <s v="106.46616           "/>
    <s v="Kp. Babakan Kandang RT. 07/03 Desa. Pematang, Kec. Tigarakasa, Kab. Tangerang, Banten"/>
    <s v="JABODETABEK (OUTER)"/>
    <s v="TANGERANG"/>
    <s v="BANTEN"/>
    <s v="42"/>
    <s v="BAPS"/>
    <s v="BAPS"/>
    <s v="RFI"/>
    <s v="PT. RAKA MITRA BERSAMA"/>
    <s v="PT. RAKA MITRA BERSAMA"/>
    <d v="2022-02-21T23:24:07"/>
    <n v="3"/>
    <x v="1"/>
    <n v="38"/>
    <x v="0"/>
    <d v="2022-03-31T22:04:31"/>
    <n v="41"/>
    <s v="ONTIME"/>
    <s v="RTC 1"/>
  </r>
  <r>
    <s v="0010754570011"/>
    <x v="32"/>
    <s v="1278961001"/>
    <s v="BOX050"/>
    <s v="RELOCPANGKALANRAYA3PTEL"/>
    <s v="RELOCPANGKALANRAYA3PTEL"/>
    <s v="NEW MCP NON FO"/>
    <s v="STIP 1"/>
    <s v="TSEL"/>
    <s v="TB"/>
    <s v="056816/TBG-TB/TSEL/MKT/05/2022"/>
    <d v="2022-05-20T00:00:00"/>
    <s v="-6.56213            "/>
    <s v="106.80695           "/>
    <s v="Kedung Badak RT.009 RW.001 Kel.Kedungbadak Kec. Tanah Sareal Kota Bogor Provinsi Jawa Barat"/>
    <s v="JABODETABEK (OUTER)"/>
    <s v="KOTA BOGOR"/>
    <s v="JAWA BARAT"/>
    <s v="28"/>
    <s v="RFI"/>
    <s v="CME"/>
    <s v="RFI"/>
    <s v=""/>
    <s v="PT. TURANGGA EMPAT TIGA"/>
    <d v="2022-09-30T09:43:29"/>
    <n v="133"/>
    <x v="0"/>
    <n v="17"/>
    <x v="0"/>
    <d v="2022-10-17T10:05:05"/>
    <n v="150"/>
    <s v="OVERDUE"/>
    <s v="RTC 1"/>
  </r>
  <r>
    <s v="0010802350011"/>
    <x v="33"/>
    <s v="1282211001"/>
    <s v="PLR049"/>
    <s v="PARUNGCIAMBAR"/>
    <s v="PARUNGCIAMBAR"/>
    <s v="NEW BUILD"/>
    <s v="STIP 1"/>
    <s v="TSEL"/>
    <s v="TB"/>
    <s v="063002/TBG-TB/TSEL/MKT/10/2022"/>
    <d v="2022-10-04T00:00:00"/>
    <s v="-6.86302            "/>
    <s v="106.75457           "/>
    <s v="Jl. Palasari km 2 RT. 03 RW. 01 Desa Palasari Hilir Kec. Parungkuda Kab. Sukabumi Jawa Barat"/>
    <s v="JABODETABEK (OUTER)"/>
    <s v="SUKABUMI"/>
    <s v="JAWA BARAT"/>
    <s v="62"/>
    <s v="RFI"/>
    <s v="CME"/>
    <s v="RFI"/>
    <s v="PT. ORLIE INDONESIA"/>
    <s v="PT. ORLIE INDONESIA"/>
    <d v="2022-10-24T14:34:19"/>
    <n v="20"/>
    <x v="0"/>
    <n v="5"/>
    <x v="0"/>
    <d v="2022-10-29T17:49:23"/>
    <n v="25"/>
    <s v="ONTIME"/>
    <s v="RTC 1"/>
  </r>
  <r>
    <s v="0010802580011"/>
    <x v="34"/>
    <s v="1282331001"/>
    <s v="CBN658"/>
    <s v="PERMANENCIARUTENILIRCIBUNGBULANG"/>
    <s v="PERMANENCIARUTENILIRCIBUNGBULANG"/>
    <s v="NEW BUILD"/>
    <s v="STIP 1"/>
    <s v="TSEL"/>
    <s v="TB"/>
    <s v="063025/TBG-TB/TSEL/MKT/10/2022"/>
    <d v="2022-10-04T00:00:00"/>
    <s v="-6.53697"/>
    <s v="106.67283"/>
    <s v="Kp. Ciaruteun Ilir RT 04 RW 03 Desa Ciaruteun Ilir Kecamatan Cibungbulang Kabupaten Bogor"/>
    <s v="JABODETABEK (OUTER)"/>
    <s v="BOGOR"/>
    <s v="JAWA BARAT"/>
    <s v="62"/>
    <s v="RFI"/>
    <s v="CME"/>
    <s v="RFI"/>
    <s v="PT. BANJARPASIR NUSA PRATAMA"/>
    <s v="PT. BANJARPASIR NUSA PRATAMA"/>
    <d v="2022-11-17T08:44:14"/>
    <n v="44"/>
    <x v="0"/>
    <n v="5"/>
    <x v="0"/>
    <d v="2022-11-22T14:29:36"/>
    <n v="49"/>
    <s v="ONTIME"/>
    <s v="RTC 1"/>
  </r>
  <r>
    <s v="0010733670011"/>
    <x v="35"/>
    <s v="1276361001"/>
    <s v="KRW923"/>
    <s v="PALAWAD"/>
    <s v="PALAWAD"/>
    <s v="NEW BUILD"/>
    <s v="STIP 1"/>
    <s v="TSEL"/>
    <s v="TB"/>
    <s v="051959/TBG-TB/TSEL/MKT/02/2022"/>
    <d v="2022-02-07T00:00:00"/>
    <s v="-6.28138            "/>
    <s v="107.34812           "/>
    <s v="Kp Tanjung RT.021 RW. 005 Kelurahan. Plawad  Kecamatan Karawang Timur Kab Karawang Prop. Jawa Barat"/>
    <s v="JABODETABEK (INNER)"/>
    <s v="KARAWANG"/>
    <s v="JAWA BARAT"/>
    <s v="52"/>
    <s v="BAPS"/>
    <s v="BAPS"/>
    <s v="RFI"/>
    <s v="PT. ORLIE INDONESIA"/>
    <s v="PT. ORLIE INDONESIA"/>
    <d v="2022-02-21T10:41:43"/>
    <n v="14"/>
    <x v="1"/>
    <n v="21"/>
    <x v="0"/>
    <d v="2022-03-14T15:08:10"/>
    <n v="35"/>
    <s v="ONTIME"/>
    <s v="RTC 1"/>
  </r>
  <r>
    <s v="0010736680011"/>
    <x v="36"/>
    <s v="1276491001"/>
    <s v="BKX896"/>
    <s v="PONDOKMELATI BEKASI"/>
    <s v="PONDOKMELATI BEKASI"/>
    <s v="NEW BUILD"/>
    <s v="STIP 1"/>
    <s v="TSEL"/>
    <s v="TB"/>
    <s v="052479/TBG-TB/TSEL/MKT/02/2022"/>
    <d v="2022-02-18T00:00:00"/>
    <s v="-6.33206            "/>
    <s v="106.93848           "/>
    <s v="Kp. Pabuaran No. 45 RT. 008 RW. 001 Kelurahan Jatimurni, Kecamatan Pondok Melati, Kota Bekasi, Provinsi Jawa Barat"/>
    <s v="JABODETABEK (INNER)"/>
    <s v="KOTA BEKASI"/>
    <s v="JAWA BARAT"/>
    <s v="42"/>
    <s v="RFI"/>
    <s v="CME"/>
    <s v="RFI"/>
    <s v="PT. ROTUA ABADI JAYA"/>
    <s v="PT. ROTUA ABADI JAYA"/>
    <d v="2022-08-04T11:20:53"/>
    <n v="167"/>
    <x v="0"/>
    <n v="12"/>
    <x v="0"/>
    <d v="2022-08-16T16:27:27"/>
    <n v="179"/>
    <s v="OVERDUE"/>
    <s v="RTC 1"/>
  </r>
  <r>
    <s v="0010737630011"/>
    <x v="37"/>
    <s v="1137211001"/>
    <s v="JBX447"/>
    <s v="BOJONGINDAHRWBUAYA"/>
    <s v="BOJONGINDAHRWBUAYA"/>
    <s v="NEW MCP NON FO"/>
    <s v="STIP 1"/>
    <s v="TSEL"/>
    <s v="TB"/>
    <s v="052578/TBG-TB/TSEL/MKT/02/2022"/>
    <d v="2022-02-18T00:00:00"/>
    <s v="-6.15983            "/>
    <s v="106.74510           "/>
    <s v="Jl. Rawa Buaya No.88B RT.008 RW.011 Kelurahan Rawa Buaya Kecamatan Cengkareng Jakarta Barat"/>
    <s v="JABODETABEK (INNER)"/>
    <s v="JAKARTA BARAT"/>
    <s v="DKI JAKARTA"/>
    <s v="25"/>
    <s v="BAPS"/>
    <s v="BAPS"/>
    <s v="RFI"/>
    <s v=""/>
    <s v="PT. ORLIE INDONESIA"/>
    <d v="2022-05-19T11:28:29"/>
    <n v="90"/>
    <x v="0"/>
    <n v="28"/>
    <x v="0"/>
    <d v="2022-06-16T13:49:32"/>
    <n v="118"/>
    <s v="OVERDUE"/>
    <s v="RTC 1"/>
  </r>
  <r>
    <s v="0010802380011"/>
    <x v="38"/>
    <s v="1324811001"/>
    <s v="TGR579"/>
    <s v="TANAHMERAHSEPATANTIMUR"/>
    <s v="TANAHMERAHSEPATANTIMUR"/>
    <s v="NEW BUILD"/>
    <s v="STIP 1"/>
    <s v="TSEL"/>
    <s v="TB"/>
    <s v="063005/TBG-TB/TSEL/MKT/10/2022"/>
    <d v="2022-10-04T00:00:00"/>
    <s v="-6.11182"/>
    <s v="106.59419"/>
    <s v="Kp, Pisangan Pangsor RT.05 RW.03 Desa.Sangiang Kec.Sepatan Timur Kab Tangerang Prov Banten"/>
    <s v="JABODETABEK (OUTER)"/>
    <s v="TANGERANG"/>
    <s v="BANTEN"/>
    <s v="42"/>
    <s v="RFI"/>
    <s v="CME"/>
    <s v="RFI"/>
    <s v="PT. MAJAA GILI LUMINTU"/>
    <s v=""/>
    <d v="2022-11-05T10:01:53"/>
    <n v="32"/>
    <x v="0"/>
    <n v="6"/>
    <x v="0"/>
    <d v="2022-11-11T09:05:12"/>
    <n v="38"/>
    <s v="ONTIME"/>
    <s v="RTC 1"/>
  </r>
  <r>
    <s v="0010802570011"/>
    <x v="39"/>
    <s v="1282321001"/>
    <s v="SKB914"/>
    <s v="JMBATANMERAHSKB"/>
    <s v="JMBATANMERAHSKB"/>
    <s v="NEW BUILD"/>
    <s v="STIP 1"/>
    <s v="TSEL"/>
    <s v="TB"/>
    <s v="063024/TBG-TB/TSEL/MKT/10/2022"/>
    <d v="2022-10-04T00:00:00"/>
    <s v="-6.957412"/>
    <s v="106.934337"/>
    <s v="Kp. Baru Legok Bitung RT. 04 RW. 13 Kel. Limusnunggal Kec. Cibeureum, Kota Sukabumi"/>
    <s v="JABODETABEK (OUTER)"/>
    <s v="KOTA SUKABUMI"/>
    <s v="JAWA BARAT"/>
    <s v="42"/>
    <s v="CIP"/>
    <s v="CME"/>
    <s v="PREPARE &amp; ERECTION"/>
    <s v=""/>
    <s v=""/>
    <d v="2022-12-16T17:51:36"/>
    <n v="73"/>
    <x v="0"/>
    <n v="1"/>
    <x v="0"/>
    <d v="2022-12-17T19:44:40"/>
    <n v="74"/>
    <s v="OVERDUE"/>
    <s v="RTC 1"/>
  </r>
  <r>
    <s v="0010802290011"/>
    <x v="40"/>
    <s v="1282181001"/>
    <s v="CBN647"/>
    <s v="CILAMEPABAMBONG"/>
    <s v="CILAMEPABAMBONG"/>
    <s v="NEW BUILD"/>
    <s v="STIP 1"/>
    <s v="TSEL"/>
    <s v="TB"/>
    <s v="062996/TBG-TB/TSEL/MKT/10/2022"/>
    <d v="2022-10-04T00:00:00"/>
    <s v="-6.62993            "/>
    <s v="106.58717           "/>
    <s v="Kp. Cilame II RT 002 RW 007 Desa Pabangbon Kecamatan Leuwiliang Kabupaten Bogor"/>
    <s v="JABODETABEK (OUTER)"/>
    <s v="BOGOR"/>
    <s v="JAWA BARAT"/>
    <s v="62"/>
    <s v="RFI"/>
    <s v="CME"/>
    <s v="RFI"/>
    <s v="PT. BANJARPASIR NUSA PRATAMA"/>
    <s v="PT. BANJARPASIR NUSA PRATAMA"/>
    <d v="2022-10-25T16:19:20"/>
    <n v="21"/>
    <x v="0"/>
    <n v="8"/>
    <x v="0"/>
    <d v="2022-11-02T08:25:38"/>
    <n v="29"/>
    <s v="ONTIME"/>
    <s v="RTC 1"/>
  </r>
  <r>
    <s v="0010802300011"/>
    <x v="41"/>
    <s v="1282191001"/>
    <s v="PLR047"/>
    <s v="PERMANENBUKITALGORITMA"/>
    <s v="PERMANENBUKITALGORITMA"/>
    <s v="NEW BUILD"/>
    <s v="STIP 1"/>
    <s v="TSEL"/>
    <s v="TB"/>
    <s v="062997/TBG-TB/TSEL/MKT/10/2022"/>
    <d v="2022-10-04T00:00:00"/>
    <s v="-6.90816"/>
    <s v="106.70435"/>
    <s v="Bongkok,  RT 013 RW 004 Desa Tamansari Kecamatan Cikidang Kabupaten Sukabumi Provinsi Jawa Barat"/>
    <s v="JABODETABEK (OUTER)"/>
    <s v="SUKABUMI"/>
    <s v="JAWA BARAT"/>
    <s v="62"/>
    <s v="RFI"/>
    <s v="CME"/>
    <s v="RFI"/>
    <s v="PT. TRITAMA AJI LAKSANA"/>
    <s v=""/>
    <d v="2022-11-04T16:05:19"/>
    <n v="31"/>
    <x v="0"/>
    <n v="18"/>
    <x v="0"/>
    <d v="2022-11-22T14:31:15"/>
    <n v="49"/>
    <s v="ONTIME"/>
    <s v="RTC 1"/>
  </r>
  <r>
    <s v="0010802600011"/>
    <x v="42"/>
    <s v="1282351001"/>
    <s v="PLR026"/>
    <s v="GIRIJAYADAMARRAJA"/>
    <s v="GIRIJAYADAMARRAJA"/>
    <s v="NEW BUILD"/>
    <s v="STIP 1"/>
    <s v="TSEL"/>
    <s v="TB"/>
    <s v="063027/TBG-TB/TSEL/MKT/10/2022"/>
    <d v="2022-10-04T00:00:00"/>
    <s v="-6.95272"/>
    <s v="106.72431"/>
    <s v="Kp. Ciawitali RT 05 RW 05 Desa Damarraja Kecamatan Warung Kiara Kabupaten Sukabumi Provinsi Jawa Barat"/>
    <s v="JABODETABEK (OUTER)"/>
    <s v="SUKABUMI"/>
    <s v="JAWA BARAT"/>
    <s v="62"/>
    <s v="RFI"/>
    <s v="CME"/>
    <s v="RFI"/>
    <s v="PT. DATATEL INDONESIA"/>
    <s v="PT. DATATEL INDONESIA"/>
    <d v="2022-11-08T11:53:45"/>
    <n v="35"/>
    <x v="0"/>
    <n v="8"/>
    <x v="0"/>
    <d v="2022-11-16T18:50:16"/>
    <n v="43"/>
    <s v="ONTIME"/>
    <s v="RTC 1"/>
  </r>
  <r>
    <s v="0010802610011"/>
    <x v="43"/>
    <s v="1282361001"/>
    <s v="PLR028"/>
    <s v="SMAN1LENGKONGSUKABUMI"/>
    <s v="SMAN1LENGKONGSUKABUMI"/>
    <s v="NEW BUILD"/>
    <s v="STIP 1"/>
    <s v="TSEL"/>
    <s v="TB"/>
    <s v="063028/TBG-TB/TSEL/MKT/10/2022"/>
    <d v="2022-10-04T00:00:00"/>
    <s v="-7.13339"/>
    <s v="106.70747"/>
    <s v="Kp. Ciganggeng RT 008 RW 005 Desa Tegallega Kec Lengkong Kab. Sukabumi Prov. Jawa Barat"/>
    <s v="JABODETABEK (OUTER)"/>
    <s v="SUKABUMI"/>
    <s v="JAWA BARAT"/>
    <s v="62"/>
    <s v="RFI"/>
    <s v="CME"/>
    <s v="RFI"/>
    <s v="PT. ORLIE INDONESIA"/>
    <s v="PT. ORLIE INDONESIA"/>
    <d v="2022-10-24T14:32:20"/>
    <n v="20"/>
    <x v="0"/>
    <n v="5"/>
    <x v="0"/>
    <d v="2022-10-29T17:48:46"/>
    <n v="25"/>
    <s v="ONTIME"/>
    <s v="RTC 1"/>
  </r>
  <r>
    <s v="0030729250031"/>
    <x v="44"/>
    <s v="1322911003"/>
    <s v="JAW-BT-PDG-0622"/>
    <s v="MAKUI_BANYUMEKAR"/>
    <s v="MAKUI_BANYUMEKAR"/>
    <s v="NEW BUILD"/>
    <s v="STIP 1"/>
    <s v="XL"/>
    <s v="TB"/>
    <s v="051509/TBG-TB/XL/MKT/01/2022"/>
    <d v="2022-01-31T00:00:00"/>
    <s v="-6.36772            "/>
    <s v="105.84146           "/>
    <s v="Kp. Sepen RT002/001 Desa Banyumekar Kecamatan Labuan Kabupaten Pandeglang Provinsi Banten"/>
    <s v="JABODETABEK (OUTER)"/>
    <s v="PANDEGLANG"/>
    <s v="BANTEN"/>
    <s v="52"/>
    <s v="BAPS"/>
    <s v="BAPS"/>
    <s v="RFI"/>
    <s v="PT. AULIA DANARDANA"/>
    <s v="PT. AULIA DANARDANA"/>
    <d v="2022-02-22T12:21:21"/>
    <n v="22"/>
    <x v="0"/>
    <n v="37"/>
    <x v="0"/>
    <d v="2022-03-31T20:13:13"/>
    <n v="59"/>
    <s v="ONTIME"/>
    <s v="RTC 1"/>
  </r>
  <r>
    <s v="0010741910011"/>
    <x v="45"/>
    <s v="1137941001"/>
    <s v="JBX453"/>
    <s v="ADHIKARYAKEDOYA"/>
    <s v="ADHIKARYAKEDOYA"/>
    <s v="NEW MCP NON FO"/>
    <s v="STIP 1"/>
    <s v="TSEL"/>
    <s v="TB"/>
    <s v="053411/TBG-TB/TSEL/MKT/03/2022"/>
    <d v="2022-03-24T00:00:00"/>
    <s v="-6.177892           "/>
    <s v="106.758365          "/>
    <s v="Jalan Kedoya Gang H. Maruf Rt.009 Rw.002 Kel. Kedoya Selatan Kec. Kebon jeruk Jakarta barat"/>
    <s v="JABODETABEK (INNER)"/>
    <s v="JAKARTA BARAT"/>
    <s v="DKI JAKARTA"/>
    <s v="25"/>
    <s v="RFI"/>
    <s v="CME"/>
    <s v="RFI"/>
    <s v=""/>
    <s v=""/>
    <d v="2022-03-30T08:28:46"/>
    <n v="6"/>
    <x v="1"/>
    <n v="1"/>
    <x v="0"/>
    <d v="2022-03-31T15:11:17"/>
    <n v="7"/>
    <s v="ONTIME"/>
    <s v="RTC 1"/>
  </r>
  <r>
    <s v="0010754590011"/>
    <x v="46"/>
    <s v="1138411001"/>
    <s v="JSX711"/>
    <s v="RELOCKEMANG"/>
    <s v="RELOCKEMANG"/>
    <s v="NEW MCP NON FO"/>
    <s v="STIP 1"/>
    <s v="TSEL"/>
    <s v="TB"/>
    <s v="056820/TBG-TB/TSEL/MKT/05/2022"/>
    <d v="2022-05-20T00:00:00"/>
    <s v="-6.26537            "/>
    <s v="106.81974           "/>
    <s v="Jl. Kemang Selatan I No. 30, RT.9 RW.5, Kel. Bangka, Kec. Mampang Prapatan, Kota Administrasi Jakarta Selatan"/>
    <s v="JABODETABEK (INNER)"/>
    <s v="JAKARTA SELATAN"/>
    <s v="DKI JAKARTA"/>
    <s v="25"/>
    <s v="RFI"/>
    <s v="CME"/>
    <s v="RFI"/>
    <s v=""/>
    <s v=""/>
    <d v="2022-07-05T09:55:13"/>
    <n v="46"/>
    <x v="0"/>
    <n v="8"/>
    <x v="0"/>
    <d v="2022-07-13T23:39:27"/>
    <n v="54"/>
    <s v="ONTIME"/>
    <s v="RTC 1"/>
  </r>
  <r>
    <s v="0010754610011"/>
    <x v="47"/>
    <s v="1138431001"/>
    <s v="JTX650"/>
    <s v="RELOCCIPINANGTIMUR"/>
    <s v="RELOCCIPINANGTIMUR"/>
    <s v="NEW MCP NON FO"/>
    <s v="STIP 1"/>
    <s v="TSEL"/>
    <s v="TB"/>
    <s v="056822/TBG-TB/TSEL/MKT/05/2022"/>
    <d v="2022-05-20T00:00:00"/>
    <s v="-6.20580            "/>
    <s v="106.89174           "/>
    <s v="Jl Cipinang Timur No.41 RT.004. RW.002 Kelurahan. Cipinang Kecamatan. Pulo Gadung, Jakarta Timur"/>
    <s v="JABODETABEK (INNER)"/>
    <s v="JAKARTA TIMUR"/>
    <s v="DKI JAKARTA"/>
    <s v="25"/>
    <s v="RFI"/>
    <s v="CME"/>
    <s v="RFI"/>
    <s v=""/>
    <s v=""/>
    <d v="2022-07-07T08:36:24"/>
    <n v="48"/>
    <x v="0"/>
    <n v="0"/>
    <x v="0"/>
    <d v="2022-07-07T14:16:17"/>
    <n v="48"/>
    <s v="ONTIME"/>
    <s v="RTC 1"/>
  </r>
  <r>
    <s v="0010802330011"/>
    <x v="48"/>
    <s v="1324791001"/>
    <s v="RKB086"/>
    <s v="JATIMULYARANGKASBITUNG"/>
    <s v="JATIMULYARANGKASBITUNG"/>
    <s v="NEW BUILD"/>
    <s v="STIP 1"/>
    <s v="TSEL"/>
    <s v="TB"/>
    <s v="063000/TBG-TB/TSEL/MKT/10/2022"/>
    <d v="2022-10-04T00:00:00"/>
    <s v="-6.3557             "/>
    <s v="106.26912           "/>
    <s v="Kp Babakan Lurah RT 01 RW 03, Desa Jatimulya, Kecamatan Rangkasbitung, Kabuapten Lebak, Banten"/>
    <s v="JABODETABEK (OUTER)"/>
    <s v="LEBAK"/>
    <s v="BANTEN"/>
    <s v="42"/>
    <s v="RFI"/>
    <s v="CME"/>
    <s v="RFI"/>
    <s v="PT. BAHYUTAMA KERTA MUKTI"/>
    <s v=""/>
    <d v="2022-11-05T19:15:13"/>
    <n v="32"/>
    <x v="0"/>
    <n v="11"/>
    <x v="0"/>
    <d v="2022-11-16T18:52:42"/>
    <n v="43"/>
    <s v="ONTIME"/>
    <s v="RTC 1"/>
  </r>
  <r>
    <s v="0010802370011"/>
    <x v="49"/>
    <s v="1282231001"/>
    <s v="CBN646"/>
    <s v="SMAN1TENJOBOGOR"/>
    <s v="SMAN1TENJOBOGOR"/>
    <s v="NEW BUILD"/>
    <s v="STIP 1"/>
    <s v="TSEL"/>
    <s v="TB"/>
    <s v="063004/TBG-TB/TSEL/MKT/10/2022"/>
    <d v="2022-10-04T00:00:00"/>
    <s v="-6.35002"/>
    <s v="106.46513"/>
    <s v="Kp. Dukuhmalang RT 003 RW 01 Desa Cilaku Kecamatan Tenjo Kabupaten Bogor"/>
    <s v="JABODETABEK (OUTER)"/>
    <s v="BOGOR"/>
    <s v="JAWA BARAT"/>
    <s v="62"/>
    <s v="RFI"/>
    <s v="CME"/>
    <s v="RFI"/>
    <s v="PT. BANJARPASIR NUSA PRATAMA"/>
    <s v="PT. BANJARPASIR NUSA PRATAMA"/>
    <d v="2022-10-29T19:51:02"/>
    <n v="25"/>
    <x v="0"/>
    <n v="18"/>
    <x v="0"/>
    <d v="2022-11-16T18:49:47"/>
    <n v="43"/>
    <s v="ONTIME"/>
    <s v="RTC 1"/>
  </r>
  <r>
    <s v="0010802480011"/>
    <x v="50"/>
    <s v="1282251001"/>
    <s v="PLR035"/>
    <s v="TANGKOLOCIRACAP"/>
    <s v="TANGKOLOCIRACAP"/>
    <s v="NEW BUILD"/>
    <s v="STIP 1"/>
    <s v="TSEL"/>
    <s v="TB"/>
    <s v="063015/TBG-TB/TSEL/MKT/10/2022"/>
    <d v="2022-10-04T00:00:00"/>
    <s v="-7.345476"/>
    <s v="106.517836"/>
    <s v="Kp. Panggilingan RT 002 RW 001 Desa Purwasedar Kecamatan Ciracap Kabupaten Sukabumi Provinsi Jawa Barat"/>
    <s v="JABODETABEK (OUTER)"/>
    <s v="SUKABUMI"/>
    <s v="JAWA BARAT"/>
    <s v="72"/>
    <s v="RFI"/>
    <s v="CME"/>
    <s v="RFI"/>
    <s v=""/>
    <s v=""/>
    <d v="2022-12-15T12:32:19"/>
    <n v="72"/>
    <x v="0"/>
    <n v="5"/>
    <x v="0"/>
    <d v="2022-12-20T11:01:25"/>
    <n v="77"/>
    <s v="OVERDUE"/>
    <s v="RTC 1"/>
  </r>
  <r>
    <s v="0010802500011"/>
    <x v="51"/>
    <s v="1282271001"/>
    <s v="PLR038"/>
    <s v="PUNCAKBULUH"/>
    <s v="PUNCAKBULUH"/>
    <s v="NEW BUILD"/>
    <s v="STIP 1"/>
    <s v="TSEL"/>
    <s v="TB"/>
    <s v="063017/TBG-TB/TSEL/MKT/10/2022"/>
    <d v="2022-10-04T00:00:00"/>
    <s v="-7.2238"/>
    <s v="106.645"/>
    <s v="Jl. Lengkong, Kp.Babakan Empang, RT 001 RW 001 Desa Karanganyar, Kecamatan Jampangkulon, Kabupaten Sukabumi, Provinsi Jawa Barat"/>
    <s v="JABODETABEK (OUTER)"/>
    <s v="SUKABUMI"/>
    <s v="JAWA BARAT"/>
    <s v="62"/>
    <s v="RFI"/>
    <s v="CME"/>
    <s v="RFI"/>
    <s v="PT. TRITAMA AJI LAKSANA"/>
    <s v="PT. TRITAMA AJI LAKSANA"/>
    <d v="2022-11-07T16:46:27"/>
    <n v="34"/>
    <x v="0"/>
    <n v="4"/>
    <x v="0"/>
    <d v="2022-11-11T09:02:18"/>
    <n v="38"/>
    <s v="ONTIME"/>
    <s v="RTC 1"/>
  </r>
  <r>
    <s v="0010802540011"/>
    <x v="52"/>
    <s v="1324821001"/>
    <s v="TGR571"/>
    <s v="RANCAKALAPAPANONGAN"/>
    <s v="RANCAKALAPAPANONGAN"/>
    <s v="NEW BUILD"/>
    <s v="STIP 1"/>
    <s v="TSEL"/>
    <s v="TB"/>
    <s v="063021/TBG-TB/TSEL/MKT/10/2022"/>
    <d v="2022-10-04T00:00:00"/>
    <s v="-6.28876"/>
    <s v="106.513793"/>
    <s v="Kp, Ranca Kalapa RT.001 RW.002 Desa Ranca Kalapa Kecamatan Panongan Kabupaten Tangerang"/>
    <s v="JABODETABEK (OUTER)"/>
    <s v="TANGERANG"/>
    <s v="BANTEN"/>
    <s v="52"/>
    <s v="RFI"/>
    <s v="CME"/>
    <s v="RFI"/>
    <s v=""/>
    <s v=""/>
    <d v="2022-11-30T12:30:50"/>
    <n v="57"/>
    <x v="0"/>
    <n v="0"/>
    <x v="0"/>
    <d v="2022-11-30T20:08:59"/>
    <n v="57"/>
    <s v="ONTIME"/>
    <s v="RTC 1"/>
  </r>
  <r>
    <s v="0030729210031"/>
    <x v="53"/>
    <s v="1322891003"/>
    <s v="JAW-BT-PDG-0618"/>
    <s v="BANYUBIRU_TEMBONG"/>
    <s v="BANYUBIRU_TEMBONG"/>
    <s v="NEW BUILD"/>
    <s v="STIP 1"/>
    <s v="XL"/>
    <s v="TB"/>
    <s v="051505/TBG-TB/XL/MKT/01/2022"/>
    <d v="2022-01-31T00:00:00"/>
    <s v="-6.33436            "/>
    <s v="105.84777           "/>
    <s v="Kp. Galaya RT 005 RW 003 Desa Tembong, Kec. Carita Kab Pandeglang, Provinsi Banten"/>
    <s v="JABODETABEK (OUTER)"/>
    <s v="PANDEGLANG"/>
    <s v="BANTEN"/>
    <s v="72"/>
    <s v="BAPS"/>
    <s v="BAPS"/>
    <s v="RFI"/>
    <s v="PT. AULIA DANARDANA"/>
    <s v="PT. AULIA DANARDANA"/>
    <d v="2022-03-18T15:05:49"/>
    <n v="46"/>
    <x v="0"/>
    <n v="32"/>
    <x v="0"/>
    <d v="2022-04-19T09:25:04"/>
    <n v="78"/>
    <s v="OVERDUE"/>
    <s v="RTC 1"/>
  </r>
  <r>
    <s v="0030729310031"/>
    <x v="54"/>
    <s v="1322931003"/>
    <s v="JAW-BT-RKB-0775"/>
    <s v="CIGOONG_UTARA_CIKULUR"/>
    <s v="CIGOONG_UTARA_CIKULUR"/>
    <s v="NEW BUILD"/>
    <s v="STIP 1"/>
    <s v="XL"/>
    <s v="TB"/>
    <s v="051515/TBG-TB/XL/MKT/01/2022"/>
    <d v="2022-01-31T00:00:00"/>
    <s v="-6.38836            "/>
    <s v="106.16532           "/>
    <s v="Kp. Kayu Dampit RT.010 RW.03 Desa Cigoong Utara Kec. Cikulur Kab. Lebak"/>
    <s v="JABODETABEK (OUTER)"/>
    <s v="LEBAK"/>
    <s v="BANTEN"/>
    <s v="52"/>
    <s v="BAPS"/>
    <s v="BAPS"/>
    <s v="RFI"/>
    <s v="PT. BANJARPASIR NUSA PRATAMA"/>
    <s v="PT. BANJARPASIR NUSA PRATAMA"/>
    <d v="2022-02-21T11:03:42"/>
    <n v="21"/>
    <x v="0"/>
    <n v="21"/>
    <x v="0"/>
    <d v="2022-03-14T09:24:10"/>
    <n v="42"/>
    <s v="ONTIME"/>
    <s v="RTC 1"/>
  </r>
  <r>
    <s v="0030729380031"/>
    <x v="55"/>
    <s v="1322981003"/>
    <s v="JAW-BT-RKB-0766"/>
    <s v="CIGOONG_SELATAN_CIKULUR"/>
    <s v="CIGOONG_SELATAN_CIKULUR"/>
    <s v="NEW BUILD"/>
    <s v="STIP 1"/>
    <s v="XL"/>
    <s v="TB"/>
    <s v="051522/TBG-TB/XL/MKT/01/2022"/>
    <d v="2022-01-31T00:00:00"/>
    <s v="-6.39004            "/>
    <s v="106.19051           "/>
    <s v="Kp. Selapajang RT 09 RW 03 Desa Cigoong Selatan Kec. Cikulur Kabupaten Lebak"/>
    <s v="JABODETABEK (OUTER)"/>
    <s v="LEBAK"/>
    <s v="BANTEN"/>
    <s v="72"/>
    <s v="BAPS"/>
    <s v="BAPS"/>
    <s v="RFI"/>
    <s v="PT. CIPTAJAYA SEJAHTERA ABADI"/>
    <s v="PT. BANJARPASIR NUSA PRATAMA"/>
    <d v="2022-02-19T23:06:58"/>
    <n v="19"/>
    <x v="0"/>
    <n v="58"/>
    <x v="1"/>
    <d v="2022-04-18T13:45:04"/>
    <n v="77"/>
    <s v="OVERDUE"/>
    <s v="RTC 1"/>
  </r>
  <r>
    <s v="0030729470031"/>
    <x v="56"/>
    <s v="1323021003"/>
    <s v="JAW-BT-TGR-0108"/>
    <s v="ABAS_KEMIRI"/>
    <s v="ABAS_KEMIRI"/>
    <s v="NEW BUILD"/>
    <s v="STIP 1"/>
    <s v="XL"/>
    <s v="TB"/>
    <s v="051531/TBG-TB/XL/MKT/01/2022"/>
    <d v="2022-01-31T00:00:00"/>
    <s v="-6.11147            "/>
    <s v="106.46674           "/>
    <s v="Kp. Santri RT.017 RW.004 Desa Kemiri Kecamatan Kemiri Kab. Tangerang Prov. Banten"/>
    <s v="JABODETABEK (OUTER)"/>
    <s v="TANGERANG"/>
    <s v="BANTEN"/>
    <s v="52"/>
    <s v="BAPS"/>
    <s v="BAPS"/>
    <s v="RFI"/>
    <s v="PT. ORLIE INDONESIA"/>
    <s v="PT. ORLIE INDONESIA"/>
    <d v="2022-02-21T10:33:03"/>
    <n v="21"/>
    <x v="0"/>
    <n v="31"/>
    <x v="0"/>
    <d v="2022-03-24T15:17:48"/>
    <n v="52"/>
    <s v="ONTIME"/>
    <s v="RTC 1"/>
  </r>
  <r>
    <s v="0010722760011"/>
    <x v="57"/>
    <s v="1275671001"/>
    <s v="CKR366"/>
    <s v="PERMANENPERUMPERMATAINDAH"/>
    <s v="PERMANENPERUMPERMATAINDAH"/>
    <s v="NEW BUILD"/>
    <s v="STIP 1"/>
    <s v="TSEL"/>
    <s v="TB"/>
    <s v="050586/TBG-TB/TSEL/MKT/12/2021"/>
    <d v="2021-12-23T00:00:00"/>
    <s v="-6.25166            "/>
    <s v="107.24263           "/>
    <s v="KP. BALEKER RT. 004 RW. 004 DESA WARINGINJAYA KECAMATAN KEDUNG WARINGIN, KABUPATEN BEKASI, PROVINSI JAWA BARAT"/>
    <s v="JABODETABEK (INNER)"/>
    <s v="BEKASI"/>
    <s v="JAWA BARAT"/>
    <s v="42"/>
    <s v="BAPS"/>
    <s v="BAPS"/>
    <s v="RFI"/>
    <s v="PT. ROTUA ABADI JAYA"/>
    <s v="PT. ROTUA ABADI JAYA"/>
    <d v="2021-12-28T12:20:10"/>
    <n v="5"/>
    <x v="1"/>
    <n v="21"/>
    <x v="0"/>
    <d v="2022-01-18T13:07:11"/>
    <n v="26"/>
    <s v="ONTIME"/>
    <s v="RTC 1"/>
  </r>
  <r>
    <s v="0010733680011"/>
    <x v="58"/>
    <s v="1323101001"/>
    <s v="TGR561"/>
    <s v="CURUG KULONCURUG"/>
    <s v="CURUG KULONCURUG"/>
    <s v="NEW BUILD"/>
    <s v="STIP 1"/>
    <s v="TSEL"/>
    <s v="TB"/>
    <s v="051960/TBG-TB/TSEL/MKT/02/2022"/>
    <d v="2022-02-07T00:00:00"/>
    <s v="-6.25802            "/>
    <s v="106.55283           "/>
    <s v="Kp. Pabuaran RT. 02 RW. 06 Kel. Curug Kulon Kec. Curug Kab. Tangerang Banten_x000a__x000a_"/>
    <s v="JABODETABEK (OUTER)"/>
    <s v="TANGERANG"/>
    <s v="BANTEN"/>
    <s v="42"/>
    <s v="BAPS"/>
    <s v="BAPS"/>
    <s v="RFI"/>
    <s v="PT. RAKA MITRA BERSAMA"/>
    <s v="PT. RAKA MITRA BERSAMA"/>
    <d v="2022-02-21T23:28:52"/>
    <n v="14"/>
    <x v="1"/>
    <n v="38"/>
    <x v="0"/>
    <d v="2022-03-31T20:12:59"/>
    <n v="52"/>
    <s v="ONTIME"/>
    <s v="RTC 1"/>
  </r>
  <r>
    <s v="0010733720011"/>
    <x v="59"/>
    <s v="1323131001"/>
    <s v="SRG997"/>
    <s v="PENGAMPELANWALANTAKA"/>
    <s v="PENGAMPELANWALANTAKA"/>
    <s v="NEW BUILD"/>
    <s v="STIP 1"/>
    <s v="TSEL"/>
    <s v="TB"/>
    <s v="051964/TBG-TB/TSEL/MKT/02/2022"/>
    <d v="2022-02-07T00:00:00"/>
    <s v="-6.14946            "/>
    <s v="106.23319           "/>
    <s v="Jalan Graha Walantaka Kp Ampel RT 02 RW 01 Kelurahan Pengampelan Kecamatan Walantaka Kota Serang Provinsi Banten"/>
    <s v="JABODETABEK (OUTER)"/>
    <s v="KOTA SERANG"/>
    <s v="BANTEN"/>
    <s v="42"/>
    <s v="BAPS"/>
    <s v="BAPS"/>
    <s v="RFI"/>
    <s v="PT. TRITAMA AJI LAKSANA"/>
    <s v="PT. TRITAMA AJI LAKSANA"/>
    <d v="2022-02-21T15:41:29"/>
    <n v="14"/>
    <x v="1"/>
    <n v="29"/>
    <x v="0"/>
    <d v="2022-03-22T16:29:38"/>
    <n v="43"/>
    <s v="ONTIME"/>
    <s v="RTC 1"/>
  </r>
  <r>
    <s v="0010737600011"/>
    <x v="60"/>
    <s v="1137181001"/>
    <s v="JTX647"/>
    <s v="RAYAJENGKI"/>
    <s v="RAYAJENGKI"/>
    <s v="NEW MCP NON FO"/>
    <s v="STIP 1"/>
    <s v="TSEL"/>
    <s v="TB"/>
    <s v="052575/TBG-TB/TSEL/MKT/02/2022"/>
    <d v="2022-02-18T00:00:00"/>
    <s v="-6.261181           "/>
    <s v="106.878351          "/>
    <s v="Jl. Cipinang Asem No.23 RT.001 RW.011 Kel.Kebon Pala, Kec.Makasar, Jakarta Timur"/>
    <s v="JABODETABEK (INNER)"/>
    <s v="JAKARTA TIMUR"/>
    <s v="DKI JAKARTA"/>
    <s v="25"/>
    <s v="BAPS"/>
    <s v="BAPS"/>
    <s v="RFI"/>
    <s v=""/>
    <s v=""/>
    <d v="2022-02-21T22:44:57"/>
    <n v="3"/>
    <x v="1"/>
    <n v="37"/>
    <x v="0"/>
    <d v="2022-03-30T22:36:45"/>
    <n v="40"/>
    <s v="ONTIME"/>
    <s v="RTC 1"/>
  </r>
  <r>
    <s v="0010737680011"/>
    <x v="61"/>
    <s v="1137261001"/>
    <s v="JPX281"/>
    <s v="TBG CEMPAKA WANGI"/>
    <s v="TBG CEMPAKA WANGI"/>
    <s v="NEW MCP NON FO"/>
    <s v="STIP 1"/>
    <s v="TSEL"/>
    <s v="TB"/>
    <s v="052583/TBG-TB/TSEL/MKT/02/2022"/>
    <d v="2022-02-18T00:00:00"/>
    <s v="-6.16709            "/>
    <s v="106.85520           "/>
    <s v="JL Utan Panjang III RT.010 RW.005 Kel Utan Panjang Kec. Kemayoran, Kota Jakarta Pusat, Jakarta"/>
    <s v="JABODETABEK (INNER)"/>
    <s v="JAKARTA PUSAT"/>
    <s v="DKI JAKARTA"/>
    <s v="25"/>
    <s v="BAPS"/>
    <s v="BAPS"/>
    <s v="RFI"/>
    <s v=""/>
    <s v="PT. BANJARPASIR NUSA PRATAMA"/>
    <d v="2022-05-19T18:11:18"/>
    <n v="90"/>
    <x v="0"/>
    <n v="42"/>
    <x v="0"/>
    <d v="2022-06-30T15:22:59"/>
    <n v="132"/>
    <s v="OVERDUE"/>
    <s v="RTC 1"/>
  </r>
  <r>
    <s v="0010789190011"/>
    <x v="62"/>
    <s v="1280021001"/>
    <s v="CKR376"/>
    <s v="GREENPERMATA2"/>
    <s v="GREENPERMATA2"/>
    <s v="NEW BUILD"/>
    <s v="STIP 1"/>
    <s v="TSEL"/>
    <s v="TB"/>
    <s v="061243/TBG-TB/TSEL/MKT/08/2022"/>
    <d v="2022-08-29T00:00:00"/>
    <s v="-6.21662            "/>
    <s v="107.08781           "/>
    <s v="KP. TELAR RT.002 RW.001 DESA MUKTIWARI KECAMATAN CIBITUNG KABUPATEN BEKASI PROVINSI JAWA BARAT "/>
    <s v="JABODETABEK (INNER)"/>
    <s v="BEKASI"/>
    <s v="JAWA BARAT"/>
    <s v="42"/>
    <s v="RFI"/>
    <s v="CME"/>
    <s v="RFI"/>
    <s v="PT. CATRA MEDIA INDONESIA"/>
    <s v="PT. CATRA MEDIA INDONESIA"/>
    <d v="2022-09-05T11:23:46"/>
    <n v="7"/>
    <x v="1"/>
    <n v="32"/>
    <x v="0"/>
    <d v="2022-10-07T08:25:57"/>
    <n v="39"/>
    <s v="ONTIME"/>
    <s v="RTC 1"/>
  </r>
  <r>
    <s v="0010802470011"/>
    <x v="63"/>
    <s v="1282241001"/>
    <s v="PLR025"/>
    <s v="GIRIJAYA"/>
    <s v="GIRIJAYA"/>
    <s v="NEW BUILD"/>
    <s v="STIP 1"/>
    <s v="TSEL"/>
    <s v="TB"/>
    <s v="063014/TBG-TB/TSEL/MKT/10/2022"/>
    <d v="2022-10-04T00:00:00"/>
    <s v="-6.93409            "/>
    <s v="106.73251           "/>
    <s v="Kp.Ciherang RT.001 RW.008 Desa Girijaya Kecamatan Warungkiara Kabupaten Sukabumi Provinsi Jawa Barat "/>
    <s v="JABODETABEK (OUTER)"/>
    <s v="SUKABUMI"/>
    <s v="JAWA BARAT"/>
    <s v="62"/>
    <s v="RFI"/>
    <s v="CME"/>
    <s v="RFI"/>
    <s v="PT. TRITAMA AJI LAKSANA"/>
    <s v="PT. TRITAMA AJI LAKSANA"/>
    <d v="2022-10-28T09:36:20"/>
    <n v="24"/>
    <x v="0"/>
    <n v="9"/>
    <x v="0"/>
    <d v="2022-11-06T13:01:35"/>
    <n v="33"/>
    <s v="ONTIME"/>
    <s v="RTC 1"/>
  </r>
  <r>
    <s v="0010802560011"/>
    <x v="64"/>
    <s v="1282311001"/>
    <s v="PLR029"/>
    <s v="TBG LENGKONG"/>
    <s v="TBG LENGKONG"/>
    <s v="NEW BUILD"/>
    <s v="STIP 1"/>
    <s v="TSEL"/>
    <s v="TB"/>
    <s v="063023/TBG-TB/TSEL/MKT/10/2022"/>
    <d v="2022-10-04T00:00:00"/>
    <s v="-7.11672"/>
    <s v="106.68452"/>
    <s v="KP. Selajambe, RT 021 RW 010, Desa Lengkong, Kecamatan Lengkong, Kabupaten Sukabumi, Provinsi Jawa Barat"/>
    <s v="JABODETABEK (OUTER)"/>
    <s v="SUKABUMI"/>
    <s v="JAWA BARAT"/>
    <s v="62"/>
    <s v="RFI"/>
    <s v="CME"/>
    <s v="RFI"/>
    <s v="PT. TRITAMA AJI LAKSANA"/>
    <s v="PT. TRITAMA AJI LAKSANA"/>
    <d v="2022-11-10T16:07:18"/>
    <n v="37"/>
    <x v="0"/>
    <n v="12"/>
    <x v="0"/>
    <d v="2022-11-22T14:30:29"/>
    <n v="49"/>
    <s v="ONTIME"/>
    <s v="RTC 1"/>
  </r>
  <r>
    <s v="0010754580011"/>
    <x v="65"/>
    <s v="1323761001"/>
    <s v="TNX330"/>
    <s v="RELOKJLNPEMBANGUNAN6"/>
    <s v="RELOKJLNPEMBANGUNAN6"/>
    <s v="NEW MCP NON FO"/>
    <s v="STIP 1"/>
    <s v="TSEL"/>
    <s v="TB"/>
    <s v="056818/TBG-TB/TSEL/MKT/05/2022"/>
    <d v="2022-05-20T00:00:00"/>
    <s v="-6.16669            "/>
    <s v="106.64000           "/>
    <s v="Jl. Pembangunan V RT.001 RW.004 Kelurahan Karangsari Kecamatan Neglasari Kota Tangerang"/>
    <s v="JABODETABEK (OUTER)"/>
    <s v="KOTA TANGERANG"/>
    <s v="BANTEN"/>
    <s v="25"/>
    <s v="RFI"/>
    <s v="CME"/>
    <s v="RFI"/>
    <s v=""/>
    <s v="PT. MAJAA GILI LUMINTU"/>
    <d v="2022-07-08T17:10:40"/>
    <n v="49"/>
    <x v="0"/>
    <n v="10"/>
    <x v="0"/>
    <d v="2022-07-18T15:45:18"/>
    <n v="59"/>
    <s v="ONTIME"/>
    <s v="RTC 1"/>
  </r>
  <r>
    <s v="0010802310011"/>
    <x v="66"/>
    <s v="1282201001"/>
    <s v="PLR016"/>
    <s v="TBG TANJUNGSARI"/>
    <s v="TBG TANJUNGSARI"/>
    <s v="NEW BUILD"/>
    <s v="STIP 1"/>
    <s v="TSEL"/>
    <s v="TB"/>
    <s v="062998/TBG-TB/TSEL/MKT/10/2022"/>
    <d v="2022-10-04T00:00:00"/>
    <s v="-7.21886"/>
    <s v="106.96944"/>
    <s v="Kp. Mekarwangi RT 001 RW 005 Desa Tanjungsari Kecamatan Curugkembar Kabupaten Sukabumi"/>
    <s v="JABODETABEK (OUTER)"/>
    <s v="SUKABUMI"/>
    <s v="JAWA BARAT"/>
    <s v="62"/>
    <s v="RFI"/>
    <s v="CME"/>
    <s v="RFI"/>
    <s v="PT. BANJARPASIR NUSA PRATAMA"/>
    <s v="PT. BANJARPASIR NUSA PRATAMA"/>
    <d v="2022-10-29T02:29:20"/>
    <n v="25"/>
    <x v="0"/>
    <n v="1"/>
    <x v="0"/>
    <d v="2022-10-30T19:44:14"/>
    <n v="26"/>
    <s v="ONTIME"/>
    <s v="RTC 1"/>
  </r>
  <r>
    <s v="0010802340011"/>
    <x v="67"/>
    <s v="1324801001"/>
    <s v="RKB092"/>
    <s v="CIAKARGUNUNGKENCANA"/>
    <s v="CIAKARGUNUNGKENCANA"/>
    <s v="NEW BUILD"/>
    <s v="STIP 1"/>
    <s v="TSEL"/>
    <s v="TB"/>
    <s v="063001/TBG-TB/TSEL/MKT/10/2022"/>
    <d v="2022-10-04T00:00:00"/>
    <s v="-6.60617            "/>
    <s v="106.08514           "/>
    <s v="Jl. Ciakar Pasir RT 01 RW 01 Desa Ciakar, Kecamatan Gunung Kencana, Kabupaten Lebak Provinsi Banten"/>
    <s v="JABODETABEK (OUTER)"/>
    <s v="LEBAK"/>
    <s v="BANTEN"/>
    <s v="62"/>
    <s v="RFI"/>
    <s v="CME"/>
    <s v="RFI"/>
    <s v="PT. BAHYUTAMA KERTA MUKTI"/>
    <s v="PT. BAHYUTAMA KERTA MUKTI"/>
    <d v="2022-10-30T19:16:13"/>
    <n v="26"/>
    <x v="0"/>
    <n v="17"/>
    <x v="0"/>
    <d v="2022-11-16T18:52:31"/>
    <n v="43"/>
    <s v="ONTIME"/>
    <s v="RTC 1"/>
  </r>
  <r>
    <s v="0030729190031"/>
    <x v="68"/>
    <s v="1136811003"/>
    <s v="JAW-JK-KYB-0296"/>
    <s v="SAWO_KECI_BUKIT_DURI"/>
    <s v="SAWO_KECI_BUKIT_DURI"/>
    <s v="NEW MCP NON FO"/>
    <s v="STIP 1"/>
    <s v="XL"/>
    <s v="TB"/>
    <s v="051503/TBG-TB/XL/MKT/01/2022"/>
    <d v="2022-01-31T00:00:00"/>
    <s v="-6.222639           "/>
    <s v="106.858052          "/>
    <s v="Jl. Sawo Kecik I RT 01 RW 07 Kelurahan Bukit Duri, Kec. Tebet Jakarta Selatan DKI Jakarta"/>
    <s v="JABODETABEK (INNER)"/>
    <s v="JAKARTA SELATAN"/>
    <s v="DKI JAKARTA"/>
    <s v="20"/>
    <s v="BAPS"/>
    <s v="BAPS"/>
    <s v="RFI"/>
    <s v=""/>
    <s v=""/>
    <d v="2022-03-30T08:43:40"/>
    <n v="58"/>
    <x v="0"/>
    <n v="1"/>
    <x v="0"/>
    <d v="2022-03-31T15:40:40"/>
    <n v="59"/>
    <s v="ONTIME"/>
    <s v="RTC 1"/>
  </r>
  <r>
    <s v="0030729500031"/>
    <x v="69"/>
    <s v="1136841003"/>
    <s v="JAW-JK-GGP-0456"/>
    <s v="SETIA_KAWAN_KALI_ANYAR"/>
    <s v="SETIA_KAWAN_KALI_ANYAR"/>
    <s v="NEW BUILD"/>
    <s v="STIP 1"/>
    <s v="XL"/>
    <s v="TB"/>
    <s v="051534/TBG-TB/XL/MKT/01/2022"/>
    <d v="2022-01-31T00:00:00"/>
    <s v="-6.15961            "/>
    <s v="106.79881           "/>
    <s v="Jl. Kali Anyar Raya RT014 RW 08, Kel. Kali Anyar_x000a_Kec. Tambora, Jakarta Barat, DKI JAKARTA"/>
    <s v="JABODETABEK (INNER)"/>
    <s v="JAKARTA BARAT"/>
    <s v="DKI JAKARTA"/>
    <s v="12"/>
    <s v="RFI"/>
    <s v="CME"/>
    <s v="RFI"/>
    <s v="PT. BANGKIT SELARAS UTAMA"/>
    <s v=""/>
    <d v="2022-07-15T17:44:07"/>
    <n v="165"/>
    <x v="0"/>
    <n v="20"/>
    <x v="0"/>
    <d v="2022-08-04T21:19:41"/>
    <n v="185"/>
    <s v="OVERDUE"/>
    <s v="RTC 1"/>
  </r>
  <r>
    <s v="0030739500031"/>
    <x v="70"/>
    <s v="1323271003"/>
    <s v="JAW-BT-SRG-0061"/>
    <s v="PEKIJING_GEDEG_KALANGANYAR"/>
    <s v="PEKIJING_GEDEG_KALANGANYAR"/>
    <s v="NEW BUILD"/>
    <s v="STIP 1"/>
    <s v="XL"/>
    <s v="TB"/>
    <s v="052954/TBG-TB/XL/MKT/03/2022"/>
    <d v="2022-03-09T00:00:00"/>
    <s v="-6.12256            "/>
    <s v="106.10490           "/>
    <s v="Kp.Pekijing RT.015/RW.008 Kelurahan Kalanganyar, Kecamatan Taktakan, Kota Serang, Provinsi Banten"/>
    <s v="JABODETABEK (OUTER)"/>
    <s v="KOTA SERANG"/>
    <s v="BANTEN"/>
    <s v="62"/>
    <s v="BAPS"/>
    <s v="BAPS"/>
    <s v="RFI"/>
    <s v="PT. TRITAMA AJI LAKSANA"/>
    <s v="PT. TRITAMA AJI LAKSANA"/>
    <d v="2022-03-25T10:54:48"/>
    <n v="16"/>
    <x v="0"/>
    <n v="36"/>
    <x v="0"/>
    <d v="2022-04-30T23:08:34"/>
    <n v="52"/>
    <s v="ONTIME"/>
    <s v="RTC 1"/>
  </r>
  <r>
    <s v="0030739510031"/>
    <x v="71"/>
    <s v="1137591003"/>
    <s v="JAW-JK-GGP-0444"/>
    <s v="UTAMA_CENGKARENG_BARAT"/>
    <s v="UTAMA_CENGKARENG_BARAT"/>
    <s v="NEW MCP NON FO"/>
    <s v="STIP 1"/>
    <s v="XL"/>
    <s v="TB"/>
    <s v="052955/TBG-TB/XL/MKT/03/2022"/>
    <d v="2022-03-09T00:00:00"/>
    <s v="-6.14986"/>
    <s v="106.72295"/>
    <s v="Jl Utama Raya, Cengkareng Barat, Kecamatan Cengkareng, Kota Jakarta Barat, Daerah Khusus Ibukota Jakarta"/>
    <s v="JABODETABEK (INNER)"/>
    <s v="JAKARTA BARAT"/>
    <s v="DKI JAKARTA"/>
    <s v="20"/>
    <s v="RFI"/>
    <s v="CME"/>
    <s v="RFI"/>
    <s v=""/>
    <s v=""/>
    <d v="2022-09-23T16:06:50"/>
    <n v="198"/>
    <x v="0"/>
    <n v="6"/>
    <x v="0"/>
    <d v="2022-09-29T11:00:14"/>
    <n v="204"/>
    <s v="OVERDUE"/>
    <s v="RTC 1"/>
  </r>
  <r>
    <s v="0030739540031"/>
    <x v="72"/>
    <s v="1323281003"/>
    <s v="JAW-BT-RKB-0789"/>
    <s v="CURUGBADAK_MAJA_LEBAK"/>
    <s v="CURUGBADAK_MAJA_LEBAK"/>
    <s v="NEW BUILD"/>
    <s v="STIP 1"/>
    <s v="XL"/>
    <s v="TB"/>
    <s v="052958/TBG-TB/XL/MKT/03/2022"/>
    <d v="2022-03-09T00:00:00"/>
    <s v="-6.34702            "/>
    <s v="106.38541           "/>
    <s v="Kp. Cipondok RT.003 RW.005 Desa Curugbadak Kec. Maja Kab. Lebak"/>
    <s v="JABODETABEK (OUTER)"/>
    <s v="LEBAK"/>
    <s v="BANTEN"/>
    <s v="52"/>
    <s v="BAPS"/>
    <s v="BAPS"/>
    <s v="RFI"/>
    <s v="PT. BANJARPASIR NUSA PRATAMA"/>
    <s v="PT. BANJARPASIR NUSA PRATAMA"/>
    <d v="2022-04-18T22:08:01"/>
    <n v="40"/>
    <x v="0"/>
    <n v="36"/>
    <x v="0"/>
    <d v="2022-05-24T13:44:26"/>
    <n v="76"/>
    <s v="OVERDUE"/>
    <s v="RTC 1"/>
  </r>
  <r>
    <s v="0030739600031"/>
    <x v="73"/>
    <s v="1323301003"/>
    <s v="JAW-BT-PDG-0626"/>
    <s v="SINARJAYA_MANDALAWANGI"/>
    <s v="SINARJAYA_MANDALAWANGI"/>
    <s v="NEW BUILD"/>
    <s v="STIP 1"/>
    <s v="XL"/>
    <s v="TB"/>
    <s v="052964/TBG-TB/XL/MKT/03/2022"/>
    <d v="2022-03-09T00:00:00"/>
    <s v="-6.29514            "/>
    <s v="105.97123           "/>
    <s v="Jl.Cisaat RT.02 RW.6 Desa Sinarjaya Kecamatan Mandalawangi Pandegelang-Banten_x0009__x0009__x0009__x0009__x0009__x0009__x0009__x0009__x0009__x0009__x0009__x0009__x0009__x000a__x000a_"/>
    <s v="JABODETABEK (OUTER)"/>
    <s v="PANDEGLANG"/>
    <s v="BANTEN"/>
    <s v="62"/>
    <s v="BAPS"/>
    <s v="BAPS"/>
    <s v="RFI"/>
    <s v="PT. CIPTAJAYA SEJAHTERA ABADI"/>
    <s v="PT. TRITAMA AJI LAKSANA"/>
    <d v="2022-05-19T09:01:28"/>
    <n v="71"/>
    <x v="0"/>
    <n v="12"/>
    <x v="0"/>
    <d v="2022-05-31T22:56:30"/>
    <n v="83"/>
    <s v="OVERDUE"/>
    <s v="RTC 1"/>
  </r>
  <r>
    <s v="0030729220031"/>
    <x v="74"/>
    <s v="1136821003"/>
    <s v="JAW-JK-KYB-0468"/>
    <s v="RAWASARI_BARAT"/>
    <s v="RAWASARI_BARAT"/>
    <s v="NEW MCP NON FO"/>
    <s v="STIP 1"/>
    <s v="XL"/>
    <s v="TB"/>
    <s v="051506/TBG-TB/XL/MKT/01/2022"/>
    <d v="2022-01-31T00:00:00"/>
    <s v="-6.18343            "/>
    <s v="106.86793           "/>
    <s v="Jl. Cempaka Putih Barat 25 RT 003 , RW 007, kelurahan Cempaka. Putih Barat. Kecamatan Cempaka Putih, Kota Jakarta Pusat, Daerah Khusus Ibukota Jakarta "/>
    <s v="JABODETABEK (INNER)"/>
    <s v="JAKARTA PUSAT"/>
    <s v="DKI JAKARTA"/>
    <s v="20"/>
    <s v="BAPS"/>
    <s v="BAPS"/>
    <s v="RFI"/>
    <s v=""/>
    <s v=""/>
    <d v="2022-07-13T13:39:36"/>
    <n v="163"/>
    <x v="0"/>
    <n v="5"/>
    <x v="0"/>
    <d v="2022-07-18T12:18:16"/>
    <n v="168"/>
    <s v="OVERDUE"/>
    <s v="RTC 1"/>
  </r>
  <r>
    <s v="0030729230031"/>
    <x v="75"/>
    <s v="1322901003"/>
    <s v="JAW-BT-PDG-0620"/>
    <s v="SUKASARI_KADUHEJO"/>
    <s v="SUKASARI_KADUHEJO"/>
    <s v="NEW BUILD"/>
    <s v="STIP 1"/>
    <s v="XL"/>
    <s v="TB"/>
    <s v="051507/TBG-TB/XL/MKT/01/2022"/>
    <d v="2022-01-31T00:00:00"/>
    <s v="-6.34165            "/>
    <s v="106.06405           "/>
    <s v="Kp. Kadukanas RT 001 RW 003 Ds Sukasari Kecamatan Kaduhejo, Kabupaten Pandeglang, Provinsi Banten"/>
    <s v="JABODETABEK (OUTER)"/>
    <s v="PANDEGLANG"/>
    <s v="BANTEN"/>
    <s v="52"/>
    <s v="BAPS"/>
    <s v="BAPS"/>
    <s v="RFI"/>
    <s v="PT. AULIA DANARDANA"/>
    <s v="PT. AULIA DANARDANA"/>
    <d v="2022-02-22T12:24:58"/>
    <n v="22"/>
    <x v="0"/>
    <n v="38"/>
    <x v="0"/>
    <d v="2022-04-01T14:29:55"/>
    <n v="60"/>
    <s v="ONTIME"/>
    <s v="RTC 1"/>
  </r>
  <r>
    <s v="0030729350031"/>
    <x v="76"/>
    <s v="1322951003"/>
    <s v="JAW-BT-RKB-0763"/>
    <s v="CITRA_MAJA_RAYA"/>
    <s v="CITRA_MAJA_RAYA"/>
    <s v="NEW BUILD"/>
    <s v="STIP 1"/>
    <s v="XL"/>
    <s v="TB"/>
    <s v="051519/TBG-TB/XL/MKT/01/2022"/>
    <d v="2022-01-31T00:00:00"/>
    <s v="-6.33482            "/>
    <s v="106.38079           "/>
    <s v="Kp. Maja Lembur RT.001 RW.003 Kelurahan Curug Badak Kecamatan Maja Kab. Lebak"/>
    <s v="JABODETABEK (OUTER)"/>
    <s v="LEBAK"/>
    <s v="BANTEN"/>
    <s v="52"/>
    <s v="BAPS"/>
    <s v="BAPS"/>
    <s v="RFI"/>
    <s v="PT. BAHYUTAMA KERTA MUKTI"/>
    <s v="PT. BAHYUTAMA KERTA MUKTI"/>
    <d v="2022-02-21T23:32:23"/>
    <n v="21"/>
    <x v="0"/>
    <n v="59"/>
    <x v="1"/>
    <d v="2022-04-21T15:34:18"/>
    <n v="80"/>
    <s v="OVERDUE"/>
    <s v="RTC 1"/>
  </r>
  <r>
    <s v="0030729590031"/>
    <x v="77"/>
    <s v="1323081003"/>
    <s v="JAW-BT-PDG-0619"/>
    <s v="MEKARWANGI_SODONG"/>
    <s v="MEKARWANGI_SODONG"/>
    <s v="NEW BUILD"/>
    <s v="STIP 1"/>
    <s v="XL"/>
    <s v="TB"/>
    <s v="051543/TBG-TB/XL/MKT/01/2022"/>
    <d v="2022-01-31T00:00:00"/>
    <s v="-6.41174            "/>
    <s v="105.98096           "/>
    <s v="Kp. Ganjur Desa SODONG, RT 07 RW 04, Kec Saketi Pandeglang Banten"/>
    <s v="JABODETABEK (OUTER)"/>
    <s v="PANDEGLANG"/>
    <s v="BANTEN"/>
    <s v="52"/>
    <s v="BAPS"/>
    <s v="BAPS"/>
    <s v="RFI"/>
    <s v="PT. STAR AMYRA SINERGY"/>
    <s v="PT. STAR AMYRA SINERGY"/>
    <d v="2022-03-11T08:59:04"/>
    <n v="39"/>
    <x v="0"/>
    <n v="40"/>
    <x v="0"/>
    <d v="2022-04-20T13:45:59"/>
    <n v="79"/>
    <s v="OVERDUE"/>
    <s v="RTC 1"/>
  </r>
  <r>
    <s v="0030739470031"/>
    <x v="78"/>
    <s v="1323251003"/>
    <s v="JAW-BT-PDG-0630"/>
    <s v="KAMPUNG_KADUNGALAK_WIRASINGA"/>
    <s v="KAMPUNG_KADUNGALAK_WIRASINGA"/>
    <s v="NEW BUILD"/>
    <s v="STIP 1"/>
    <s v="XL"/>
    <s v="TB"/>
    <s v="052951/TBG-TB/XL/MKT/03/2022"/>
    <d v="2022-03-09T00:00:00"/>
    <s v="-6.40742            "/>
    <s v="106.05516           "/>
    <s v="Kp.Turus RT.03 RW.03 Desa Wirasinga, Kecamatan Mekarjaya Pandegelang"/>
    <s v="JABODETABEK (OUTER)"/>
    <s v="PANDEGLANG"/>
    <s v="BANTEN"/>
    <s v="62"/>
    <s v="BAPS"/>
    <s v="BAPS"/>
    <s v="RFI"/>
    <s v="PT. CIPTAJAYA SEJAHTERA ABADI"/>
    <s v="PT. BANJARPASIR NUSA PRATAMA"/>
    <d v="2022-04-08T10:36:51"/>
    <n v="30"/>
    <x v="0"/>
    <n v="53"/>
    <x v="1"/>
    <d v="2022-05-31T22:56:46"/>
    <n v="83"/>
    <s v="OVERDUE"/>
    <s v="RTC 1"/>
  </r>
  <r>
    <s v="0030739490031"/>
    <x v="79"/>
    <s v="1137581003"/>
    <s v="JAW-JK-GGP-0445"/>
    <s v="PASAR_BERSIH_CENGKARENG"/>
    <s v="PASAR_BERSIH_CENGKARENG"/>
    <s v="NEW MCP NON FO"/>
    <s v="STIP 1"/>
    <s v="XL"/>
    <s v="TB"/>
    <s v="052953/TBG-TB/XL/MKT/03/2022"/>
    <d v="2022-03-09T00:00:00"/>
    <s v="-6.138094           "/>
    <s v="106.740107          "/>
    <s v="Jl. Raya Boulevard RT 004 RW 014, Kel. Cengkareng Timur, Kec. Cengkareng, Jakarta Barat, DKI Jakarta"/>
    <s v="JABODETABEK (INNER)"/>
    <s v="JAKARTA BARAT"/>
    <s v="DKI JAKARTA"/>
    <s v="20"/>
    <s v="BAPS"/>
    <s v="BAPS"/>
    <s v="RFI"/>
    <s v=""/>
    <s v=""/>
    <d v="2022-04-21T16:35:32"/>
    <n v="43"/>
    <x v="0"/>
    <n v="8"/>
    <x v="0"/>
    <d v="2022-04-29T17:20:02"/>
    <n v="51"/>
    <s v="ONTIME"/>
    <s v="RTC 1"/>
  </r>
  <r>
    <s v="0030742660031"/>
    <x v="80"/>
    <s v="1138131003"/>
    <s v="JAW-JK-KYB-0301"/>
    <s v="TEBET TIMUR IV RELOCATION"/>
    <s v="TEBET TIMUR IV RELOCATION"/>
    <s v="NEW MCP NON FO"/>
    <s v="STIP 1"/>
    <s v="XL"/>
    <s v="TB"/>
    <s v="053661/TBG-TB/XL/MKT/04/2022"/>
    <d v="2022-04-06T00:00:00"/>
    <s v="-6.23869            "/>
    <s v="106.85307           "/>
    <s v="Jl. Tebet Timur Raya 41-43, RT.9/RW.8, Tebet Tim., Kecamatan. Tebet, Kota Jakarta Selatan, Daerah Khusus Ibukota Jakarta "/>
    <s v="JABODETABEK (INNER)"/>
    <s v="JAKARTA SELATAN"/>
    <s v="DKI JAKARTA"/>
    <s v="20"/>
    <s v="RFI"/>
    <s v="CME"/>
    <s v="RFI"/>
    <s v=""/>
    <s v=""/>
    <d v="2022-10-10T10:46:53"/>
    <n v="187"/>
    <x v="0"/>
    <n v="3"/>
    <x v="0"/>
    <d v="2022-10-13T10:21:31"/>
    <n v="190"/>
    <s v="OVERDUE"/>
    <s v="RTC 1"/>
  </r>
  <r>
    <s v="0030760980031"/>
    <x v="81"/>
    <s v="1279141003"/>
    <s v="JAW-JB-SBM-2463"/>
    <s v="BOJONGLONGOK_PARAKAN_SALAK"/>
    <s v="BOJONGLONGOK_PARAKAN_SALAK"/>
    <s v="NEW BUILD"/>
    <s v="STIP 1"/>
    <s v="XL"/>
    <s v="TB"/>
    <s v="057744/TBG-TB/XL/MKT/06/2022"/>
    <d v="2022-06-07T00:00:00"/>
    <s v="-6.81869            "/>
    <s v="106.72483           "/>
    <s v="Kp Pasir RT. 02 RW. 01 Desa Bojongasih Kec. Parakansalak Kab. Sukabumi"/>
    <s v="JABODETABEK (OUTER)"/>
    <s v="SUKABUMI"/>
    <s v="JAWA BARAT"/>
    <s v="72"/>
    <s v="BAPS"/>
    <s v="BAPS"/>
    <s v="RFI"/>
    <s v="PT. BANJARPASIR NUSA PRATAMA"/>
    <s v="PT. BANJARPASIR NUSA PRATAMA"/>
    <d v="2022-06-17T10:56:01"/>
    <n v="10"/>
    <x v="1"/>
    <n v="26"/>
    <x v="0"/>
    <d v="2022-07-13T23:39:05"/>
    <n v="36"/>
    <s v="ONTIME"/>
    <s v="RTC 1"/>
  </r>
  <r>
    <s v="0030794480031"/>
    <x v="82"/>
    <s v="1324411003"/>
    <s v="JAW-BT-RKB-0756"/>
    <s v="GIRIHARJA_CIPANAS"/>
    <s v="GIRIHARJA_CIPANAS"/>
    <s v="NEW BUILD"/>
    <s v="STIP 1"/>
    <s v="XL"/>
    <s v="TB"/>
    <s v="061889/TBG-TB/XL/MKT/09/2022"/>
    <d v="2022-09-13T00:00:00"/>
    <s v="-6.56523            "/>
    <s v="106.37647           "/>
    <s v="Kp. Cigebrok RT. 012 RW 003 Desa Giriharja Kecamatan Cipanas Kabupaten Lebak Provinsi Banten"/>
    <s v="JABODETABEK (OUTER)"/>
    <s v="LEBAK"/>
    <s v="BANTEN"/>
    <s v="62"/>
    <s v="RFI"/>
    <s v="CME"/>
    <s v="RFI"/>
    <s v="PT. TUNAS CAHAYA MANDIRI WIDYATAMA"/>
    <s v="PT. TUNAS CAHAYA MANDIRI WIDYATAMA"/>
    <d v="2022-10-24T14:24:43"/>
    <n v="41"/>
    <x v="0"/>
    <n v="5"/>
    <x v="0"/>
    <d v="2022-10-29T17:43:15"/>
    <n v="46"/>
    <s v="ONTIME"/>
    <s v="RTC 1"/>
  </r>
  <r>
    <s v="0030729360031"/>
    <x v="83"/>
    <s v="1322961003"/>
    <s v="JAW-BT-PDG-0621"/>
    <s v="RANCATEUREUP_LABUAN"/>
    <s v="RANCATEUREUP_LABUAN"/>
    <s v="NEW BUILD"/>
    <s v="STIP 1"/>
    <s v="XL"/>
    <s v="TB"/>
    <s v="051520/TBG-TB/XL/MKT/01/2022"/>
    <d v="2022-01-31T00:00:00"/>
    <s v="-6.37953            "/>
    <s v="105.84713           "/>
    <s v="Kp. Badur RT.003 RW.001 Desa.Rancateureup, Kec. Labuan, Kab. Pandeglang, Prov. Banten"/>
    <s v="JABODETABEK (OUTER)"/>
    <s v="PANDEGLANG"/>
    <s v="BANTEN"/>
    <s v="52"/>
    <s v="BAPS"/>
    <s v="BAPS"/>
    <s v="RFI"/>
    <s v="PT. SEMESTA ENERGI SERVICES"/>
    <s v="PT. SEMESTA ENERGI SERVICES"/>
    <d v="2022-02-21T20:06:52"/>
    <n v="21"/>
    <x v="0"/>
    <n v="46"/>
    <x v="0"/>
    <d v="2022-04-08T16:53:59"/>
    <n v="67"/>
    <s v="OVERDUE"/>
    <s v="RTC 1"/>
  </r>
  <r>
    <s v="0030739570031"/>
    <x v="84"/>
    <s v="1137641003"/>
    <s v="JAW-JK-GGP-0441"/>
    <s v="TAMAN__PALEM_TEGALALUR"/>
    <s v="TAMAN__PALEM_TEGALALUR"/>
    <s v="NEW MCP NON FO"/>
    <s v="STIP 1"/>
    <s v="XL"/>
    <s v="TB"/>
    <s v="052961/TBG-TB/XL/MKT/03/2022"/>
    <d v="2022-03-09T00:00:00"/>
    <s v="-6.13040            "/>
    <s v="106.71617           "/>
    <s v="Jl. Taman Palem Lestari, RT.8/RW.5, Tegal Alur, Kec. Kalideres, Kota Jakarta Barat, Daerah Khusus Ibukota Jakarta 11820"/>
    <s v="JABODETABEK (INNER)"/>
    <s v="JAKARTA BARAT"/>
    <s v="DKI JAKARTA"/>
    <s v="20"/>
    <s v="RFI"/>
    <s v="CME"/>
    <s v="RFI"/>
    <s v=""/>
    <s v=""/>
    <d v="2022-09-13T17:12:56"/>
    <n v="188"/>
    <x v="0"/>
    <n v="9"/>
    <x v="0"/>
    <d v="2022-09-22T16:49:05"/>
    <n v="197"/>
    <s v="OVERDUE"/>
    <s v="RTC 1"/>
  </r>
  <r>
    <s v="0030794470031"/>
    <x v="85"/>
    <s v="1324401003"/>
    <s v="JAW-BT-RKB-0759"/>
    <s v="LEBAKSANGKA_LEBAKGEDONG"/>
    <s v="LEBAKSANGKA_LEBAKGEDONG"/>
    <s v="NEW BUILD"/>
    <s v="STIP 1"/>
    <s v="XL"/>
    <s v="TB"/>
    <s v="061888/TBG-TB/XL/MKT/09/2022"/>
    <d v="2022-09-13T00:00:00"/>
    <s v="-6.603139"/>
    <s v="106.410236"/>
    <s v="Kp. Muhara RT 02 RW 02 Desa Ciladaeun Kecamatan Lebakgedong Kabupaten Lebak Provinsi Banten"/>
    <s v="JABODETABEK (OUTER)"/>
    <s v="LEBAK"/>
    <s v="BANTEN"/>
    <s v="72"/>
    <s v="CIP"/>
    <s v="CME"/>
    <s v="TOWER FOUNDATION"/>
    <s v=""/>
    <s v=""/>
    <d v="2022-12-20T12:22:22"/>
    <n v="98"/>
    <x v="0"/>
    <n v="7"/>
    <x v="0"/>
    <d v="2022-12-27T06:49:41"/>
    <n v="105"/>
    <s v="OVERDUE"/>
    <s v="RTC 1"/>
  </r>
  <r>
    <s v="0030794510031"/>
    <x v="86"/>
    <s v="1324431003"/>
    <s v="JAW-BT-RKB-0592"/>
    <s v="MEKARSARI_LEBAK"/>
    <s v="MEKARSARI_LEBAK"/>
    <s v="NEW BUILD"/>
    <s v="STIP 1"/>
    <s v="XL"/>
    <s v="TB"/>
    <s v="061892/TBG-TB/XL/MKT/09/2022"/>
    <d v="2022-09-13T00:00:00"/>
    <s v="-6.35976            "/>
    <s v="106.37078           "/>
    <s v="Kp. Sajegang Rt.3 Rw.2 Desa Mekarsari Kecamatan Maja Lebak "/>
    <s v="JABODETABEK (OUTER)"/>
    <s v="LEBAK"/>
    <s v="BANTEN"/>
    <s v="72"/>
    <s v="RFI"/>
    <s v="CME"/>
    <s v="RFI"/>
    <s v="PT. KARYA LINTAS SEJAHTERA"/>
    <s v="PT. KARYA LINTAS SEJAHTERA"/>
    <d v="2022-09-27T15:56:59"/>
    <n v="14"/>
    <x v="1"/>
    <n v="15"/>
    <x v="0"/>
    <d v="2022-10-12T17:36:21"/>
    <n v="29"/>
    <s v="ONTIME"/>
    <s v="RTC 1"/>
  </r>
  <r>
    <s v="0030794550031"/>
    <x v="87"/>
    <s v="1280591003"/>
    <s v="JAW-JB-CBI-0150"/>
    <s v="CIJERUK_TAJUR_HALANG"/>
    <s v="CIJERUK_TAJUR_HALANG"/>
    <s v="NEW BUILD"/>
    <s v="STIP 1"/>
    <s v="XL"/>
    <s v="TB"/>
    <s v="061896/TBG-TB/XL/MKT/09/2022"/>
    <d v="2022-09-13T00:00:00"/>
    <s v="-6.66001"/>
    <s v="106.78922"/>
    <s v="Kp. Cijeruk RT.01 RW.06 Desa Tajur Halang Kec. Cijeruk Kab. Bogor"/>
    <s v="JABODETABEK (OUTER)"/>
    <s v="BOGOR"/>
    <s v="JAWA BARAT"/>
    <s v="52"/>
    <s v="RFI"/>
    <s v="CME"/>
    <s v="RFI"/>
    <s v="PT. BANJARPASIR NUSA PRATAMA"/>
    <s v="PT. BANJARPASIR NUSA PRATAMA"/>
    <d v="2022-11-04T08:55:32"/>
    <n v="52"/>
    <x v="0"/>
    <n v="14"/>
    <x v="0"/>
    <d v="2022-11-18T17:09:30"/>
    <n v="66"/>
    <s v="OVERDUE"/>
    <s v="RTC 1"/>
  </r>
  <r>
    <s v="0030794590031"/>
    <x v="88"/>
    <s v="1139931003"/>
    <s v="JAW-JK-KYB-0295"/>
    <s v="PETUKANGAN_SELATAN_PESANGGRAHAN"/>
    <s v="PETUKANGAN_SELATAN_PESANGGRAHAN"/>
    <s v="NEW MCP NON FO"/>
    <s v="STIP 1"/>
    <s v="XL"/>
    <s v="TB"/>
    <s v="061900/TBG-TB/XL/MKT/09/2022"/>
    <d v="2022-09-13T00:00:00"/>
    <s v="-6.24747            "/>
    <s v="106.75925           "/>
    <s v="Jalan Mertilang RT.4/RW.1,Petukangan Selatan, Pesanggrahan, Jakarta Selatan,"/>
    <s v="JABODETABEK (INNER)"/>
    <s v="JAKARTA SELATAN"/>
    <s v="DKI JAKARTA"/>
    <s v="20"/>
    <s v="RFI"/>
    <s v="CME"/>
    <s v="RFI"/>
    <s v=""/>
    <s v=""/>
    <d v="2022-10-19T10:08:44"/>
    <n v="36"/>
    <x v="0"/>
    <n v="3"/>
    <x v="0"/>
    <d v="2022-10-22T15:23:44"/>
    <n v="39"/>
    <s v="ONTIME"/>
    <s v="RTC 1"/>
  </r>
  <r>
    <s v="0030739450031"/>
    <x v="89"/>
    <s v="1323231003"/>
    <s v="JAW-BT-PDG-0623"/>
    <s v="TAMANJAYA_SUMUR"/>
    <s v="TAMANJAYA_SUMUR"/>
    <s v="NEW BUILD"/>
    <s v="STIP 1"/>
    <s v="XL"/>
    <s v="TB"/>
    <s v="052949/TBG-TB/XL/MKT/03/2022"/>
    <d v="2022-03-09T00:00:00"/>
    <s v="-6.77569            "/>
    <s v="105.50706           "/>
    <s v="Kp. Peundeuy RT 001 RW 004 Desa Taman Jaya, Kec. Sumur, Kab Pandeglang Prov. Banten"/>
    <s v="JABODETABEK (OUTER)"/>
    <s v="PANDEGLANG"/>
    <s v="BANTEN"/>
    <s v="62"/>
    <s v="BAPS"/>
    <s v="BAPS"/>
    <s v="RFI"/>
    <s v="PT. AULIA DANARDANA"/>
    <s v="PT. AULIA DANARDANA"/>
    <d v="2022-04-01T14:48:57"/>
    <n v="23"/>
    <x v="0"/>
    <n v="29"/>
    <x v="0"/>
    <d v="2022-04-30T16:24:33"/>
    <n v="52"/>
    <s v="ONTIME"/>
    <s v="RTC 1"/>
  </r>
  <r>
    <s v="0030749810031"/>
    <x v="90"/>
    <s v="1138361003"/>
    <s v="JAW-JK-TNA-0441"/>
    <s v="LEMBANG MENTENG RELOCATION BARU"/>
    <s v="LEMBANG MENTENG RELOCATION BARU"/>
    <s v="NEW MCP NON FO"/>
    <s v="STIP 1"/>
    <s v="XL"/>
    <s v="TB"/>
    <s v="055222/TBG-TB/XL/MKT/04/2022"/>
    <d v="2022-04-26T00:00:00"/>
    <s v="-6.19443            "/>
    <s v="106.83309           "/>
    <s v="JALAN TEUKU UMAR NOMER 46 RT 01 RW 01 GONDANGDIA KECAMATAN MENTENG"/>
    <s v="JABODETABEK (INNER)"/>
    <s v="JAKARTA PUSAT"/>
    <s v="DKI JAKARTA"/>
    <s v="20"/>
    <s v="RFI"/>
    <s v="CME"/>
    <s v="RFI"/>
    <s v=""/>
    <s v=""/>
    <d v="2022-08-25T09:08:08"/>
    <n v="121"/>
    <x v="0"/>
    <n v="1"/>
    <x v="0"/>
    <d v="2022-08-26T19:21:35"/>
    <n v="122"/>
    <s v="OVERDUE"/>
    <s v="RTC 1"/>
  </r>
  <r>
    <s v="0030752080031"/>
    <x v="91"/>
    <s v="1323751003"/>
    <s v="JAW-BT-TGR-0114"/>
    <s v="RAWA_BONI_PAKUHAJI"/>
    <s v="RAWA_BONI_PAKUHAJI"/>
    <s v="NEW BUILD"/>
    <s v="STIP 1"/>
    <s v="XL"/>
    <s v="TB"/>
    <s v="055547/TBG-TB/XL/MKT/04/2022"/>
    <d v="2022-04-28T00:00:00"/>
    <s v="-6.08462            "/>
    <s v="106.60148           "/>
    <s v="Kp. Pelonco RT.021/RW.003 Desa Rawa Boni, Kecamatan Pakuhaji, Kabupaten Tangerang, Provinsi Banten"/>
    <s v="JABODETABEK (OUTER)"/>
    <s v="TANGERANG"/>
    <s v="BANTEN"/>
    <s v="52"/>
    <s v="BAPS"/>
    <s v="BAPS"/>
    <s v="RFI"/>
    <s v="PT. TRITAMA AJI LAKSANA"/>
    <s v="PT. TRITAMA AJI LAKSANA"/>
    <d v="2022-06-14T16:35:19"/>
    <n v="47"/>
    <x v="0"/>
    <n v="16"/>
    <x v="0"/>
    <d v="2022-06-30T22:16:57"/>
    <n v="63"/>
    <s v="OVERDUE"/>
    <s v="RTC 1"/>
  </r>
  <r>
    <s v="0030777290031"/>
    <x v="92"/>
    <s v="1139271003"/>
    <s v="JAW-JK-KYB-0308"/>
    <s v="CINIRU_KEB_BARU"/>
    <s v="CINIRU_KEB_BARU"/>
    <s v="NEW MCP NON FO"/>
    <s v="STIP 1"/>
    <s v="XL"/>
    <s v="TB"/>
    <s v="059785/TBG-TB/XL/MKT/07/2022"/>
    <d v="2022-07-19T00:00:00"/>
    <s v="-6.23672            "/>
    <s v="106.81419           "/>
    <s v="Jalan Suryo ,Kelurahan. Rawa Barat Kecamatan. Kebayoran Baru, Jakarta Selatan, DKI Jakarta_x0009__x0009__x0009__x0009__x000a__x000a_"/>
    <s v="JABODETABEK (INNER)"/>
    <s v="JAKARTA SELATAN"/>
    <s v="DKI JAKARTA"/>
    <s v="25"/>
    <s v="BAPS"/>
    <s v="BAPS"/>
    <s v="RFI"/>
    <s v=""/>
    <s v=""/>
    <d v="2022-09-27T13:03:07"/>
    <n v="70"/>
    <x v="0"/>
    <n v="3"/>
    <x v="0"/>
    <d v="2022-09-30T11:03:50"/>
    <n v="73"/>
    <s v="OVERDUE"/>
    <s v="RTC 1"/>
  </r>
  <r>
    <s v="0030794440031"/>
    <x v="93"/>
    <s v="1324381003"/>
    <s v="JAW-BT-RKB-0755"/>
    <s v="TEGAL_LUMBU"/>
    <s v="TEGAL_LUMBU"/>
    <s v="NEW BUILD"/>
    <s v="STIP 1"/>
    <s v="XL"/>
    <s v="TB"/>
    <s v="061885/TBG-TB/XL/MKT/09/2022"/>
    <d v="2022-09-13T00:00:00"/>
    <s v="-6.81967            "/>
    <s v="106.38351           "/>
    <s v="Kp.Tegal lumbu RT.01 RW.01 Desa Wanasari Kecamatan Cibeber Kabupaten Lebak Provinsi Banten"/>
    <s v="JABODETABEK (OUTER)"/>
    <s v="LEBAK"/>
    <s v="BANTEN"/>
    <s v="62"/>
    <s v="RFI"/>
    <s v="CME"/>
    <s v="RFI"/>
    <s v="PT. TUNAS CAHAYA MANDIRI WIDYATAMA"/>
    <s v="PT. TUNAS CAHAYA MANDIRI WIDYATAMA"/>
    <d v="2022-10-24T14:27:30"/>
    <n v="41"/>
    <x v="0"/>
    <n v="5"/>
    <x v="0"/>
    <d v="2022-10-29T17:43:44"/>
    <n v="46"/>
    <s v="ONTIME"/>
    <s v="RTC 1"/>
  </r>
  <r>
    <s v="0040006340041"/>
    <x v="94"/>
    <s v="1300661004"/>
    <s v="11TGN0636"/>
    <s v="METRO CIBOGO"/>
    <s v="DESA_CIBOGO_PK"/>
    <s v="NEW BUILD"/>
    <s v="STIP 1"/>
    <s v="ISAT"/>
    <s v="PKP"/>
    <s v="02480/TBG-PKP/ISAT/MKT/11/2022"/>
    <d v="2022-11-09T00:00:00"/>
    <s v="-6.329076"/>
    <s v="106.64483"/>
    <s v="Jl. Desa Cibogo Kp. Cibelut RT 004/RW 001 Desa Cibogo Kecamatan Cisauk Kabupaten Tangerang Provinsi Banten"/>
    <s v="JABODETABEK (OUTER)"/>
    <s v="TANGERANG"/>
    <s v="BANTEN"/>
    <s v="42"/>
    <s v="CIP"/>
    <s v="CME"/>
    <s v="TOWER FOUNDATION"/>
    <s v=""/>
    <s v=""/>
    <d v="2022-12-22T14:08:36"/>
    <n v="43"/>
    <x v="0"/>
    <n v="6"/>
    <x v="0"/>
    <d v="2022-12-28T20:32:38"/>
    <n v="49"/>
    <s v="ONTIME"/>
    <s v="RTC 1"/>
  </r>
  <r>
    <s v="0030729420031"/>
    <x v="95"/>
    <s v="1322991003"/>
    <s v="JAW-BT-RKB-0770"/>
    <s v="KERSARATU_MALINGPING"/>
    <s v="KERSARATU_MALINGPING"/>
    <s v="NEW BUILD"/>
    <s v="STIP 1"/>
    <s v="XL"/>
    <s v="TB"/>
    <s v="051526/TBG-TB/XL/MKT/01/2022"/>
    <d v="2022-01-31T00:00:00"/>
    <s v="-6.77738            "/>
    <s v="106.04057           "/>
    <s v="Kp. CIPENDEUY LEBAK RT.010 RW.001 Desa KERSARATU Kec. MALINGPING KAB.LEBAK"/>
    <s v="JABODETABEK (OUTER)"/>
    <s v="LEBAK"/>
    <s v="BANTEN"/>
    <s v="72"/>
    <s v="BAPS"/>
    <s v="BAPS"/>
    <s v="RFI"/>
    <s v="PT. CIPTAJAYA SEJAHTERA ABADI"/>
    <s v="PT. CIPTAJAYA SEJAHTERA ABADI"/>
    <d v="2022-02-21T18:25:59"/>
    <n v="21"/>
    <x v="0"/>
    <n v="68"/>
    <x v="1"/>
    <d v="2022-04-30T16:24:14"/>
    <n v="89"/>
    <s v="OVERDUE"/>
    <s v="RTC 1"/>
  </r>
  <r>
    <s v="0030729450031"/>
    <x v="96"/>
    <s v="1323011003"/>
    <s v="JAW-BT-SRG-0057"/>
    <s v="CIKANDE_CEMPLANG"/>
    <s v="CIKANDE_CEMPLANG"/>
    <s v="NEW BUILD"/>
    <s v="STIP 1"/>
    <s v="XL"/>
    <s v="TB"/>
    <s v="051529/TBG-TB/XL/MKT/01/2022"/>
    <d v="2022-01-31T00:00:00"/>
    <s v="-6.32905            "/>
    <s v="106.33749           "/>
    <s v="Kp. Tegal Sari RT 007 RW 002 Desa Cemplang Kecamatan Jawilan Kabupaten Serang Provinsi Banten"/>
    <s v="JABODETABEK (OUTER)"/>
    <s v="SERANG"/>
    <s v="BANTEN"/>
    <s v="52"/>
    <s v="BAPS"/>
    <s v="BAPS"/>
    <s v="RFI"/>
    <s v="PT. TRITAMA AJI LAKSANA"/>
    <s v="PT. TRITAMA AJI LAKSANA"/>
    <d v="2022-02-24T08:47:09"/>
    <n v="24"/>
    <x v="0"/>
    <n v="22"/>
    <x v="0"/>
    <d v="2022-03-18T17:16:18"/>
    <n v="46"/>
    <s v="ONTIME"/>
    <s v="RTC 1"/>
  </r>
  <r>
    <s v="0030730840031"/>
    <x v="97"/>
    <s v="1136941003"/>
    <s v="JAW-JK-GGP-0453"/>
    <s v="RAWA BELONG BANGO RELOCATION"/>
    <s v="RAWA BELONG BANGO RELOCATION"/>
    <s v="NEW MCP NON FO"/>
    <s v="STIP 1"/>
    <s v="XL"/>
    <s v="PKP"/>
    <s v="051673/TBG-PKP/XL/MKT/02/2022"/>
    <d v="2022-02-03T00:00:00"/>
    <s v="-6.206976           "/>
    <s v="106.782471          "/>
    <s v="Jl. Yusuf no.59. Rt.002 RW. 003 Sukabumi Utara, Kebon Jeruk, Jakarta Barat DKI Jakarta"/>
    <s v="JABODETABEK (INNER)"/>
    <s v="JAKARTA BARAT"/>
    <s v="DKI JAKARTA"/>
    <s v="20"/>
    <s v="BAPS"/>
    <s v="BAPS"/>
    <s v="RFI"/>
    <s v=""/>
    <s v="PT. ORLIE INDONESIA"/>
    <d v="2022-03-29T19:51:37"/>
    <n v="54"/>
    <x v="0"/>
    <n v="28"/>
    <x v="0"/>
    <d v="2022-04-26T09:13:20"/>
    <n v="82"/>
    <s v="OVERDUE"/>
    <s v="RTC 1"/>
  </r>
  <r>
    <s v="0030739460031"/>
    <x v="98"/>
    <s v="1323241003"/>
    <s v="JAW-BT-PDG-0629"/>
    <s v="SIKULAN_JIPUT"/>
    <s v="SIKULAN_JIPUT"/>
    <s v="NEW BUILD"/>
    <s v="STIP 1"/>
    <s v="XL"/>
    <s v="TB"/>
    <s v="052950/TBG-TB/XL/MKT/03/2022"/>
    <d v="2022-03-09T00:00:00"/>
    <s v="-6.31968            "/>
    <s v="105.89998           "/>
    <s v="Kp. Kadu Bangban RT 001 RW 009 Desa Sikulan, Kec. Jiput Kab Pandeglang Prov. Banten"/>
    <s v="JABODETABEK (OUTER)"/>
    <s v="PANDEGLANG"/>
    <s v="BANTEN"/>
    <s v="72"/>
    <s v="BAPS"/>
    <s v="BAPS"/>
    <s v="RFI"/>
    <s v="PT. AULIA DANARDANA"/>
    <s v="PT. AULIA DANARDANA"/>
    <d v="2022-04-01T14:55:06"/>
    <n v="23"/>
    <x v="0"/>
    <n v="48"/>
    <x v="1"/>
    <d v="2022-05-19T18:59:58"/>
    <n v="71"/>
    <s v="OVERDUE"/>
    <s v="RTC 1"/>
  </r>
  <r>
    <s v="0030794460031"/>
    <x v="99"/>
    <s v="1280551003"/>
    <s v="JAW-JB-SBM-2457"/>
    <s v="CIKEMBANG_CARINGIN"/>
    <s v="CIKEMBANG_CARINGIN"/>
    <s v="NEW BUILD"/>
    <s v="STIP 1"/>
    <s v="XL"/>
    <s v="TB"/>
    <s v="061887/TBG-TB/XL/MKT/09/2022"/>
    <d v="2022-09-13T00:00:00"/>
    <s v="-6.86295            "/>
    <s v="106.86849           "/>
    <s v="Kp. Cicurug RT 008 RW 003 Desa Cikembang Kecamatan Caringin Kabupaten Sukabumi"/>
    <s v="JABODETABEK (OUTER)"/>
    <s v="SUKABUMI"/>
    <s v="JAWA BARAT"/>
    <s v="52"/>
    <s v="RFI"/>
    <s v="CME"/>
    <s v="RFI"/>
    <s v="PT. BANJARPASIR NUSA PRATAMA"/>
    <s v="PT. BANJARPASIR NUSA PRATAMA"/>
    <d v="2022-09-27T13:49:46"/>
    <n v="14"/>
    <x v="1"/>
    <n v="10"/>
    <x v="0"/>
    <d v="2022-10-07T08:26:37"/>
    <n v="24"/>
    <s v="ONTIME"/>
    <s v="RTC 1"/>
  </r>
  <r>
    <s v="0030794530031"/>
    <x v="100"/>
    <s v="1280581003"/>
    <s v="JAW-JB-KWG-1094"/>
    <s v="CIBOGO_KARAWANG"/>
    <s v="CIBOGO_KARAWANG"/>
    <s v="NEW BUILD"/>
    <s v="STIP 1"/>
    <s v="XL"/>
    <s v="TB"/>
    <s v="061894/TBG-TB/XL/MKT/09/2022"/>
    <d v="2022-09-13T00:00:00"/>
    <s v="-6.42171"/>
    <s v="107.36471"/>
    <s v="Dusun Kaum Kp. Cibogo RT 005 RW 002 Desa Mulyasari Kecamatan Ciampel Kabupaten Karawang Provinsi Jawa Barat"/>
    <s v="JABODETABEK (INNER)"/>
    <s v="KARAWANG"/>
    <s v="JAWA BARAT"/>
    <s v="52"/>
    <s v="RFI"/>
    <s v="CME"/>
    <s v="RFI"/>
    <s v="PT. SUMBERSOLUSINDO HITECH"/>
    <s v="PT. SUMBERSOLUSINDO HITECH"/>
    <d v="2022-10-28T11:16:22"/>
    <n v="45"/>
    <x v="0"/>
    <n v="9"/>
    <x v="0"/>
    <d v="2022-11-06T13:00:24"/>
    <n v="54"/>
    <s v="ONTIME"/>
    <s v="RTC 1"/>
  </r>
  <r>
    <s v="0030739590031"/>
    <x v="101"/>
    <s v="1137651003"/>
    <s v="JAW-JK-GGP-0438"/>
    <s v="WARU_KALI_DERES"/>
    <s v="WARU_KALI_DERES"/>
    <s v="NEW MCP NON FO"/>
    <s v="STIP 1"/>
    <s v="XL"/>
    <s v="TB"/>
    <s v="052963/TBG-TB/XL/MKT/03/2022"/>
    <d v="2022-03-09T00:00:00"/>
    <s v="-6.146775           "/>
    <s v="106.698808          "/>
    <s v=" Jl. Mawar IV RT.010 RW.011 Kel.Kalideres, Kec.Kalideres, Jakarta Barat"/>
    <s v="JABODETABEK (INNER)"/>
    <s v="JAKARTA BARAT"/>
    <s v="DKI JAKARTA"/>
    <s v="20"/>
    <s v="BAPS"/>
    <s v="BAPS"/>
    <s v="RFI"/>
    <s v=""/>
    <s v=""/>
    <d v="2022-04-19T09:06:03"/>
    <n v="41"/>
    <x v="0"/>
    <n v="31"/>
    <x v="0"/>
    <d v="2022-05-20T14:39:12"/>
    <n v="72"/>
    <s v="OVERDUE"/>
    <s v="RTC 1"/>
  </r>
  <r>
    <s v="0030739660031"/>
    <x v="102"/>
    <s v="1276851003"/>
    <s v="JAW-JB-CBI-0148"/>
    <s v="BOGOR_LEUWISADENG"/>
    <s v="BOGOR_LEUWISADENG"/>
    <s v="NEW BUILD"/>
    <s v="STIP 1"/>
    <s v="XL"/>
    <s v="TB"/>
    <s v="052970/TBG-TB/XL/MKT/03/2022"/>
    <d v="2022-03-09T00:00:00"/>
    <s v="-6.57797            "/>
    <s v="106.60124           "/>
    <s v="Kp. Sindangsari RT 009 RW 002 Desa Leuwisadeng Kecamatan Leuwisadeng Kabupaten Bogor"/>
    <s v="JABODETABEK (OUTER)"/>
    <s v="BOGOR"/>
    <s v="JAWA BARAT"/>
    <s v="72"/>
    <s v="RFI"/>
    <s v="CME"/>
    <s v="RFI"/>
    <s v="PT. BANJARPASIR NUSA PRATAMA"/>
    <s v="PT. BANJARPASIR NUSA PRATAMA"/>
    <d v="2022-06-08T19:05:27"/>
    <n v="91"/>
    <x v="0"/>
    <n v="33"/>
    <x v="0"/>
    <d v="2022-07-11T09:11:33"/>
    <n v="124"/>
    <s v="OVERDUE"/>
    <s v="RTC 1"/>
  </r>
  <r>
    <s v="0030752070031"/>
    <x v="103"/>
    <s v="1323741003"/>
    <s v="JAW-BT-RKB-0786"/>
    <s v="MEKARJAYA_CILELES"/>
    <s v="MEKARJAYA_CILELES"/>
    <s v="NEW BUILD"/>
    <s v="STIP 1"/>
    <s v="XL"/>
    <s v="TB"/>
    <s v="055546/TBG-TB/XL/MKT/04/2022"/>
    <d v="2022-04-28T00:00:00"/>
    <s v="-6.50726            "/>
    <s v="106.00503           "/>
    <s v="Kp. Sarisi RT. 002 RW. 004, Desa Mekarjaya, Kecamatan Cileles, Kabupaten Lebak, Banten"/>
    <s v="JABODETABEK (OUTER)"/>
    <s v="LEBAK"/>
    <s v="BANTEN"/>
    <s v="72"/>
    <s v="BAPS"/>
    <s v="BAPS"/>
    <s v="RFI"/>
    <s v="PT. BANJARPASIR NUSA PRATAMA"/>
    <s v="PT. BANJARPASIR NUSA PRATAMA"/>
    <d v="2022-06-15T15:26:55"/>
    <n v="48"/>
    <x v="0"/>
    <n v="13"/>
    <x v="0"/>
    <d v="2022-06-28T15:18:40"/>
    <n v="61"/>
    <s v="OVERDUE"/>
    <s v="RTC 1"/>
  </r>
  <r>
    <s v="0030794520031"/>
    <x v="104"/>
    <s v="1280571003"/>
    <s v="JAW-JB-CKR-0106"/>
    <s v="CIJAMBE_BEKASI"/>
    <s v="CIJAMBE_BEKASI"/>
    <s v="NEW BUILD"/>
    <s v="STIP 1"/>
    <s v="XL"/>
    <s v="TB"/>
    <s v="061893/TBG-TB/XL/MKT/09/2022"/>
    <d v="2022-09-13T00:00:00"/>
    <s v="-6.36116"/>
    <s v="107.11146"/>
    <s v="Kp. Cijambe RT 10 RW 05 Desa Sukadami, Kec. Cikarang Selatan, Kabupaten Bekasi, Jawa Barat"/>
    <s v="JABODETABEK (INNER)"/>
    <s v="BEKASI"/>
    <s v="JAWA BARAT"/>
    <s v="42"/>
    <s v="RFI"/>
    <s v="CME"/>
    <s v="RFI"/>
    <s v="PT. AULIA DANARDANA"/>
    <s v="PT. AULIA DANARDANA"/>
    <d v="2022-10-28T11:34:55"/>
    <n v="45"/>
    <x v="0"/>
    <n v="14"/>
    <x v="0"/>
    <d v="2022-11-11T09:03:29"/>
    <n v="59"/>
    <s v="ONTIME"/>
    <s v="RTC 1"/>
  </r>
  <r>
    <s v="0040006250041"/>
    <x v="105"/>
    <s v="1201241004"/>
    <s v="13KRW0621"/>
    <s v="CINTALANGGENG"/>
    <s v="SUBUR_FAULAN_PK"/>
    <s v="NEW BUILD"/>
    <s v="STIP 1"/>
    <s v="ISAT"/>
    <s v="PKP"/>
    <s v="02471/TBG-PKP/ISAT/MKT/11/2022"/>
    <d v="2022-11-09T00:00:00"/>
    <s v="-6.50724"/>
    <s v="107.2344"/>
    <s v="Kampung Tegalmalang Rt 005 Rw 002 Desa Cintalanggeng Kecamatan Tegalwaru Kabupaten Karawang Prov Jawa Barat"/>
    <s v="JABODETABEK (INNER)"/>
    <s v="KARAWANG"/>
    <s v="JAWA BARAT"/>
    <s v="42"/>
    <s v="CIP"/>
    <s v="CME"/>
    <s v="PREPARE &amp; ERECTION"/>
    <s v=""/>
    <s v=""/>
    <d v="2022-12-20T09:48:31"/>
    <n v="41"/>
    <x v="0"/>
    <n v="1"/>
    <x v="0"/>
    <d v="2022-12-21T15:54:08"/>
    <n v="42"/>
    <s v="ONTIME"/>
    <s v="RTC 1"/>
  </r>
  <r>
    <s v="0040006280041"/>
    <x v="106"/>
    <s v="1201261004"/>
    <s v="13CKR0737"/>
    <s v="SETIALAKSANA"/>
    <s v="CABANGBUNGIN_PK"/>
    <s v="NEW BUILD"/>
    <s v="STIP 1"/>
    <s v="ISAT"/>
    <s v="PKP"/>
    <s v="02474/TBG-PKP/ISAT/MKT/11/2022"/>
    <d v="2022-11-09T00:00:00"/>
    <s v="-6.08318"/>
    <s v="107.17249"/>
    <s v="Kp. Garon Tengah RT. 06 RW. 06 Desa Setialaksana Kec. Cabangbungin Kab. Bekasi"/>
    <s v="JABODETABEK (INNER)"/>
    <s v="BEKASI"/>
    <s v="JAWA BARAT"/>
    <s v="42"/>
    <s v="CIP"/>
    <s v="CME"/>
    <s v="PREPARE &amp; ERECTION"/>
    <s v=""/>
    <s v=""/>
    <d v="2022-12-19T10:04:03"/>
    <n v="40"/>
    <x v="0"/>
    <n v="2"/>
    <x v="0"/>
    <d v="2022-12-21T15:51:40"/>
    <n v="42"/>
    <s v="ONTIME"/>
    <s v="RTC 1"/>
  </r>
  <r>
    <s v="0030729440031"/>
    <x v="107"/>
    <s v="1323001003"/>
    <s v="JAW-BT-RKB-0773"/>
    <s v="SUKAMANAH_RANGKASBITUNG"/>
    <s v="SUKAMANAH_RANGKASBITUNG"/>
    <s v="NEW BUILD"/>
    <s v="STIP 1"/>
    <s v="XL"/>
    <s v="TB"/>
    <s v="051528/TBG-TB/XL/MKT/01/2022"/>
    <d v="2022-01-31T00:00:00"/>
    <s v="-6.315833           "/>
    <s v="106.277417          "/>
    <s v="Kp. Pasir Ranji RT. 03/05 Desa. Sukamanah Kec. Rangkasbitung Kab.Lebak"/>
    <s v="JABODETABEK (OUTER)"/>
    <s v="LEBAK"/>
    <s v="BANTEN"/>
    <s v="72"/>
    <s v="BAPS"/>
    <s v="BAPS"/>
    <s v="RFI"/>
    <s v="PT. CIPTAJAYA SEJAHTERA ABADI"/>
    <s v="PT. CIPTAJAYA SEJAHTERA ABADI"/>
    <d v="2022-02-21T18:23:44"/>
    <n v="21"/>
    <x v="0"/>
    <n v="38"/>
    <x v="0"/>
    <d v="2022-03-31T22:04:13"/>
    <n v="59"/>
    <s v="ONTIME"/>
    <s v="RTC 1"/>
  </r>
  <r>
    <s v="0030729480031"/>
    <x v="108"/>
    <s v="1323031003"/>
    <s v="JAW-BT-RKB-0767"/>
    <s v="PARAGE_CIKULUR"/>
    <s v="PARAGE_CIKULUR"/>
    <s v="NEW BUILD"/>
    <s v="STIP 1"/>
    <s v="XL"/>
    <s v="TB"/>
    <s v="051532/TBG-TB/XL/MKT/01/2022"/>
    <d v="2022-01-31T00:00:00"/>
    <s v="-6.35189            "/>
    <s v="106.14070           "/>
    <s v="Kp. Parage Lembur RT.010/002 Desa Parage_x000a__x000a_Kecamatan Cikulur Kab. Lebak Banten_x0009__x0009__x0009__x0009__x000a__x000a_"/>
    <s v="JABODETABEK (OUTER)"/>
    <s v="LEBAK"/>
    <s v="BANTEN"/>
    <s v="52"/>
    <s v="BAPS"/>
    <s v="BAPS"/>
    <s v="RFI"/>
    <s v="PT. BAHYUTAMA KERTA MUKTI"/>
    <s v="PT. BAHYUTAMA KERTA MUKTI"/>
    <d v="2022-02-21T15:28:43"/>
    <n v="21"/>
    <x v="0"/>
    <n v="63"/>
    <x v="1"/>
    <d v="2022-04-25T10:41:00"/>
    <n v="84"/>
    <s v="OVERDUE"/>
    <s v="RTC 1"/>
  </r>
  <r>
    <s v="0030729560031"/>
    <x v="109"/>
    <s v="1136861003"/>
    <s v="JAW-JK-KYB-0467"/>
    <s v="CEMPAKA_HARAPAN_MULIA"/>
    <s v="CEMPAKA_HARAPAN_MULIA"/>
    <s v="NEW MCP NON FO"/>
    <s v="STIP 1"/>
    <s v="XL"/>
    <s v="TB"/>
    <s v="051540/TBG-TB/XL/MKT/01/2022"/>
    <d v="2022-01-31T00:00:00"/>
    <s v="-6.16536            "/>
    <s v="106.85603           "/>
    <s v="Jl. Haji Ung RT.007 RW.004 Kelurahan Utan Panjang, Kecamatan Kemayoran, Jakarta Pusat, DKI JAKARTA"/>
    <s v="JABODETABEK (INNER)"/>
    <s v="JAKARTA PUSAT"/>
    <s v="DKI JAKARTA"/>
    <s v="20"/>
    <s v="RFI"/>
    <s v="CME"/>
    <s v="RFI"/>
    <s v=""/>
    <s v=""/>
    <d v="2022-07-15T18:54:26"/>
    <n v="165"/>
    <x v="0"/>
    <n v="8"/>
    <x v="0"/>
    <d v="2022-07-23T20:06:56"/>
    <n v="173"/>
    <s v="OVERDUE"/>
    <s v="RTC 1"/>
  </r>
  <r>
    <s v="0030729610031"/>
    <x v="110"/>
    <s v="1323091003"/>
    <s v="JAW-BT-RKB-0774"/>
    <s v="BANJARSARI_WARUNGGUNUNG"/>
    <s v="BANJARSARI_WARUNGGUNUNG"/>
    <s v="NEW BUILD"/>
    <s v="STIP 1"/>
    <s v="XL"/>
    <s v="TB"/>
    <s v="051545/TBG-TB/XL/MKT/01/2022"/>
    <d v="2022-01-31T00:00:00"/>
    <s v="-6.32275            "/>
    <s v="106.17801           "/>
    <s v="Kp. Citundun Lor RT 008 RW 002 Desa Banjarsari Kec.Warunggunung Kab. Lebak"/>
    <s v="JABODETABEK (OUTER)"/>
    <s v="LEBAK"/>
    <s v="BANTEN"/>
    <s v="52"/>
    <s v="BAPS"/>
    <s v="BAPS"/>
    <s v="RFI"/>
    <s v="PT. CIPTAJAYA SEJAHTERA ABADI"/>
    <s v="PT. CIPTAJAYA SEJAHTERA ABADI"/>
    <d v="2022-02-19T13:40:42"/>
    <n v="19"/>
    <x v="0"/>
    <n v="26"/>
    <x v="0"/>
    <d v="2022-03-17T14:59:38"/>
    <n v="45"/>
    <s v="ONTIME"/>
    <s v="RTC 1"/>
  </r>
  <r>
    <s v="0030739440031"/>
    <x v="111"/>
    <s v="1323221003"/>
    <s v="JAW-BT-PDG-0628"/>
    <s v="RANCABUGEL_MEKARJAYA"/>
    <s v="RANCABUGEL_MEKARJAYA"/>
    <s v="NEW BUILD"/>
    <s v="STIP 1"/>
    <s v="XL"/>
    <s v="TB"/>
    <s v="052948/TBG-TB/XL/MKT/03/2022"/>
    <d v="2022-03-09T00:00:00"/>
    <s v="-6.39464            "/>
    <s v="106.03449           "/>
    <s v="Kp.Pasir Pogor RT.09 RW.05 Desa Rancabugel Kecamatan Mekarjaya Pandegelang"/>
    <s v="JABODETABEK (OUTER)"/>
    <s v="PANDEGLANG"/>
    <s v="BANTEN"/>
    <s v="62"/>
    <s v="BAPS"/>
    <s v="BAPS"/>
    <s v="RFI"/>
    <s v="PT. CIPTAJAYA SEJAHTERA ABADI"/>
    <s v="PT. BANJARPASIR NUSA PRATAMA"/>
    <d v="2022-04-08T10:59:39"/>
    <n v="30"/>
    <x v="0"/>
    <n v="53"/>
    <x v="1"/>
    <d v="2022-05-31T22:57:01"/>
    <n v="83"/>
    <s v="OVERDUE"/>
    <s v="RTC 1"/>
  </r>
  <r>
    <s v="0030739530031"/>
    <x v="112"/>
    <s v="1137611003"/>
    <s v="JAW-JK-GGP-0446"/>
    <s v="PETERNAKAN_KAPUK_CENGKARENG"/>
    <s v="PETERNAKAN_KAPUK_CENGKARENG"/>
    <s v="NEW MCP NON FO"/>
    <s v="STIP 1"/>
    <s v="XL"/>
    <s v="TB"/>
    <s v="052957/TBG-TB/XL/MKT/03/2022"/>
    <d v="2022-03-09T00:00:00"/>
    <s v="-6.14307            "/>
    <s v="106.76759           "/>
    <s v="Jl. Berdikari 1 RT004 RW001, Kelurahan. Kapuk, Kecammatan. Cengkareng, Jakarta Barat, DKI JAKARTA"/>
    <s v="JABODETABEK (INNER)"/>
    <s v="JAKARTA BARAT"/>
    <s v="DKI JAKARTA"/>
    <s v="20"/>
    <s v="BAPS"/>
    <s v="BAPS"/>
    <s v="RFI"/>
    <s v=""/>
    <s v="PT. BANGKIT SELARAS UTAMA"/>
    <d v="2022-07-15T18:34:45"/>
    <n v="128"/>
    <x v="0"/>
    <n v="14"/>
    <x v="0"/>
    <d v="2022-07-29T14:47:05"/>
    <n v="142"/>
    <s v="OVERDUE"/>
    <s v="RTC 1"/>
  </r>
  <r>
    <s v="0030739560031"/>
    <x v="113"/>
    <s v="1137631003"/>
    <s v="JAW-JK-GGP-0443"/>
    <s v="WIJAYA_KUSUMA_GROGOL"/>
    <s v="WIJAYA_KUSUMA_GROGOL"/>
    <s v="NEW MCP NON FO"/>
    <s v="STIP 1"/>
    <s v="XL"/>
    <s v="TB"/>
    <s v="052960/TBG-TB/XL/MKT/03/2022"/>
    <d v="2022-03-09T00:00:00"/>
    <s v="-6.149764           "/>
    <s v="106.775904          "/>
    <s v="Kp Baru RT 013 RW 05, Kelurahan Wijaya Kesuma, Kecamatan Grogol Petamburan, Kota Jakarta Barat, DKI Jakarta"/>
    <s v="JABODETABEK (INNER)"/>
    <s v="JAKARTA BARAT"/>
    <s v="DKI JAKARTA"/>
    <s v="20"/>
    <s v="BAPS"/>
    <s v="BAPS"/>
    <s v="RFI"/>
    <s v=""/>
    <s v=""/>
    <d v="2022-04-19T08:31:46"/>
    <n v="41"/>
    <x v="0"/>
    <n v="10"/>
    <x v="0"/>
    <d v="2022-04-29T17:20:19"/>
    <n v="51"/>
    <s v="ONTIME"/>
    <s v="RTC 1"/>
  </r>
  <r>
    <s v="0030739580031"/>
    <x v="114"/>
    <s v="1323291003"/>
    <s v="JAW-BT-SRG-0062"/>
    <s v="OTONOMI_CIKANDE_SERANG"/>
    <s v="OTONOMI_CIKANDE_SERANG"/>
    <s v="NEW BUILD"/>
    <s v="STIP 1"/>
    <s v="XL"/>
    <s v="TB"/>
    <s v="052962/TBG-TB/XL/MKT/03/2022"/>
    <d v="2022-03-09T00:00:00"/>
    <s v="-6.21496            "/>
    <s v="106.35292           "/>
    <s v="JL.Raya Patikus RT.003/RW.005 Desa Cikande, Kecamatan Cikande, Kabupaten Serang, Provinsi Banten"/>
    <s v="JABODETABEK (OUTER)"/>
    <s v="SERANG"/>
    <s v="BANTEN"/>
    <s v="42"/>
    <s v="BAPS"/>
    <s v="BAPS"/>
    <s v="RFI"/>
    <s v="PT. TRITAMA AJI LAKSANA"/>
    <s v="PT. TRITAMA AJI LAKSANA"/>
    <d v="2022-03-25T10:38:24"/>
    <n v="16"/>
    <x v="0"/>
    <n v="17"/>
    <x v="0"/>
    <d v="2022-04-11T17:49:21"/>
    <n v="33"/>
    <s v="ONTIME"/>
    <s v="RTC 1"/>
  </r>
  <r>
    <s v="0030777280031"/>
    <x v="115"/>
    <s v="1139261003"/>
    <s v="JAW-JK-KYB-0307"/>
    <s v="GUNAWARMAN_KEB_BARU"/>
    <s v="GUNAWARMAN_KEB_BARU"/>
    <s v="NEW MCP NON FO"/>
    <s v="STIP 1"/>
    <s v="XL"/>
    <s v="TB"/>
    <s v="059784/TBG-TB/XL/MKT/07/2022"/>
    <d v="2022-07-19T00:00:00"/>
    <s v="-6.23718            "/>
    <s v="106.80757           "/>
    <s v="Jalan Gunawarman, Kelurahan. Rawa Barat Kecamatan. Kebayoran Baru, Jakarta Selatan, DKI Jakarta"/>
    <s v="JABODETABEK (INNER)"/>
    <s v="JAKARTA SELATAN"/>
    <s v="DKI JAKARTA"/>
    <s v="20"/>
    <s v="BAPS"/>
    <s v="BAPS"/>
    <s v="RFI"/>
    <s v=""/>
    <s v=""/>
    <d v="2022-09-20T08:44:39"/>
    <n v="63"/>
    <x v="0"/>
    <n v="6"/>
    <x v="0"/>
    <d v="2022-09-26T21:33:58"/>
    <n v="69"/>
    <s v="OVERDUE"/>
    <s v="RTC 1"/>
  </r>
  <r>
    <s v="0030786900031"/>
    <x v="116"/>
    <s v="1139621003"/>
    <s v="JAW-JK-KYB-0238"/>
    <s v="SEKOLAH KENCANA RELOCATION"/>
    <s v="SEKOLAH KENCANA RELOCATION"/>
    <s v="NEW MCP NON FO"/>
    <s v="STIP 1"/>
    <s v="XL"/>
    <s v="TB"/>
    <s v="060852/TBG-TB/XL/MKT/08/2022"/>
    <d v="2022-08-12T00:00:00"/>
    <s v="-6.27759"/>
    <s v="106.78804"/>
    <s v="Jalan kencana Indah 4 ( Taman segitiga ), RT. 04 / RW. 015 Kel.Pondok Pinang Kec.Kebayoran Lama Jakarta selatan"/>
    <s v="JABODETABEK (INNER)"/>
    <s v="JAKARTA SELATAN"/>
    <s v="DKI JAKARTA"/>
    <s v="20"/>
    <s v="RFI"/>
    <s v="CME"/>
    <s v="RFI"/>
    <s v=""/>
    <s v=""/>
    <d v="2022-11-28T12:22:03"/>
    <n v="108"/>
    <x v="0"/>
    <n v="16"/>
    <x v="0"/>
    <d v="2022-12-14T09:07:38"/>
    <n v="124"/>
    <s v="OVERDUE"/>
    <s v="RTC 1"/>
  </r>
  <r>
    <s v="0030794500031"/>
    <x v="117"/>
    <s v="1324421003"/>
    <s v="JAW-BT-PDG-0613"/>
    <s v="PADAHERANG_PANDEGLANG"/>
    <s v="PADAHERANG_PANDEGLANG"/>
    <s v="NEW BUILD"/>
    <s v="STIP 1"/>
    <s v="XL"/>
    <s v="TB"/>
    <s v="061891/TBG-TB/XL/MKT/09/2022"/>
    <d v="2022-09-13T00:00:00"/>
    <s v="-6.584861           "/>
    <s v="105.829583          "/>
    <s v="Jl. Angsana-Sobang KM.05, Kp. Kihara, RT.002/RW.001 Desa Padaherang, Kecamatan Angsana, Kabupaten Pandeglang, Provinsi Banten_x0009__x0009__x0009__x0009__x0009__x0009__x0009__x0009__x0009__x0009__x0009__x0009__x000a_"/>
    <s v="JABODETABEK (OUTER)"/>
    <s v="PANDEGLANG"/>
    <s v="BANTEN"/>
    <s v="72"/>
    <s v="RFI"/>
    <s v="CME"/>
    <s v="RFI"/>
    <s v="PT. TRITAMA AJI LAKSANA"/>
    <s v="PT. TRITAMA AJI LAKSANA"/>
    <d v="2022-09-28T11:51:09"/>
    <n v="15"/>
    <x v="0"/>
    <n v="14"/>
    <x v="0"/>
    <d v="2022-10-12T17:36:56"/>
    <n v="29"/>
    <s v="ONTIME"/>
    <s v="RTC 1"/>
  </r>
  <r>
    <s v="0030794580031"/>
    <x v="118"/>
    <s v="1324461003"/>
    <s v="JAW-BT-PDG-0616"/>
    <s v="SURAKARTA_PAGELARAN"/>
    <s v="SURAKARTA_PAGELARAN"/>
    <s v="NEW BUILD"/>
    <s v="STIP 1"/>
    <s v="XL"/>
    <s v="TB"/>
    <s v="061899/TBG-TB/XL/MKT/09/2022"/>
    <d v="2022-09-13T00:00:00"/>
    <s v="-6.420139           "/>
    <s v="105.879194          "/>
    <s v="Jl.Desa Surakarta, Kp.Walang, RT.004/RW.001 Desa Surakarta, Kec.Pagelaran Kabupaten Pandeglang, Provinsi Banten"/>
    <s v="JABODETABEK (OUTER)"/>
    <s v="PANDEGLANG"/>
    <s v="BANTEN"/>
    <s v="72"/>
    <s v="RFI"/>
    <s v="CME"/>
    <s v="RFI"/>
    <s v="PT. TRITAMA AJI LAKSANA"/>
    <s v="PT. TRITAMA AJI LAKSANA"/>
    <d v="2022-10-06T11:39:30"/>
    <n v="23"/>
    <x v="0"/>
    <n v="12"/>
    <x v="0"/>
    <d v="2022-10-18T18:03:21"/>
    <n v="35"/>
    <s v="ONTIME"/>
    <s v="RTC 1"/>
  </r>
  <r>
    <s v="0030795770031"/>
    <x v="119"/>
    <s v="1139991003"/>
    <s v="JA54"/>
    <s v="SUMUR BATU KEMAYORAN"/>
    <s v="SUMUR BATU KEMAYORAN"/>
    <s v="NEW MCP NON FO"/>
    <s v="STIP 1"/>
    <s v="XL"/>
    <s v="PKP"/>
    <s v="062077/TBG-PKP/XL/MKT/09/2022"/>
    <d v="2022-09-16T00:00:00"/>
    <s v="-6.15814            "/>
    <s v="106.86816           "/>
    <s v="Jl. Sunter Kemayoran RT 05 RW 07 Kel. Sunter Jaya Kec. Tanjung Priok Kota Jakarta Utara DKI Jakarta"/>
    <s v="JABODETABEK (INNER)"/>
    <s v="JAKARTA UTARA"/>
    <s v="DKI JAKARTA"/>
    <s v="20"/>
    <s v="RFI"/>
    <s v="CME"/>
    <s v="RFI"/>
    <s v=""/>
    <s v=""/>
    <d v="2022-11-05T09:26:10"/>
    <n v="50"/>
    <x v="0"/>
    <n v="1"/>
    <x v="0"/>
    <d v="2022-11-06T13:05:16"/>
    <n v="51"/>
    <s v="ONTIME"/>
    <s v="RTC 1"/>
  </r>
  <r>
    <s v="0030729570031"/>
    <x v="120"/>
    <s v="1323071003"/>
    <s v="JAW-BT-RKB-0768"/>
    <s v="LEBAK_CIMARGA"/>
    <s v="LEBAK_CIMARGA"/>
    <s v="NEW BUILD"/>
    <s v="STIP 1"/>
    <s v="XL"/>
    <s v="TB"/>
    <s v="051541/TBG-TB/XL/MKT/01/2022"/>
    <d v="2022-01-31T00:00:00"/>
    <s v="-6.40887            "/>
    <s v="106.20864           "/>
    <s v="Kp. Ilham Jaya RT 011 RW 004 Desa Mekarjaya Kec. Cimarga Kab.Lebak"/>
    <s v="JABODETABEK (OUTER)"/>
    <s v="LEBAK"/>
    <s v="BANTEN"/>
    <s v="72"/>
    <s v="BAPS"/>
    <s v="BAPS"/>
    <s v="RFI"/>
    <s v="PT. CIPTAJAYA SEJAHTERA ABADI"/>
    <s v="PT. CIPTAJAYA SEJAHTERA ABADI"/>
    <d v="2022-02-19T22:25:16"/>
    <n v="19"/>
    <x v="0"/>
    <n v="58"/>
    <x v="1"/>
    <d v="2022-04-18T13:44:04"/>
    <n v="77"/>
    <s v="OVERDUE"/>
    <s v="RTC 1"/>
  </r>
  <r>
    <s v="0030730730031"/>
    <x v="121"/>
    <s v="1276271003"/>
    <s v="JAW-JB-CKR-0127"/>
    <s v="KEBON_KOPI_SUKADAMI"/>
    <s v="KEBON_KOPI_SUKADAMI"/>
    <s v="NEW BUILD"/>
    <s v="STIP 1"/>
    <s v="XL"/>
    <s v="PKP"/>
    <s v="051659/TBG-PKP/XL/MKT/02/2022"/>
    <d v="2022-02-03T00:00:00"/>
    <s v="-6.36259            "/>
    <s v="107.12354           "/>
    <s v="Kp Kebon Kopi RT.001 RW. 001 Desa Sukadami   Kecamatan.Cikarang Selatan Kab Bekasi Prov. Jawa Barat"/>
    <s v="JABODETABEK (INNER)"/>
    <s v="BEKASI"/>
    <s v="JAWA BARAT"/>
    <s v="42"/>
    <s v="BAPS"/>
    <s v="BAPS"/>
    <s v="RFI"/>
    <s v="PT. ORLIE INDONESIA"/>
    <s v="PT. ORLIE INDONESIA"/>
    <d v="2022-02-22T12:01:31"/>
    <n v="19"/>
    <x v="0"/>
    <n v="63"/>
    <x v="1"/>
    <d v="2022-04-26T11:13:10"/>
    <n v="82"/>
    <s v="OVERDUE"/>
    <s v="RTC 1"/>
  </r>
  <r>
    <s v="0030739480031"/>
    <x v="122"/>
    <s v="1323261003"/>
    <s v="JAW-BT-SRG-0060"/>
    <s v="TAKTAKAN_CILOWONG_SERANG"/>
    <s v="TAKTAKAN_CILOWONG_SERANG"/>
    <s v="NEW BUILD"/>
    <s v="STIP 1"/>
    <s v="XL"/>
    <s v="TB"/>
    <s v="052952/TBG-TB/XL/MKT/03/2022"/>
    <d v="2022-03-09T00:00:00"/>
    <s v="-6.15022            "/>
    <s v="106.08022           "/>
    <s v="JL.Takari Lingk.Cilowong Mesjid RT.001/RW.002 Kel.Cibendung, Kec.Taktakan, Kota Serang, Provinsi Banten"/>
    <s v="JABODETABEK (OUTER)"/>
    <s v="KOTA SERANG"/>
    <s v="BANTEN"/>
    <s v="72"/>
    <s v="BAPS"/>
    <s v="BAPS"/>
    <s v="RFI"/>
    <s v="PT. TRITAMA AJI LAKSANA"/>
    <s v="PT. TRITAMA AJI LAKSANA"/>
    <d v="2022-03-25T10:51:45"/>
    <n v="16"/>
    <x v="0"/>
    <n v="36"/>
    <x v="0"/>
    <d v="2022-04-30T23:08:47"/>
    <n v="52"/>
    <s v="ONTIME"/>
    <s v="RTC 1"/>
  </r>
  <r>
    <s v="0030739670031"/>
    <x v="123"/>
    <s v="1276861003"/>
    <s v="JAW-JB-SBM-2466"/>
    <s v="WANGUNREJA_NYALINDUNG"/>
    <s v="WANGUNREJA_NYALINDUNG"/>
    <s v="NEW BUILD"/>
    <s v="STIP 1"/>
    <s v="XL"/>
    <s v="TB"/>
    <s v="052971/TBG-TB/XL/MKT/03/2022"/>
    <d v="2022-03-09T00:00:00"/>
    <s v="-6.98070            "/>
    <s v="106.88720           "/>
    <s v="Kp. Wangunreja RT.002 RW.005 Desa Wangunreja Kec. Nyalindung Kab. Sukabumi"/>
    <s v="JABODETABEK (OUTER)"/>
    <s v="SUKABUMI"/>
    <s v="JAWA BARAT"/>
    <s v="72"/>
    <s v="BAPS"/>
    <s v="BAPS"/>
    <s v="RFI"/>
    <s v="PT. BANJARPASIR NUSA PRATAMA"/>
    <s v="PT. BANJARPASIR NUSA PRATAMA"/>
    <d v="2022-04-27T08:49:38"/>
    <n v="49"/>
    <x v="0"/>
    <n v="27"/>
    <x v="0"/>
    <d v="2022-05-24T13:45:15"/>
    <n v="76"/>
    <s v="OVERDUE"/>
    <s v="RTC 1"/>
  </r>
  <r>
    <s v="0030739700031"/>
    <x v="124"/>
    <s v="1323311003"/>
    <s v="JAW-BT-TGR-0115"/>
    <s v="TANJUNG_ANOM_BONISARI"/>
    <s v="TANJUNG_ANOM_BONISARI"/>
    <s v="NEW BUILD"/>
    <s v="STIP 1"/>
    <s v="XL"/>
    <s v="TB"/>
    <s v="052974/TBG-TB/XL/MKT/03/2022"/>
    <d v="2022-03-09T00:00:00"/>
    <s v="-6.02876            "/>
    <s v="106.54737           "/>
    <s v="Kp.Buaran Asem RT.006/RW.005 Desa Tanjung Anom, Kecamatan Mauk, Kabupaten Tangerang, Provinsi Banten"/>
    <s v="JABODETABEK (OUTER)"/>
    <s v="TANGERANG"/>
    <s v="BANTEN"/>
    <s v="62"/>
    <s v="BAPS"/>
    <s v="BAPS"/>
    <s v="RFI"/>
    <s v="PT. TRITAMA AJI LAKSANA"/>
    <s v="PT. TRITAMA AJI LAKSANA"/>
    <d v="2022-03-25T10:45:38"/>
    <n v="16"/>
    <x v="0"/>
    <n v="81"/>
    <x v="1"/>
    <d v="2022-06-14T17:14:14"/>
    <n v="97"/>
    <s v="OVERDUE"/>
    <s v="RTC 1"/>
  </r>
  <r>
    <s v="0030743350031"/>
    <x v="125"/>
    <s v="1277231003"/>
    <s v="JAW-JB-BGR-0239"/>
    <s v="HARJASARI BOGOR"/>
    <s v="HARJASARI BOGOR"/>
    <s v="NEW BUILD"/>
    <s v="STIP 1"/>
    <s v="XL"/>
    <s v="TB"/>
    <s v="054088/TBG-TB/XL/MKT/04/2022"/>
    <d v="2022-04-13T00:00:00"/>
    <s v="-6.65279            "/>
    <s v="106.84154           "/>
    <s v="Jl. Rulita RT.03/RW.03 Kel. Harjasari Kec. Bogor Selatan Kota Bogor"/>
    <s v="JABODETABEK (OUTER)"/>
    <s v="KOTA BOGOR"/>
    <s v="JAWA BARAT"/>
    <s v="42"/>
    <s v="BAPS"/>
    <s v="BAPS"/>
    <s v="RFI"/>
    <s v="PT. BANJARPASIR NUSA PRATAMA"/>
    <s v="PT. BANJARPASIR NUSA PRATAMA"/>
    <d v="2022-06-08T18:55:15"/>
    <n v="56"/>
    <x v="0"/>
    <n v="35"/>
    <x v="0"/>
    <d v="2022-07-13T23:38:52"/>
    <n v="91"/>
    <s v="OVERDUE"/>
    <s v="RTC 1"/>
  </r>
  <r>
    <s v="0030777160031"/>
    <x v="126"/>
    <s v="1279631003"/>
    <s v="JAW-JB-CBI-0177"/>
    <s v="CIKEAS SUKARAJA PANARAGAN"/>
    <s v="CIKEAS SUKARAJA PANARAGAN"/>
    <s v="NEW BUILD"/>
    <s v="STIP 1"/>
    <s v="XL"/>
    <s v="TB"/>
    <s v="059769/TBG-TB/XL/MKT/07/2022"/>
    <d v="2022-07-18T00:00:00"/>
    <s v="-6.59024            "/>
    <s v="106.83981           "/>
    <s v="Kp. Sukaraja RT 01 RW 05 Desa Cikeas Kecamatan Sukaraja Kabupaten Bogor"/>
    <s v="JABODETABEK (OUTER)"/>
    <s v="BOGOR"/>
    <s v="JAWA BARAT"/>
    <s v="42"/>
    <s v="RFI"/>
    <s v="CME"/>
    <s v="RFI"/>
    <s v="PT. BANJARPASIR NUSA PRATAMA"/>
    <s v="PT. BANJARPASIR NUSA PRATAMA"/>
    <d v="2022-10-25T16:21:37"/>
    <n v="99"/>
    <x v="0"/>
    <n v="5"/>
    <x v="0"/>
    <d v="2022-10-30T19:43:48"/>
    <n v="104"/>
    <s v="OVERDUE"/>
    <s v="RTC 1"/>
  </r>
  <r>
    <s v="0030794630031"/>
    <x v="127"/>
    <s v="1324481003"/>
    <s v="JAW-BT-TGR-0103"/>
    <s v="CIRUMPAK_KRONJO"/>
    <s v="CIRUMPAK_KRONJO"/>
    <s v="NEW BUILD"/>
    <s v="STIP 1"/>
    <s v="XL"/>
    <s v="TB"/>
    <s v="061904/TBG-TB/XL/MKT/09/2022"/>
    <d v="2022-09-13T00:00:00"/>
    <s v="-6.126618"/>
    <s v="106.442528"/>
    <s v="Kp. Buniayu RT 001 RW.001 Ds. Buniayu, Kec. Sukamulya"/>
    <s v="JABODETABEK (OUTER)"/>
    <s v="TANGERANG"/>
    <s v="BANTEN"/>
    <s v="52"/>
    <s v="RFI"/>
    <s v="CME"/>
    <s v="RFI"/>
    <s v="PT. MAJAA GILI LUMINTU"/>
    <s v=""/>
    <d v="2022-11-10T14:31:41"/>
    <n v="58"/>
    <x v="0"/>
    <n v="1"/>
    <x v="0"/>
    <d v="2022-11-11T09:02:39"/>
    <n v="59"/>
    <s v="ONTIME"/>
    <s v="RTC 1"/>
  </r>
  <r>
    <s v="0030795560031"/>
    <x v="128"/>
    <s v="1139971003"/>
    <s v="JAW-JK-GGP-0462"/>
    <s v="HARAPAN_KITA"/>
    <s v="HARAPAN_KITA"/>
    <s v="NEW MCP NON FO"/>
    <s v="STIP 1"/>
    <s v="XL"/>
    <s v="TB"/>
    <s v="062049/TBG-TB/XL/MKT/09/2022"/>
    <d v="2022-09-15T00:00:00"/>
    <s v="-6.18085            "/>
    <s v="106.80114           "/>
    <s v="Jl Aster no 52 RT 15 RW 01, Kelurahan Jati Pulo, Kecamatan Palmerah, Kota Jakarta Barat, DKI Jakarta"/>
    <s v="JABODETABEK (INNER)"/>
    <s v="JAKARTA BARAT"/>
    <s v="DKI JAKARTA"/>
    <s v="20"/>
    <s v="RFI"/>
    <s v="CME"/>
    <s v="RFI"/>
    <s v=""/>
    <s v=""/>
    <d v="2022-10-27T15:30:56"/>
    <n v="42"/>
    <x v="0"/>
    <n v="12"/>
    <x v="0"/>
    <d v="2022-11-08T16:35:04"/>
    <n v="54"/>
    <s v="ONTIME"/>
    <s v="RTC 1"/>
  </r>
  <r>
    <s v="0040006930041"/>
    <x v="129"/>
    <s v="1201291004"/>
    <s v="13CBN1241"/>
    <s v="PONDOK BITUNG F"/>
    <s v="PONDOK_BITUG_PK"/>
    <s v="NEW BUILD"/>
    <s v="STIP 1"/>
    <s v="ISAT"/>
    <s v="PKP"/>
    <s v="02540/TBG-PKP/ISAT/MKT/11/2022"/>
    <d v="2022-11-09T00:00:00"/>
    <s v="-6.6525"/>
    <s v="106.77303"/>
    <s v="Kp. Sukamaju RT 001 RW 010 Desa Sukamantri Kecamatan Tamansari Kabupaten Bogor"/>
    <s v="JABODETABEK (OUTER)"/>
    <s v="BOGOR"/>
    <s v="JAWA BARAT"/>
    <s v="42"/>
    <s v="CIP"/>
    <s v="CME"/>
    <s v="TOWER FOUNDATION"/>
    <s v=""/>
    <s v=""/>
    <d v="2022-12-26T13:42:08"/>
    <n v="47"/>
    <x v="0"/>
    <n v="4"/>
    <x v="0"/>
    <d v="2022-12-30T10:40:01"/>
    <n v="51"/>
    <s v="ONTIME"/>
    <s v="RTC 1"/>
  </r>
  <r>
    <s v="0030794540031"/>
    <x v="130"/>
    <s v="1324441003"/>
    <s v="JAW-BT-TGR-0100"/>
    <s v="DESA_CITUIS"/>
    <s v="DESA_CITUIS"/>
    <s v="NEW BUILD"/>
    <s v="STIP 1"/>
    <s v="XL"/>
    <s v="TB"/>
    <s v="061895/TBG-TB/XL/MKT/09/2022"/>
    <d v="2022-09-13T00:00:00"/>
    <s v="-6.07168"/>
    <s v="106.56272"/>
    <s v="Kp. Rawa Kidang RT.004 RW.001 Desa Rawa Kidang Kecamatan Sukadiri Kabupaten Tangerang Banten"/>
    <s v="JABODETABEK (OUTER)"/>
    <s v="TANGERANG"/>
    <s v="BANTEN"/>
    <s v="72"/>
    <s v="RFI"/>
    <s v="CME"/>
    <s v="RFI"/>
    <s v="PT. MAJAA GILI LUMINTU"/>
    <s v=""/>
    <d v="2022-11-22T16:18:32"/>
    <n v="70"/>
    <x v="0"/>
    <n v="7"/>
    <x v="0"/>
    <d v="2022-11-29T09:31:04"/>
    <n v="77"/>
    <s v="OVERDUE"/>
    <s v="RTC 1"/>
  </r>
  <r>
    <s v="0040006320041"/>
    <x v="131"/>
    <s v="1201271004"/>
    <s v="13CBN1240"/>
    <s v="SIRNAJAYA SUKAMAKMUR"/>
    <s v="ALFA_MAKMUR_PK"/>
    <s v="NEW BUILD"/>
    <s v="STIP 1"/>
    <s v="ISAT"/>
    <s v="PKP"/>
    <s v="02478/TBG-PKP/ISAT/MKT/11/2022"/>
    <d v="2022-11-09T00:00:00"/>
    <s v="-6.594365"/>
    <s v="107.0235"/>
    <s v="Kp. Kebon Danas RT 02 RW 01 Desa Sirnajaya Kecamatan Sukamakmur Kabupaten Bogor"/>
    <s v="JABODETABEK (OUTER)"/>
    <s v="BOGOR"/>
    <s v="JAWA BARAT"/>
    <s v="42"/>
    <s v="RFI"/>
    <s v="CME"/>
    <s v="RFI"/>
    <s v=""/>
    <s v=""/>
    <d v="2022-12-19T10:34:06"/>
    <n v="40"/>
    <x v="0"/>
    <n v="4"/>
    <x v="0"/>
    <d v="2022-12-23T09:20:46"/>
    <n v="44"/>
    <s v="ONTIME"/>
    <s v="RTC 1"/>
  </r>
  <r>
    <s v="0040719590041"/>
    <x v="132"/>
    <s v="1135421004"/>
    <s v="01JKU809"/>
    <s v="GABUS_TELUKGONG_JKU"/>
    <s v="GABUS_TELUKGONG_JKU"/>
    <s v="NEW MCP NON FO"/>
    <s v="STIP 1"/>
    <s v="ISAT"/>
    <s v="PKP"/>
    <s v="049327/TBG-PKP/ISAT/MKT/11/2021"/>
    <d v="2021-11-22T00:00:00"/>
    <s v="-6.133546           "/>
    <s v="106.779516          "/>
    <s v="Jl. Boncel No.1 RT.008 RW.012, Kel. Pejagalan, Kec. Penjaringan, Jakarta Utara, DKI Jakarta"/>
    <s v="JABODETABEK (INNER)"/>
    <s v="JAKARTA UTARA"/>
    <s v="DKI JAKARTA"/>
    <s v="20"/>
    <s v="BAPS"/>
    <s v="BAPS"/>
    <s v="RFI"/>
    <s v=""/>
    <s v=""/>
    <d v="2022-02-21T00:08:13"/>
    <n v="91"/>
    <x v="0"/>
    <n v="0"/>
    <x v="0"/>
    <d v="2022-02-21T00:17:21"/>
    <n v="91"/>
    <s v="OVERDUE"/>
    <s v="RTC 1"/>
  </r>
  <r>
    <s v="0230720970231"/>
    <x v="133"/>
    <s v="1275521023"/>
    <s v="INBDG4152-3"/>
    <s v="SUKABUMI CARINGIN"/>
    <s v="SUKABUMI CARINGIN"/>
    <s v="NEW BUILD"/>
    <s v="STIP 1"/>
    <s v="SMART8"/>
    <s v="TB"/>
    <s v="050288/TBG-TB/SMART8/MKT/12/2021"/>
    <d v="2021-12-16T00:00:00"/>
    <s v="-6.85074            "/>
    <s v="106.88474           "/>
    <s v="Kp. Ciheulang Girang RT. 007 RW. 003 Desa Sukamulya Kecamatan Caringin Kabupaten Sukabumi Prov. Jawa Barat"/>
    <s v="JABODETABEK (OUTER)"/>
    <s v="SUKABUMI"/>
    <s v="JAWA BARAT"/>
    <s v="62"/>
    <s v="RFI"/>
    <s v="CME"/>
    <s v="RFI"/>
    <s v="PT. ORLIE INDONESIA"/>
    <s v="PT. ORLIE INDONESIA"/>
    <d v="2021-12-31T17:51:33"/>
    <n v="15"/>
    <x v="0"/>
    <n v="10"/>
    <x v="0"/>
    <d v="2022-01-10T15:44:33"/>
    <n v="25"/>
    <s v="ONTIME"/>
    <s v="RTC 1"/>
  </r>
  <r>
    <s v="0230727980231"/>
    <x v="134"/>
    <s v="1276171023"/>
    <s v="INJB060_22_4568-1"/>
    <s v="CISEENG BOGOR"/>
    <s v="CISEENG BOGOR"/>
    <s v="NEW BUILD"/>
    <s v="STIP 1"/>
    <s v="SMART8"/>
    <s v="TB"/>
    <s v="051379/TBG-TB/SMART8/MKT/01/2022"/>
    <d v="2022-01-31T00:00:00"/>
    <s v="-6.43492            "/>
    <s v="106.68255           "/>
    <s v="Kp. Cibentang RT.002 RW.002 Desa Cihowe Kec. Ciseeng Kab. Bogor"/>
    <s v="JABODETABEK (OUTER)"/>
    <s v="BOGOR"/>
    <s v="JAWA BARAT"/>
    <s v="42"/>
    <s v="RFI"/>
    <s v="CME"/>
    <s v="RFI"/>
    <s v="PT. BANJARPASIR NUSA PRATAMA"/>
    <s v="PT. BANJARPASIR NUSA PRATAMA"/>
    <d v="2022-02-21T09:31:27"/>
    <n v="21"/>
    <x v="0"/>
    <n v="14"/>
    <x v="0"/>
    <d v="2022-03-07T19:34:14"/>
    <n v="35"/>
    <s v="ONTIME"/>
    <s v="RTC 1"/>
  </r>
  <r>
    <s v="0070723110071"/>
    <x v="135"/>
    <s v="1135891007"/>
    <s v="91488"/>
    <s v="PKP JAKARTA UTARA 91488"/>
    <s v="PKP JAKARTA UTARA 91488"/>
    <s v="NEW MCP NON FO"/>
    <s v="STIP 1"/>
    <s v="HCPT"/>
    <s v="PKP"/>
    <s v="050633/TBG-PKP/HCPT/MKT/12/2021"/>
    <d v="2021-12-28T00:00:00"/>
    <s v="-6.13439            "/>
    <s v="106.83535           "/>
    <s v="Jl. Budi Mulia 19B RT 05 RW 07 Kel. Pademangan Barat Kec. Pademangan Kota Jakarta Utara Provinsi DKI JAKARTA"/>
    <s v="JABODETABEK (INNER)"/>
    <s v="JAKARTA UTARA"/>
    <s v="DKI JAKARTA"/>
    <s v="20"/>
    <s v="RFI"/>
    <s v="CME"/>
    <s v="RFI"/>
    <s v=""/>
    <s v="PT. ORLIE INDONESIA"/>
    <d v="2022-06-17T16:28:12"/>
    <n v="171"/>
    <x v="0"/>
    <n v="43"/>
    <x v="0"/>
    <d v="2022-07-30T19:06:43"/>
    <n v="214"/>
    <s v="OVERDUE"/>
    <s v="RTC 1"/>
  </r>
  <r>
    <s v="0230727800231"/>
    <x v="136"/>
    <s v="1276121023"/>
    <s v="INJB21_0584"/>
    <s v="DRAMAGA BOGOR"/>
    <s v="DRAMAGA BOGOR"/>
    <s v="NEW BUILD"/>
    <s v="STIP 1"/>
    <s v="SMART8"/>
    <s v="TB"/>
    <s v="051361/TBG-TB/SMART8/MKT/01/2022"/>
    <d v="2022-01-31T00:00:00"/>
    <s v="-6.57708            "/>
    <s v="106.73295           "/>
    <s v="Jl. R. Soewandana RT.007 RW.003 Desa Sinarsari Kec. Dramaga Kab. Bogor"/>
    <s v="JABODETABEK (OUTER)"/>
    <s v="BOGOR"/>
    <s v="JAWA BARAT"/>
    <s v="42"/>
    <s v="RFI"/>
    <s v="CME"/>
    <s v="RFI"/>
    <s v="PT. BANJARPASIR NUSA PRATAMA"/>
    <s v="PT. BANJARPASIR NUSA PRATAMA"/>
    <d v="2022-02-21T19:02:28"/>
    <n v="21"/>
    <x v="0"/>
    <n v="38"/>
    <x v="0"/>
    <d v="2022-03-31T15:09:59"/>
    <n v="59"/>
    <s v="ONTIME"/>
    <s v="RTC 1"/>
  </r>
  <r>
    <s v="0230789300231"/>
    <x v="137"/>
    <s v="1280041023"/>
    <s v="IN20_JB_1451"/>
    <s v="CIAMPEL KARAWANG"/>
    <s v="CIAMPEL KARAWANG"/>
    <s v="NEW BUILD"/>
    <s v="STIP 1"/>
    <s v="SMART8"/>
    <s v="TB"/>
    <s v="061255/TBG-TB/SMART8/MKT/08/2022"/>
    <d v="2022-08-29T00:00:00"/>
    <s v="-6.40119            "/>
    <s v="107.3585            "/>
    <s v="Dusun I Kp Parakan Terus Rt 003 Rw 002 Desa Kutapohaci Kec Ciampel Kab.Karawang, Jawa Barat"/>
    <s v="JABODETABEK (INNER)"/>
    <s v="KARAWANG"/>
    <s v="JAWA BARAT"/>
    <s v="52"/>
    <s v="RFI"/>
    <s v="CME"/>
    <s v="RFI"/>
    <s v="PT. ORLIE INDONESIA"/>
    <s v="PT. ORLIE INDONESIA"/>
    <d v="2022-09-21T16:30:21"/>
    <n v="23"/>
    <x v="0"/>
    <n v="27"/>
    <x v="0"/>
    <d v="2022-10-18T09:07:02"/>
    <n v="50"/>
    <s v="ONTIME"/>
    <s v="RTC 1"/>
  </r>
  <r>
    <s v="0230724740231"/>
    <x v="138"/>
    <s v="1136321023"/>
    <s v="ZJKT2_5978"/>
    <s v="TAMBORA JAKARTA BARAT"/>
    <s v="TAMBORA JAKARTA BARAT"/>
    <s v="NEW MCP NON FO"/>
    <s v="STIP 1"/>
    <s v="SMART8"/>
    <s v="TB"/>
    <s v="050850/TBG-TB/SMART8/MKT/01/2022"/>
    <d v="2022-01-14T00:00:00"/>
    <s v="-6.15587            "/>
    <s v="106.80164           "/>
    <s v="Jln. Duri Utara Rt. 02 Rw. 06, Kelurahan Duri Utara, Kecamatan Tambora, Kota Administrasi Jakarta Barat"/>
    <s v="JABODETABEK (INNER)"/>
    <s v="JAKARTA BARAT"/>
    <s v="DKI JAKARTA"/>
    <s v="25"/>
    <s v="RFI"/>
    <s v="CME"/>
    <s v="RFI"/>
    <s v=""/>
    <s v=""/>
    <d v="2022-07-15T19:29:50"/>
    <n v="182"/>
    <x v="0"/>
    <n v="1"/>
    <x v="0"/>
    <d v="2022-07-16T20:57:07"/>
    <n v="183"/>
    <s v="OVERDUE"/>
    <s v="RTC 1"/>
  </r>
  <r>
    <s v="0230687850231"/>
    <x v="139"/>
    <s v="1322021023"/>
    <s v="ZJKT2_6089"/>
    <s v="TANGERANG CIPONDOH"/>
    <s v="TANGERANG CIPONDOH"/>
    <s v="NEW BUILD"/>
    <s v="STIP 1"/>
    <s v="SMART8"/>
    <s v="TB"/>
    <s v="039833/TBG-TB/SMART8/MKT/07/2021"/>
    <d v="2021-07-06T00:00:00"/>
    <s v="-6.19714            "/>
    <s v="106.68597           "/>
    <s v="Kav. DPR RT.003 RW.01 Kel.Kenanga, Kec.Cipondoh, Kota Tangerang "/>
    <s v="JABODETABEK (OUTER)"/>
    <s v="KOTA TANGERANG"/>
    <s v="BANTEN"/>
    <s v="42"/>
    <s v="RFI"/>
    <s v="CME"/>
    <s v="RFI"/>
    <s v="PT. PAMENGKANG JAGAT ABADI"/>
    <s v="PT. PAMENGKANG JAGAT ABADI"/>
    <d v="2021-12-01T10:05:35"/>
    <n v="148"/>
    <x v="0"/>
    <n v="252"/>
    <x v="1"/>
    <d v="2022-08-10T21:52:25"/>
    <n v="400"/>
    <s v="OVERDUE"/>
    <s v="RTC 1"/>
  </r>
  <r>
    <s v="0230727990231"/>
    <x v="140"/>
    <s v="1276181023"/>
    <s v="INJB060_22_4870-1"/>
    <s v="CIAMPEA BOGOR"/>
    <s v="CIAMPEA BOGOR"/>
    <s v="NEW BUILD"/>
    <s v="STIP 1"/>
    <s v="SMART8"/>
    <s v="TB"/>
    <s v="051380/TBG-TB/SMART8/MKT/01/2022"/>
    <d v="2022-01-31T00:00:00"/>
    <s v="-6.597065           "/>
    <s v="106.715544          "/>
    <s v="Kp. Cihideung Udik RT. 002 RW. 011 Desa Cihideung Udik Kec. Ciampea Kab. Bogor"/>
    <s v="JABODETABEK (OUTER)"/>
    <s v="BOGOR"/>
    <s v="JAWA BARAT"/>
    <s v="52"/>
    <s v="RFI"/>
    <s v="CME"/>
    <s v="RFI"/>
    <s v="PT. BANJARPASIR NUSA PRATAMA"/>
    <s v="PT. BANJARPASIR NUSA PRATAMA"/>
    <d v="2022-02-22T00:23:36"/>
    <n v="22"/>
    <x v="0"/>
    <n v="23"/>
    <x v="0"/>
    <d v="2022-03-17T11:13:46"/>
    <n v="45"/>
    <s v="ONTIME"/>
    <s v="RTC 1"/>
  </r>
  <r>
    <s v="0230725520231"/>
    <x v="141"/>
    <s v="1322801023"/>
    <s v="INJB21_0246"/>
    <s v="TANGERANG PAGEDANGAN"/>
    <s v="TANGERANG PAGEDANGAN"/>
    <s v="NEW BUILD"/>
    <s v="STIP 1"/>
    <s v="SMART8"/>
    <s v="TB"/>
    <s v="051113/TBG-TB/SMART8/MKT/01/2022"/>
    <d v="2022-01-25T00:00:00"/>
    <s v="-6.32728            "/>
    <s v="106.60287           "/>
    <s v="Kp. Kadusirung RT.003 RW.001 Desa Kadusirung Kec. Pagedangan Kab. Tangerang"/>
    <s v="JABODETABEK (OUTER)"/>
    <s v="TANGERANG"/>
    <s v="BANTEN"/>
    <s v="32"/>
    <s v="RFI"/>
    <s v="CME"/>
    <s v="RFI"/>
    <s v="PT. BANJARPASIR NUSA PRATAMA"/>
    <s v="PT. BANJARPASIR NUSA PRATAMA"/>
    <d v="2022-02-21T20:35:07"/>
    <n v="27"/>
    <x v="0"/>
    <n v="92"/>
    <x v="1"/>
    <d v="2022-05-24T13:43:41"/>
    <n v="119"/>
    <s v="OVERDUE"/>
    <s v="RTC 1"/>
  </r>
  <r>
    <s v="0230724720231"/>
    <x v="142"/>
    <s v="1275871023"/>
    <s v="ZBGR_4260"/>
    <s v="LEUWILIANG BOGOR 2"/>
    <s v="LEUWILIANG BOGOR 2"/>
    <s v="NEW BUILD"/>
    <s v="STIP 1"/>
    <s v="SMART8"/>
    <s v="TB"/>
    <s v="050848/TBG-TB/SMART8/MKT/01/2022"/>
    <d v="2022-01-14T00:00:00"/>
    <s v="-6.63615            "/>
    <s v="106.64292           "/>
    <s v="Kp. Kroncong 3 RT.003 RW.007 Desa Pamijahan Kec. Pamijahan Kab. Bogor"/>
    <s v="JABODETABEK (OUTER)"/>
    <s v="BOGOR"/>
    <s v="JAWA BARAT"/>
    <s v="72"/>
    <s v="RFI"/>
    <s v="CME"/>
    <s v="RFI"/>
    <s v="PT. BANJARPASIR NUSA PRATAMA"/>
    <s v="PT. BANJARPASIR NUSA PRATAMA"/>
    <d v="2022-04-18T22:05:07"/>
    <n v="94"/>
    <x v="0"/>
    <n v="36"/>
    <x v="0"/>
    <d v="2022-05-24T13:43:11"/>
    <n v="130"/>
    <s v="OVERDUE"/>
    <s v="RTC 1"/>
  </r>
  <r>
    <s v="0230777490231"/>
    <x v="143"/>
    <s v="1324191023"/>
    <s v="IN20_JB_0287"/>
    <s v="PKP LEBAK WARUNGGUNG"/>
    <s v="PKP LEBAK WARUNGGUNG"/>
    <s v="NEW BUILD"/>
    <s v="STIP 1"/>
    <s v="SMART8"/>
    <s v="PKP"/>
    <s v="059820/TBG-PKP/SMART8/MKT/07/2022"/>
    <d v="2022-07-27T00:00:00"/>
    <s v="-6.30117            "/>
    <s v="106.19481           "/>
    <s v="Jl Raya Warung Gunung - Petir, RT 009/RW 003 Desa Jagabaya, Kecamatan Warunggunung, Kabupaten Lebak, Provinsi Banten"/>
    <s v="JABODETABEK (OUTER)"/>
    <s v="LEBAK"/>
    <s v="BANTEN"/>
    <s v="62"/>
    <s v="RFI"/>
    <s v="CME"/>
    <s v="RFI"/>
    <s v="PT. TRITAMA AJI LAKSANA"/>
    <s v="PT. TRITAMA AJI LAKSANA"/>
    <d v="2022-08-10T10:29:13"/>
    <n v="14"/>
    <x v="1"/>
    <n v="20"/>
    <x v="0"/>
    <d v="2022-08-30T19:50:44"/>
    <n v="34"/>
    <s v="ONTIME"/>
    <s v="RTC 1"/>
  </r>
  <r>
    <s v="0230789240231"/>
    <x v="144"/>
    <s v="1139791023"/>
    <s v="IN22_JKT_4969-3"/>
    <s v="CENGKARENG JAKBAR"/>
    <s v="CENGKARENG JAKBAR"/>
    <s v="NEW MCP NON FO"/>
    <s v="STIP 1"/>
    <s v="SMART8"/>
    <s v="TB"/>
    <s v="061249/TBG-TB/SMART8/MKT/08/2022"/>
    <d v="2022-08-29T00:00:00"/>
    <s v="-6.14203            "/>
    <s v="106.74521           "/>
    <s v="JL. Timbul II Rt. 018 Rw. 016 Kelurahan Kapuk Kecamatan Cengkareng Kota Jakarta Barat DKI JAKARTA"/>
    <s v="JABODETABEK (INNER)"/>
    <s v="JAKARTA BARAT"/>
    <s v="DKI JAKARTA"/>
    <s v="20"/>
    <s v="RFI"/>
    <s v="CME"/>
    <s v="RFI"/>
    <s v=""/>
    <s v=""/>
    <d v="2022-10-10T20:21:00"/>
    <n v="42"/>
    <x v="0"/>
    <n v="18"/>
    <x v="0"/>
    <d v="2022-10-28T12:47:34"/>
    <n v="60"/>
    <s v="ONTIME"/>
    <s v="RTC 1"/>
  </r>
  <r>
    <s v="0260771750261"/>
    <x v="145"/>
    <s v="1138721026"/>
    <s v="JBX305"/>
    <s v="RELOCSTADISKOTIK"/>
    <s v="RELOCSTADISKOTIK"/>
    <s v="NEW BUILD"/>
    <s v="STIP 1"/>
    <s v="TBG"/>
    <s v="TB"/>
    <s v="058957/TBG-TB/TBG/MKT/06/2022"/>
    <d v="2022-06-15T00:00:00"/>
    <s v="-6.15104            "/>
    <s v="106.81797           "/>
    <s v="Jalan Hayam Wuruk III RT. 03 RW. 09 Kel. Maphar Kec. Tamansari Jakarta Barat"/>
    <s v="JABODETABEK (INNER)"/>
    <s v="JAKARTA BARAT"/>
    <s v="DKI JAKARTA"/>
    <s v="20"/>
    <s v="RFI"/>
    <s v="CME"/>
    <s v="RFI"/>
    <s v="PT. ORLIE INDONESIA"/>
    <s v="PT. ORLIE INDONESIA"/>
    <d v="2022-07-04T18:00:12"/>
    <n v="19"/>
    <x v="0"/>
    <n v="24"/>
    <x v="0"/>
    <d v="2022-07-28T20:46:34"/>
    <n v="43"/>
    <s v="ONTIME"/>
    <s v="RTC 3"/>
  </r>
  <r>
    <s v="0230721360231"/>
    <x v="146"/>
    <s v="1275561023"/>
    <s v="INBGR4075-2"/>
    <s v="BOGOR CIBUNGBULANG"/>
    <s v="BOGOR CIBUNGBULANG"/>
    <s v="NEW BUILD"/>
    <s v="STIP 1"/>
    <s v="SMART8"/>
    <s v="TB"/>
    <s v="050327/TBG-TB/SMART8/MKT/12/2021"/>
    <d v="2021-12-16T00:00:00"/>
    <s v="-6.580482           "/>
    <s v="106.671684          "/>
    <s v="Kp. Kalurahan RT. 003 RW. 005 Desa Cibatok 1 Kecamatan Cibungbulang Kab. Bogor"/>
    <s v="JABODETABEK (OUTER)"/>
    <s v="BOGOR"/>
    <s v="JAWA BARAT"/>
    <s v="62"/>
    <s v="RFI"/>
    <s v="CME"/>
    <s v="RFI"/>
    <s v="PT. BANJARPASIR NUSA PRATAMA"/>
    <s v="PT. BANJARPASIR NUSA PRATAMA"/>
    <d v="2022-01-26T09:14:12"/>
    <n v="41"/>
    <x v="0"/>
    <n v="10"/>
    <x v="0"/>
    <d v="2022-02-05T17:00:10"/>
    <n v="51"/>
    <s v="ONTIME"/>
    <s v="RTC 1"/>
  </r>
  <r>
    <s v="0230721390231"/>
    <x v="147"/>
    <s v="1322631023"/>
    <s v="INJB21_0327"/>
    <s v="SERANG CARENANG"/>
    <s v="SERANG CARENANG"/>
    <s v="NEW BUILD"/>
    <s v="STIP 1"/>
    <s v="SMART8"/>
    <s v="TB"/>
    <s v="050330/TBG-TB/SMART8/MKT/12/2021"/>
    <d v="2021-12-16T00:00:00"/>
    <s v="-6.09745            "/>
    <s v="106.30465           "/>
    <s v="Kp. Tegalsere RT 26 RW 04 Desa. Walikukun Kec. Carenang  Kab. Serang banten"/>
    <s v="JABODETABEK (OUTER)"/>
    <s v="SERANG"/>
    <s v="BANTEN"/>
    <s v="52"/>
    <s v="RFI"/>
    <s v="CME"/>
    <s v="RFI"/>
    <s v="PT. KARYA LINTAS SEJAHTERA"/>
    <s v="PT. KARYA LINTAS SEJAHTERA"/>
    <d v="2022-01-10T17:50:17"/>
    <n v="25"/>
    <x v="0"/>
    <n v="7"/>
    <x v="0"/>
    <d v="2022-01-17T16:34:17"/>
    <n v="32"/>
    <s v="ONTIME"/>
    <s v="RTC 1"/>
  </r>
  <r>
    <s v="0260032490261"/>
    <x v="148"/>
    <s v="1101081026"/>
    <s v="JAW-JK-CKG-0756"/>
    <s v="PONDOK KOPI II"/>
    <s v="PONDOK KOPI II"/>
    <s v="NEW MCP NON FO"/>
    <s v="STIP 1"/>
    <s v="TBG"/>
    <s v="TB"/>
    <s v="06380/TBG-TB/TBG/MKT/12/2022"/>
    <d v="2022-12-08T00:00:00"/>
    <s v="-6.21798"/>
    <s v="106.94055"/>
    <s v="Jl. Pondok Kopi,  Pondok Kopi, Kec. Duren Sawit, Kota Jakarta Timur, Daerah Khusus Ibukota Jakarta"/>
    <s v="JABODETABEK (INNER)"/>
    <s v="JAKARTA TIMUR"/>
    <s v="DKI JAKARTA"/>
    <s v="20"/>
    <s v="RFI"/>
    <s v="CME"/>
    <s v="RFI"/>
    <s v=""/>
    <s v=""/>
    <d v="2022-12-12T11:52:45"/>
    <n v="4"/>
    <x v="1"/>
    <n v="2"/>
    <x v="0"/>
    <d v="2022-12-14T09:05:28"/>
    <n v="6"/>
    <s v="ONTIME"/>
    <s v="RTC 1"/>
  </r>
  <r>
    <s v="0230707220231"/>
    <x v="149"/>
    <s v="1274311023"/>
    <s v="IN20_JB_0117"/>
    <s v="BOGOR RUMPIN"/>
    <s v="BOGOR RUMPIN"/>
    <s v="NEW MCP NON FO"/>
    <s v="STIP 1"/>
    <s v="SMART8"/>
    <s v="TB"/>
    <s v="045936/TBG-TB/SMART8/MKT/09/2021"/>
    <d v="2021-09-14T00:00:00"/>
    <s v="-6.389608           "/>
    <s v="106.633167          "/>
    <s v="Kp Sukamanah RT 003 RW 005, Desa Taman Sari, Kecamatan Rumpin, Kabupaten Bogor"/>
    <s v="JABODETABEK (OUTER)"/>
    <s v="BOGOR"/>
    <s v="JAWA BARAT"/>
    <s v="20"/>
    <s v="RFI"/>
    <s v="CME"/>
    <s v="RFI"/>
    <s v=""/>
    <s v="PT. CATRA MEDIA INDONESIA"/>
    <d v="2022-02-09T11:09:54"/>
    <n v="148"/>
    <x v="0"/>
    <n v="8"/>
    <x v="0"/>
    <d v="2022-02-17T09:11:02"/>
    <n v="156"/>
    <s v="OVERDUE"/>
    <s v="RTC 1"/>
  </r>
  <r>
    <s v="0230707770231"/>
    <x v="150"/>
    <s v="1322571023"/>
    <s v="INJB21_0244"/>
    <s v="TANGERANG LEGOK"/>
    <s v="TANGERANG LEGOK"/>
    <s v="NEW BUILD"/>
    <s v="STIP 1"/>
    <s v="SMART8"/>
    <s v="TB"/>
    <s v="046144/TBG-TB/SMART8/MKT/09/2021"/>
    <d v="2021-09-20T00:00:00"/>
    <s v="-6.30524            "/>
    <s v="106.58112           "/>
    <s v="Kp. Bojong RT. 003 RW. 002 Desa Kemuning Kecamatan Legok Kabupaten Tangerang"/>
    <s v="JABODETABEK (OUTER)"/>
    <s v="TANGERANG"/>
    <s v="BANTEN"/>
    <s v="32"/>
    <s v="RFI"/>
    <s v="CME"/>
    <s v="RFI"/>
    <s v="PT. BANJARPASIR NUSA PRATAMA"/>
    <s v="PT. BANJARPASIR NUSA PRATAMA"/>
    <d v="2022-01-06T08:23:46"/>
    <n v="108"/>
    <x v="0"/>
    <n v="9"/>
    <x v="0"/>
    <d v="2022-01-15T18:47:41"/>
    <n v="117"/>
    <s v="OVERDUE"/>
    <s v="RTC 1"/>
  </r>
  <r>
    <s v="0230727810231"/>
    <x v="151"/>
    <s v="1322881023"/>
    <s v="INJKT6883-3"/>
    <s v="GUNUNG KALER"/>
    <s v="GUNUNG KALER"/>
    <s v="NEW BUILD"/>
    <s v="STIP 1"/>
    <s v="SMART8"/>
    <s v="TB"/>
    <s v="051362/TBG-TB/SMART8/MKT/01/2022"/>
    <d v="2022-01-31T00:00:00"/>
    <s v="-6.10158            "/>
    <s v="106.39489           "/>
    <s v="Kp. Sakem RT. 12 RW 03 Desa. Tamiang Kec. Gunung Kaler Kab. Tangerang "/>
    <s v="JABODETABEK (OUTER)"/>
    <s v="TANGERANG"/>
    <s v="BANTEN"/>
    <s v="52"/>
    <s v="RFI"/>
    <s v="CME"/>
    <s v="RFI"/>
    <s v="PT. RAKA MITRA BERSAMA"/>
    <s v="PT. RAKA MITRA BERSAMA"/>
    <d v="2022-02-18T10:32:36"/>
    <n v="18"/>
    <x v="0"/>
    <n v="26"/>
    <x v="0"/>
    <d v="2022-03-16T16:43:02"/>
    <n v="44"/>
    <s v="ONTIME"/>
    <s v="RTC 1"/>
  </r>
  <r>
    <s v="0230727970231"/>
    <x v="152"/>
    <s v="1276161023"/>
    <s v="INBGR4975-3"/>
    <s v="GUNUNG SINDUR BOGOR 2"/>
    <s v="GUNUNG SINDUR BOGOR 2"/>
    <s v="NEW BUILD"/>
    <s v="STIP 1"/>
    <s v="SMART8"/>
    <s v="TB"/>
    <s v="051378/TBG-TB/SMART8/MKT/01/2022"/>
    <d v="2022-01-31T00:00:00"/>
    <s v="-6.36917            "/>
    <s v="106.65787           "/>
    <s v="Kp. Kalurahan RT.002 RW.001 Desa Pabuaran Kec. Gunung Sindur Kab. Bogor"/>
    <s v="JABODETABEK (OUTER)"/>
    <s v="BOGOR"/>
    <s v="JAWA BARAT"/>
    <s v="42"/>
    <s v="RFI"/>
    <s v="CME"/>
    <s v="RFI"/>
    <s v="PT. BANJARPASIR NUSA PRATAMA"/>
    <s v="PT. BANJARPASIR NUSA PRATAMA"/>
    <d v="2022-02-17T22:08:48"/>
    <n v="17"/>
    <x v="0"/>
    <n v="11"/>
    <x v="0"/>
    <d v="2022-02-28T22:02:56"/>
    <n v="28"/>
    <s v="ONTIME"/>
    <s v="RTC 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25F12F-17C1-4B28-A9B2-3DDFE2C75DD0}" name="PivotTable5" cacheId="16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J25:K28" firstHeaderRow="1" firstDataRow="1" firstDataCol="1" rowPageCount="1" colPageCount="1"/>
  <pivotFields count="32">
    <pivotField axis="axisPage" showAll="0">
      <items count="154">
        <item x="11"/>
        <item x="19"/>
        <item x="20"/>
        <item x="0"/>
        <item x="2"/>
        <item x="1"/>
        <item x="4"/>
        <item x="5"/>
        <item x="57"/>
        <item x="3"/>
        <item x="12"/>
        <item x="35"/>
        <item x="58"/>
        <item x="6"/>
        <item x="13"/>
        <item x="29"/>
        <item x="59"/>
        <item x="21"/>
        <item x="30"/>
        <item x="36"/>
        <item x="22"/>
        <item x="7"/>
        <item x="31"/>
        <item x="60"/>
        <item x="8"/>
        <item x="14"/>
        <item x="37"/>
        <item x="9"/>
        <item x="15"/>
        <item x="61"/>
        <item x="16"/>
        <item x="45"/>
        <item x="23"/>
        <item x="32"/>
        <item x="65"/>
        <item x="46"/>
        <item x="47"/>
        <item x="10"/>
        <item x="17"/>
        <item x="62"/>
        <item x="24"/>
        <item x="18"/>
        <item x="40"/>
        <item x="41"/>
        <item x="66"/>
        <item x="48"/>
        <item x="67"/>
        <item x="33"/>
        <item x="25"/>
        <item x="49"/>
        <item x="38"/>
        <item x="63"/>
        <item x="50"/>
        <item x="26"/>
        <item x="51"/>
        <item x="27"/>
        <item x="52"/>
        <item x="64"/>
        <item x="39"/>
        <item x="34"/>
        <item x="28"/>
        <item x="42"/>
        <item x="43"/>
        <item x="68"/>
        <item x="53"/>
        <item x="74"/>
        <item x="75"/>
        <item x="44"/>
        <item x="54"/>
        <item x="76"/>
        <item x="83"/>
        <item x="55"/>
        <item x="95"/>
        <item x="107"/>
        <item x="96"/>
        <item x="56"/>
        <item x="108"/>
        <item x="69"/>
        <item x="109"/>
        <item x="120"/>
        <item x="77"/>
        <item x="110"/>
        <item x="121"/>
        <item x="97"/>
        <item x="111"/>
        <item x="89"/>
        <item x="98"/>
        <item x="78"/>
        <item x="122"/>
        <item x="79"/>
        <item x="70"/>
        <item x="71"/>
        <item x="112"/>
        <item x="72"/>
        <item x="113"/>
        <item x="84"/>
        <item x="114"/>
        <item x="101"/>
        <item x="73"/>
        <item x="102"/>
        <item x="123"/>
        <item x="124"/>
        <item x="80"/>
        <item x="125"/>
        <item x="90"/>
        <item x="103"/>
        <item x="91"/>
        <item x="81"/>
        <item x="126"/>
        <item x="115"/>
        <item x="92"/>
        <item x="116"/>
        <item x="93"/>
        <item x="99"/>
        <item x="85"/>
        <item x="82"/>
        <item x="117"/>
        <item x="86"/>
        <item x="104"/>
        <item x="100"/>
        <item x="130"/>
        <item x="87"/>
        <item x="118"/>
        <item x="88"/>
        <item x="127"/>
        <item x="128"/>
        <item x="119"/>
        <item x="105"/>
        <item x="106"/>
        <item x="131"/>
        <item x="94"/>
        <item x="129"/>
        <item x="132"/>
        <item x="135"/>
        <item x="139"/>
        <item x="149"/>
        <item x="150"/>
        <item x="133"/>
        <item x="146"/>
        <item x="147"/>
        <item x="142"/>
        <item x="138"/>
        <item x="141"/>
        <item x="136"/>
        <item x="151"/>
        <item x="152"/>
        <item x="134"/>
        <item x="140"/>
        <item x="143"/>
        <item x="144"/>
        <item x="137"/>
        <item x="148"/>
        <item x="14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7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72"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numFmtId="172" showAll="0"/>
    <pivotField showAll="0"/>
    <pivotField showAll="0"/>
    <pivotField showAll="0"/>
  </pivotFields>
  <rowFields count="1">
    <field x="25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Count of Aging PRE_SITAC" fld="2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3052D4-D4D3-48DE-AE63-960D9FB9EA01}" name="PivotTable9" cacheId="16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24:H28" firstHeaderRow="0" firstDataRow="1" firstDataCol="1" rowPageCount="1" colPageCount="1"/>
  <pivotFields count="32">
    <pivotField axis="axisPage" showAll="0">
      <items count="154">
        <item x="11"/>
        <item x="19"/>
        <item x="20"/>
        <item x="0"/>
        <item x="2"/>
        <item x="1"/>
        <item x="4"/>
        <item x="5"/>
        <item x="57"/>
        <item x="3"/>
        <item x="12"/>
        <item x="35"/>
        <item x="58"/>
        <item x="6"/>
        <item x="13"/>
        <item x="29"/>
        <item x="59"/>
        <item x="21"/>
        <item x="30"/>
        <item x="36"/>
        <item x="22"/>
        <item x="7"/>
        <item x="31"/>
        <item x="60"/>
        <item x="8"/>
        <item x="14"/>
        <item x="37"/>
        <item x="9"/>
        <item x="15"/>
        <item x="61"/>
        <item x="16"/>
        <item x="45"/>
        <item x="23"/>
        <item x="32"/>
        <item x="65"/>
        <item x="46"/>
        <item x="47"/>
        <item x="10"/>
        <item x="17"/>
        <item x="62"/>
        <item x="24"/>
        <item x="18"/>
        <item x="40"/>
        <item x="41"/>
        <item x="66"/>
        <item x="48"/>
        <item x="67"/>
        <item x="33"/>
        <item x="25"/>
        <item x="49"/>
        <item x="38"/>
        <item x="63"/>
        <item x="50"/>
        <item x="26"/>
        <item x="51"/>
        <item x="27"/>
        <item x="52"/>
        <item x="64"/>
        <item x="39"/>
        <item x="34"/>
        <item x="28"/>
        <item x="42"/>
        <item x="43"/>
        <item x="68"/>
        <item x="53"/>
        <item x="74"/>
        <item x="75"/>
        <item x="44"/>
        <item x="54"/>
        <item x="76"/>
        <item x="83"/>
        <item x="55"/>
        <item x="95"/>
        <item x="107"/>
        <item x="96"/>
        <item x="56"/>
        <item x="108"/>
        <item x="69"/>
        <item x="109"/>
        <item x="120"/>
        <item x="77"/>
        <item x="110"/>
        <item x="121"/>
        <item x="97"/>
        <item x="111"/>
        <item x="89"/>
        <item x="98"/>
        <item x="78"/>
        <item x="122"/>
        <item x="79"/>
        <item x="70"/>
        <item x="71"/>
        <item x="112"/>
        <item x="72"/>
        <item x="113"/>
        <item x="84"/>
        <item x="114"/>
        <item x="101"/>
        <item x="73"/>
        <item x="102"/>
        <item x="123"/>
        <item x="124"/>
        <item x="80"/>
        <item x="125"/>
        <item x="90"/>
        <item x="103"/>
        <item x="91"/>
        <item x="81"/>
        <item x="126"/>
        <item x="115"/>
        <item x="92"/>
        <item x="116"/>
        <item x="93"/>
        <item x="99"/>
        <item x="85"/>
        <item x="82"/>
        <item x="117"/>
        <item x="86"/>
        <item x="104"/>
        <item x="100"/>
        <item x="130"/>
        <item x="87"/>
        <item x="118"/>
        <item x="88"/>
        <item x="127"/>
        <item x="128"/>
        <item x="119"/>
        <item x="105"/>
        <item x="106"/>
        <item x="131"/>
        <item x="94"/>
        <item x="129"/>
        <item x="132"/>
        <item x="135"/>
        <item x="139"/>
        <item x="149"/>
        <item x="150"/>
        <item x="133"/>
        <item x="146"/>
        <item x="147"/>
        <item x="142"/>
        <item x="138"/>
        <item x="141"/>
        <item x="136"/>
        <item x="151"/>
        <item x="152"/>
        <item x="134"/>
        <item x="140"/>
        <item x="143"/>
        <item x="144"/>
        <item x="137"/>
        <item x="148"/>
        <item x="14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7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72" showAll="0"/>
    <pivotField showAll="0"/>
    <pivotField showAll="0"/>
    <pivotField showAll="0"/>
    <pivotField showAll="0"/>
    <pivotField numFmtId="172" showAll="0"/>
    <pivotField showAll="0"/>
    <pivotField showAll="0"/>
    <pivotField axis="axisRow" dataField="1" showAll="0">
      <items count="4">
        <item x="0"/>
        <item x="2"/>
        <item x="1"/>
        <item t="default"/>
      </items>
    </pivotField>
  </pivotFields>
  <rowFields count="1">
    <field x="3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Count of RTC" fld="31" subtotal="count" baseField="0" baseItem="0"/>
    <dataField name="Count of RTC2" fld="31" subtotal="count" showDataAs="percentOfTotal" baseField="31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DB8E75-C110-460D-A888-A0675924C3B2}" name="PivotTable6" cacheId="16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5:B28" firstHeaderRow="1" firstDataRow="1" firstDataCol="1"/>
  <pivotFields count="28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7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72" showAll="0"/>
    <pivotField showAll="0"/>
    <pivotField numFmtId="172" showAll="0"/>
    <pivotField showAll="0"/>
    <pivotField axis="axisRow" showAll="0">
      <items count="3">
        <item x="1"/>
        <item x="0"/>
        <item t="default"/>
      </items>
    </pivotField>
  </pivotFields>
  <rowFields count="1">
    <field x="27"/>
  </rowFields>
  <rowItems count="3">
    <i>
      <x/>
    </i>
    <i>
      <x v="1"/>
    </i>
    <i t="grand">
      <x/>
    </i>
  </rowItems>
  <colItems count="1">
    <i/>
  </colItems>
  <dataFields count="1">
    <dataField name="Count of SONumb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EFFFE2-AED6-4C8A-BE3B-0A9C0AF8CA6B}" name="PivotTable7" cacheId="16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6:H10" firstHeaderRow="1" firstDataRow="1" firstDataCol="1" rowPageCount="2" colPageCount="1"/>
  <pivotFields count="34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4">
        <item h="1" x="8"/>
        <item h="1" x="0"/>
        <item h="1" x="11"/>
        <item h="1" x="7"/>
        <item h="1" x="6"/>
        <item h="1" x="3"/>
        <item h="1" x="10"/>
        <item h="1" x="2"/>
        <item x="1"/>
        <item x="4"/>
        <item x="5"/>
        <item x="9"/>
        <item h="1" x="12"/>
        <item t="default"/>
      </items>
    </pivotField>
    <pivotField axis="axisPage" multipleItemSelectionAllowed="1" showAll="0">
      <items count="21">
        <item h="1" x="19"/>
        <item h="1" x="16"/>
        <item h="1" x="18"/>
        <item h="1" x="17"/>
        <item h="1" x="15"/>
        <item h="1" x="14"/>
        <item h="1" x="13"/>
        <item h="1" x="11"/>
        <item h="1" x="9"/>
        <item h="1" x="8"/>
        <item h="1" x="7"/>
        <item h="1" x="4"/>
        <item h="1" x="5"/>
        <item h="1" x="6"/>
        <item h="1" x="10"/>
        <item h="1" x="12"/>
        <item h="1" x="0"/>
        <item h="1" x="1"/>
        <item x="2"/>
        <item h="1" x="3"/>
        <item t="default"/>
      </items>
    </pivotField>
    <pivotField showAll="0"/>
    <pivotField axis="axisRow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27"/>
  </rowFields>
  <rowItems count="4">
    <i>
      <x/>
    </i>
    <i>
      <x v="1"/>
    </i>
    <i>
      <x v="2"/>
    </i>
    <i t="grand">
      <x/>
    </i>
  </rowItems>
  <colItems count="1">
    <i/>
  </colItems>
  <pageFields count="2">
    <pageField fld="25" hier="-1"/>
    <pageField fld="24" hier="-1"/>
  </pageFields>
  <dataFields count="1">
    <dataField name="Count of sonumb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13889B-D8C7-4145-8B2F-986AC0D5964A}" name="PivotTable12" cacheId="16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34:H37" firstHeaderRow="1" firstDataRow="1" firstDataCol="1"/>
  <pivotFields count="3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7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72" showAll="0"/>
    <pivotField dataField="1" showAll="0"/>
    <pivotField axis="axisRow" showAll="0">
      <items count="3">
        <item x="1"/>
        <item x="0"/>
        <item t="default"/>
      </items>
    </pivotField>
    <pivotField showAll="0"/>
    <pivotField showAll="0"/>
    <pivotField numFmtId="172" showAll="0"/>
    <pivotField showAll="0"/>
    <pivotField showAll="0"/>
    <pivotField showAll="0"/>
  </pivotFields>
  <rowFields count="1">
    <field x="26"/>
  </rowFields>
  <rowItems count="3">
    <i>
      <x/>
    </i>
    <i>
      <x v="1"/>
    </i>
    <i t="grand">
      <x/>
    </i>
  </rowItems>
  <colItems count="1">
    <i/>
  </colItems>
  <dataFields count="1">
    <dataField name="Average of Pre-SITAC" fld="25" subtotal="average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88F83E-2A34-47DD-AE3F-53D1B94B4868}" name="PivotTable11" cacheId="16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42:H45" firstHeaderRow="1" firstDataRow="1" firstDataCol="1"/>
  <pivotFields count="33">
    <pivotField showAll="0"/>
    <pivotField showAll="0">
      <items count="154">
        <item x="11"/>
        <item x="19"/>
        <item x="20"/>
        <item x="0"/>
        <item x="2"/>
        <item x="1"/>
        <item x="4"/>
        <item x="5"/>
        <item x="57"/>
        <item x="3"/>
        <item x="12"/>
        <item x="35"/>
        <item x="58"/>
        <item x="6"/>
        <item x="13"/>
        <item x="29"/>
        <item x="59"/>
        <item x="21"/>
        <item x="30"/>
        <item x="36"/>
        <item x="22"/>
        <item x="7"/>
        <item x="31"/>
        <item x="60"/>
        <item x="8"/>
        <item x="14"/>
        <item x="37"/>
        <item x="9"/>
        <item x="15"/>
        <item x="61"/>
        <item x="16"/>
        <item x="45"/>
        <item x="23"/>
        <item x="32"/>
        <item x="65"/>
        <item x="46"/>
        <item x="47"/>
        <item x="10"/>
        <item x="17"/>
        <item x="62"/>
        <item x="24"/>
        <item x="18"/>
        <item x="40"/>
        <item x="41"/>
        <item x="66"/>
        <item x="48"/>
        <item x="67"/>
        <item x="33"/>
        <item x="25"/>
        <item x="49"/>
        <item x="38"/>
        <item x="63"/>
        <item x="50"/>
        <item x="26"/>
        <item x="51"/>
        <item x="27"/>
        <item x="52"/>
        <item x="64"/>
        <item x="39"/>
        <item x="34"/>
        <item x="28"/>
        <item x="42"/>
        <item x="43"/>
        <item x="68"/>
        <item x="53"/>
        <item x="74"/>
        <item x="75"/>
        <item x="44"/>
        <item x="54"/>
        <item x="76"/>
        <item x="83"/>
        <item x="55"/>
        <item x="95"/>
        <item x="107"/>
        <item x="96"/>
        <item x="56"/>
        <item x="108"/>
        <item x="69"/>
        <item x="109"/>
        <item x="120"/>
        <item x="77"/>
        <item x="110"/>
        <item x="121"/>
        <item x="97"/>
        <item x="111"/>
        <item x="89"/>
        <item x="98"/>
        <item x="78"/>
        <item x="122"/>
        <item x="79"/>
        <item x="70"/>
        <item x="71"/>
        <item x="112"/>
        <item x="72"/>
        <item x="113"/>
        <item x="84"/>
        <item x="114"/>
        <item x="101"/>
        <item x="73"/>
        <item x="102"/>
        <item x="123"/>
        <item x="124"/>
        <item x="80"/>
        <item x="125"/>
        <item x="90"/>
        <item x="103"/>
        <item x="91"/>
        <item x="81"/>
        <item x="126"/>
        <item x="115"/>
        <item x="92"/>
        <item x="116"/>
        <item x="93"/>
        <item x="99"/>
        <item x="85"/>
        <item x="82"/>
        <item x="117"/>
        <item x="86"/>
        <item x="104"/>
        <item x="100"/>
        <item x="130"/>
        <item x="87"/>
        <item x="118"/>
        <item x="88"/>
        <item x="127"/>
        <item x="128"/>
        <item x="119"/>
        <item x="105"/>
        <item x="106"/>
        <item x="131"/>
        <item x="94"/>
        <item x="129"/>
        <item x="132"/>
        <item x="135"/>
        <item x="139"/>
        <item x="149"/>
        <item x="150"/>
        <item x="133"/>
        <item x="146"/>
        <item x="147"/>
        <item x="142"/>
        <item x="138"/>
        <item x="141"/>
        <item x="136"/>
        <item x="151"/>
        <item x="152"/>
        <item x="134"/>
        <item x="140"/>
        <item x="143"/>
        <item x="144"/>
        <item x="137"/>
        <item x="148"/>
        <item x="14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7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72" showAll="0"/>
    <pivotField showAll="0"/>
    <pivotField showAll="0"/>
    <pivotField dataField="1" showAll="0"/>
    <pivotField axis="axisRow" showAll="0">
      <items count="3">
        <item x="0"/>
        <item x="1"/>
        <item t="default"/>
      </items>
    </pivotField>
    <pivotField numFmtId="172" showAll="0"/>
    <pivotField showAll="0"/>
    <pivotField showAll="0"/>
    <pivotField showAll="0"/>
  </pivotFields>
  <rowFields count="1">
    <field x="28"/>
  </rowFields>
  <rowItems count="3">
    <i>
      <x/>
    </i>
    <i>
      <x v="1"/>
    </i>
    <i t="grand">
      <x/>
    </i>
  </rowItems>
  <colItems count="1">
    <i/>
  </colItems>
  <dataFields count="1">
    <dataField name="Average of Aging SITAC" fld="27" subtotal="average" baseField="2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B032F2-18E9-4CC4-829E-C2A9A672CD38}" name="PivotTable8" cacheId="16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D6:E10" firstHeaderRow="1" firstDataRow="1" firstDataCol="1" rowPageCount="2" colPageCount="1"/>
  <pivotFields count="34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4">
        <item x="8"/>
        <item x="0"/>
        <item x="11"/>
        <item x="7"/>
        <item x="6"/>
        <item x="3"/>
        <item x="10"/>
        <item x="2"/>
        <item h="1" x="1"/>
        <item h="1" x="4"/>
        <item h="1" x="5"/>
        <item h="1" x="9"/>
        <item h="1" x="12"/>
        <item t="default"/>
      </items>
    </pivotField>
    <pivotField axis="axisPage" multipleItemSelectionAllowed="1" showAll="0">
      <items count="21">
        <item h="1" x="19"/>
        <item h="1" x="16"/>
        <item h="1" x="18"/>
        <item h="1" x="17"/>
        <item h="1" x="15"/>
        <item h="1" x="14"/>
        <item h="1" x="13"/>
        <item h="1" x="11"/>
        <item h="1" x="9"/>
        <item h="1" x="8"/>
        <item h="1" x="7"/>
        <item h="1" x="4"/>
        <item h="1" x="5"/>
        <item h="1" x="6"/>
        <item h="1" x="10"/>
        <item h="1" x="12"/>
        <item h="1" x="0"/>
        <item h="1" x="1"/>
        <item x="2"/>
        <item h="1" x="3"/>
        <item t="default"/>
      </items>
    </pivotField>
    <pivotField showAll="0"/>
    <pivotField axis="axisRow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27"/>
  </rowFields>
  <rowItems count="4">
    <i>
      <x/>
    </i>
    <i>
      <x v="1"/>
    </i>
    <i>
      <x v="2"/>
    </i>
    <i t="grand">
      <x/>
    </i>
  </rowItems>
  <colItems count="1">
    <i/>
  </colItems>
  <pageFields count="2">
    <pageField fld="25" hier="-1"/>
    <pageField fld="24" hier="-1"/>
  </pageFields>
  <dataFields count="1">
    <dataField name="Count of sonumb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AC43F3-A661-491C-964B-525886C39DF0}" name="PivotTable10" cacheId="16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6:B10" firstHeaderRow="1" firstDataRow="1" firstDataCol="1" rowPageCount="2" colPageCount="1"/>
  <pivotFields count="34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4">
        <item x="8"/>
        <item x="0"/>
        <item x="11"/>
        <item x="7"/>
        <item x="6"/>
        <item x="3"/>
        <item x="10"/>
        <item x="2"/>
        <item x="1"/>
        <item x="4"/>
        <item x="5"/>
        <item x="9"/>
        <item h="1" x="12"/>
        <item t="default"/>
      </items>
    </pivotField>
    <pivotField axis="axisPage" multipleItemSelectionAllowed="1" showAll="0">
      <items count="21">
        <item x="19"/>
        <item x="16"/>
        <item x="18"/>
        <item x="17"/>
        <item x="15"/>
        <item x="14"/>
        <item x="13"/>
        <item x="11"/>
        <item x="9"/>
        <item x="8"/>
        <item x="7"/>
        <item x="4"/>
        <item x="5"/>
        <item x="6"/>
        <item x="10"/>
        <item x="12"/>
        <item x="0"/>
        <item x="1"/>
        <item h="1" x="2"/>
        <item h="1" x="3"/>
        <item t="default"/>
      </items>
    </pivotField>
    <pivotField showAll="0"/>
    <pivotField axis="axisRow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27"/>
  </rowFields>
  <rowItems count="4">
    <i>
      <x/>
    </i>
    <i>
      <x v="1"/>
    </i>
    <i>
      <x v="2"/>
    </i>
    <i t="grand">
      <x/>
    </i>
  </rowItems>
  <colItems count="1">
    <i/>
  </colItems>
  <pageFields count="2">
    <pageField fld="25" hier="-1"/>
    <pageField fld="24" hier="-1"/>
  </pageFields>
  <dataFields count="1">
    <dataField name="Count of sonumb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D96F9F-76A2-4A97-89FC-EE2AF3DBF625}" name="PivotTable4" cacheId="15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4:E42" firstHeaderRow="1" firstDataRow="2" firstDataCol="1"/>
  <pivotFields count="36"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4"/>
        <item x="2"/>
        <item x="3"/>
        <item x="5"/>
        <item x="0"/>
        <item x="1"/>
        <item t="default"/>
      </items>
    </pivotField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8"/>
  </colFields>
  <colItems count="4">
    <i>
      <x/>
    </i>
    <i>
      <x v="1"/>
    </i>
    <i>
      <x v="2"/>
    </i>
    <i t="grand">
      <x/>
    </i>
  </colItems>
  <dataFields count="1">
    <dataField name="Count of sonumb" fld="0" subtotal="count" baseField="0" baseItem="0"/>
  </dataFields>
  <formats count="12">
    <format dxfId="11">
      <pivotArea outline="0" collapsedLevelsAreSubtotals="1" fieldPosition="0"/>
    </format>
    <format dxfId="10">
      <pivotArea field="7" type="button" dataOnly="0" labelOnly="1" outline="0" axis="axisRow" fieldPosition="0"/>
    </format>
    <format dxfId="9">
      <pivotArea dataOnly="0" labelOnly="1" fieldPosition="0">
        <references count="1">
          <reference field="7" count="0"/>
        </references>
      </pivotArea>
    </format>
    <format dxfId="8">
      <pivotArea dataOnly="0" labelOnly="1" grandRow="1" outline="0" fieldPosition="0"/>
    </format>
    <format dxfId="7">
      <pivotArea dataOnly="0" labelOnly="1" fieldPosition="0">
        <references count="1">
          <reference field="18" count="0"/>
        </references>
      </pivotArea>
    </format>
    <format dxfId="6">
      <pivotArea dataOnly="0" labelOnly="1" grandCol="1" outline="0" fieldPosition="0"/>
    </format>
    <format dxfId="5">
      <pivotArea outline="0" collapsedLevelsAreSubtotals="1" fieldPosition="0"/>
    </format>
    <format dxfId="4">
      <pivotArea field="7" type="button" dataOnly="0" labelOnly="1" outline="0" axis="axisRow" fieldPosition="0"/>
    </format>
    <format dxfId="3">
      <pivotArea dataOnly="0" labelOnly="1" fieldPosition="0">
        <references count="1">
          <reference field="7" count="0"/>
        </references>
      </pivotArea>
    </format>
    <format dxfId="2">
      <pivotArea dataOnly="0" labelOnly="1" grandRow="1" outline="0" fieldPosition="0"/>
    </format>
    <format dxfId="1">
      <pivotArea dataOnly="0" labelOnly="1" fieldPosition="0">
        <references count="1">
          <reference field="18" count="0"/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73"/>
  <sheetViews>
    <sheetView zoomScale="70" zoomScaleNormal="70" workbookViewId="0">
      <selection activeCell="B10" sqref="B10"/>
    </sheetView>
  </sheetViews>
  <sheetFormatPr defaultRowHeight="15" x14ac:dyDescent="0.25"/>
  <cols>
    <col min="1" max="1" width="10.42578125" customWidth="1"/>
    <col min="2" max="17" width="55.85546875" customWidth="1"/>
  </cols>
  <sheetData>
    <row r="2" spans="1:17" ht="21" x14ac:dyDescent="0.25">
      <c r="A2" s="361" t="s">
        <v>0</v>
      </c>
      <c r="B2" s="362" t="s">
        <v>1</v>
      </c>
      <c r="C2" s="362"/>
      <c r="D2" s="362"/>
      <c r="E2" s="363" t="s">
        <v>2</v>
      </c>
      <c r="F2" s="363"/>
      <c r="G2" s="363"/>
      <c r="H2" s="363"/>
      <c r="I2" s="363"/>
      <c r="J2" s="363"/>
      <c r="K2" s="363"/>
      <c r="L2" s="2"/>
      <c r="M2" s="364" t="s">
        <v>3</v>
      </c>
      <c r="N2" s="364"/>
      <c r="O2" s="364"/>
      <c r="P2" s="364"/>
      <c r="Q2" s="364"/>
    </row>
    <row r="3" spans="1:17" ht="37.5" customHeight="1" x14ac:dyDescent="0.25">
      <c r="A3" s="361"/>
      <c r="B3" s="365" t="s">
        <v>4</v>
      </c>
      <c r="C3" s="365" t="s">
        <v>5</v>
      </c>
      <c r="D3" s="365" t="s">
        <v>6</v>
      </c>
      <c r="E3" s="366" t="s">
        <v>7</v>
      </c>
      <c r="F3" s="366"/>
      <c r="G3" s="366" t="s">
        <v>8</v>
      </c>
      <c r="H3" s="366"/>
      <c r="I3" s="366"/>
      <c r="J3" s="366"/>
      <c r="K3" s="366"/>
      <c r="L3" s="30"/>
      <c r="M3" s="367" t="s">
        <v>9</v>
      </c>
      <c r="N3" s="359" t="s">
        <v>10</v>
      </c>
      <c r="O3" s="360" t="s">
        <v>11</v>
      </c>
      <c r="P3" s="360" t="s">
        <v>12</v>
      </c>
      <c r="Q3" s="360" t="s">
        <v>13</v>
      </c>
    </row>
    <row r="4" spans="1:17" ht="21" customHeight="1" x14ac:dyDescent="0.25">
      <c r="A4" s="361"/>
      <c r="B4" s="365"/>
      <c r="C4" s="365"/>
      <c r="D4" s="365"/>
      <c r="E4" s="1" t="s">
        <v>14</v>
      </c>
      <c r="F4" s="1" t="s">
        <v>15</v>
      </c>
      <c r="G4" s="1" t="s">
        <v>16</v>
      </c>
      <c r="H4" s="2" t="s">
        <v>17</v>
      </c>
      <c r="I4" s="1" t="s">
        <v>18</v>
      </c>
      <c r="J4" s="1" t="s">
        <v>19</v>
      </c>
      <c r="K4" s="2" t="s">
        <v>20</v>
      </c>
      <c r="L4" s="31" t="s">
        <v>225</v>
      </c>
      <c r="M4" s="368"/>
      <c r="N4" s="359"/>
      <c r="O4" s="360"/>
      <c r="P4" s="360"/>
      <c r="Q4" s="360"/>
    </row>
    <row r="5" spans="1:17" s="9" customFormat="1" ht="72.75" customHeight="1" x14ac:dyDescent="0.25">
      <c r="A5" s="3"/>
      <c r="B5" s="4" t="s">
        <v>21</v>
      </c>
      <c r="C5" s="4" t="s">
        <v>22</v>
      </c>
      <c r="D5" s="4" t="s">
        <v>23</v>
      </c>
      <c r="E5" s="4" t="s">
        <v>24</v>
      </c>
      <c r="F5" s="5" t="s">
        <v>25</v>
      </c>
      <c r="G5" s="6" t="s">
        <v>26</v>
      </c>
      <c r="H5" s="6" t="s">
        <v>27</v>
      </c>
      <c r="I5" s="6" t="s">
        <v>28</v>
      </c>
      <c r="J5" s="19" t="s">
        <v>29</v>
      </c>
      <c r="K5" s="36" t="s">
        <v>30</v>
      </c>
      <c r="L5" s="6"/>
      <c r="M5" s="6" t="s">
        <v>31</v>
      </c>
      <c r="N5" s="6" t="s">
        <v>32</v>
      </c>
      <c r="O5" s="6" t="s">
        <v>33</v>
      </c>
      <c r="P5" s="7" t="s">
        <v>34</v>
      </c>
      <c r="Q5" s="8" t="s">
        <v>35</v>
      </c>
    </row>
    <row r="6" spans="1:17" s="9" customFormat="1" ht="72.75" customHeight="1" x14ac:dyDescent="0.25">
      <c r="A6" s="3"/>
      <c r="B6" s="6" t="s">
        <v>36</v>
      </c>
      <c r="C6" s="6" t="s">
        <v>37</v>
      </c>
      <c r="D6" s="6" t="s">
        <v>38</v>
      </c>
      <c r="E6" s="6" t="s">
        <v>39</v>
      </c>
      <c r="F6" s="6" t="s">
        <v>40</v>
      </c>
      <c r="G6" s="6" t="s">
        <v>41</v>
      </c>
      <c r="H6" s="6" t="s">
        <v>42</v>
      </c>
      <c r="I6" s="6" t="s">
        <v>43</v>
      </c>
      <c r="J6" s="20" t="s">
        <v>44</v>
      </c>
      <c r="K6" s="36" t="s">
        <v>45</v>
      </c>
      <c r="L6" s="6"/>
      <c r="M6" s="6" t="s">
        <v>46</v>
      </c>
      <c r="N6" s="6" t="s">
        <v>47</v>
      </c>
      <c r="O6" s="6" t="s">
        <v>48</v>
      </c>
      <c r="P6" s="7" t="s">
        <v>49</v>
      </c>
      <c r="Q6" s="6" t="s">
        <v>50</v>
      </c>
    </row>
    <row r="7" spans="1:17" s="9" customFormat="1" ht="72.75" customHeight="1" x14ac:dyDescent="0.25">
      <c r="A7" s="3"/>
      <c r="B7" s="6" t="s">
        <v>51</v>
      </c>
      <c r="C7" s="6" t="s">
        <v>52</v>
      </c>
      <c r="D7" s="13" t="s">
        <v>53</v>
      </c>
      <c r="E7" s="6" t="s">
        <v>54</v>
      </c>
      <c r="F7" s="6" t="s">
        <v>55</v>
      </c>
      <c r="G7" s="6" t="s">
        <v>56</v>
      </c>
      <c r="H7" s="6" t="s">
        <v>57</v>
      </c>
      <c r="I7" s="6" t="s">
        <v>58</v>
      </c>
      <c r="J7" s="6" t="s">
        <v>59</v>
      </c>
      <c r="K7" s="36" t="s">
        <v>60</v>
      </c>
      <c r="L7" s="6"/>
      <c r="M7" s="6" t="s">
        <v>61</v>
      </c>
      <c r="N7" s="6" t="s">
        <v>62</v>
      </c>
      <c r="O7" s="6" t="s">
        <v>63</v>
      </c>
      <c r="P7" s="7" t="s">
        <v>64</v>
      </c>
      <c r="Q7" s="6" t="s">
        <v>65</v>
      </c>
    </row>
    <row r="8" spans="1:17" s="9" customFormat="1" ht="72.75" customHeight="1" x14ac:dyDescent="0.25">
      <c r="A8" s="3"/>
      <c r="B8" s="6" t="s">
        <v>66</v>
      </c>
      <c r="C8" s="6" t="s">
        <v>67</v>
      </c>
      <c r="D8" s="6" t="s">
        <v>68</v>
      </c>
      <c r="E8" s="6" t="s">
        <v>69</v>
      </c>
      <c r="F8" s="6" t="s">
        <v>70</v>
      </c>
      <c r="G8" s="6" t="s">
        <v>71</v>
      </c>
      <c r="H8" s="6" t="s">
        <v>72</v>
      </c>
      <c r="I8" s="6" t="s">
        <v>73</v>
      </c>
      <c r="J8" s="6" t="s">
        <v>74</v>
      </c>
      <c r="K8" s="6" t="s">
        <v>222</v>
      </c>
      <c r="L8" s="6" t="s">
        <v>223</v>
      </c>
      <c r="M8" s="6" t="s">
        <v>75</v>
      </c>
      <c r="N8" s="6" t="s">
        <v>76</v>
      </c>
      <c r="O8" s="6" t="s">
        <v>77</v>
      </c>
      <c r="P8" s="7" t="s">
        <v>78</v>
      </c>
      <c r="Q8" s="6" t="s">
        <v>79</v>
      </c>
    </row>
    <row r="9" spans="1:17" s="9" customFormat="1" ht="72.75" customHeight="1" x14ac:dyDescent="0.25">
      <c r="A9" s="3"/>
      <c r="B9" s="6" t="s">
        <v>80</v>
      </c>
      <c r="C9" s="6" t="s">
        <v>81</v>
      </c>
      <c r="D9" s="6" t="s">
        <v>82</v>
      </c>
      <c r="E9" s="6" t="s">
        <v>83</v>
      </c>
      <c r="F9" s="4" t="s">
        <v>84</v>
      </c>
      <c r="G9" s="6" t="s">
        <v>85</v>
      </c>
      <c r="H9" s="6" t="s">
        <v>86</v>
      </c>
      <c r="I9" s="6"/>
      <c r="J9" s="6" t="s">
        <v>87</v>
      </c>
      <c r="K9" s="35" t="s">
        <v>227</v>
      </c>
      <c r="L9" s="35" t="s">
        <v>226</v>
      </c>
      <c r="M9" s="6" t="s">
        <v>88</v>
      </c>
      <c r="N9" s="6" t="s">
        <v>89</v>
      </c>
      <c r="O9" s="21" t="s">
        <v>90</v>
      </c>
      <c r="P9" s="7" t="s">
        <v>91</v>
      </c>
      <c r="Q9" s="6" t="s">
        <v>92</v>
      </c>
    </row>
    <row r="10" spans="1:17" s="9" customFormat="1" ht="72.75" customHeight="1" x14ac:dyDescent="0.25">
      <c r="A10" s="3"/>
      <c r="B10" s="6" t="s">
        <v>93</v>
      </c>
      <c r="C10" s="6" t="s">
        <v>94</v>
      </c>
      <c r="D10" s="6" t="s">
        <v>95</v>
      </c>
      <c r="E10" s="6" t="s">
        <v>96</v>
      </c>
      <c r="F10" s="3" t="s">
        <v>97</v>
      </c>
      <c r="G10" s="6" t="s">
        <v>98</v>
      </c>
      <c r="H10" s="6" t="s">
        <v>99</v>
      </c>
      <c r="I10" s="6"/>
      <c r="J10" s="12" t="s">
        <v>100</v>
      </c>
      <c r="K10" s="6"/>
      <c r="L10" s="6"/>
      <c r="M10" s="6" t="s">
        <v>101</v>
      </c>
      <c r="N10" s="6" t="s">
        <v>102</v>
      </c>
      <c r="O10" s="6" t="s">
        <v>103</v>
      </c>
      <c r="P10" s="7" t="s">
        <v>104</v>
      </c>
      <c r="Q10" s="6" t="s">
        <v>105</v>
      </c>
    </row>
    <row r="11" spans="1:17" s="9" customFormat="1" ht="72.75" customHeight="1" x14ac:dyDescent="0.25">
      <c r="A11" s="3"/>
      <c r="B11" s="6" t="s">
        <v>106</v>
      </c>
      <c r="C11" s="6" t="s">
        <v>107</v>
      </c>
      <c r="D11" s="22" t="s">
        <v>108</v>
      </c>
      <c r="E11" s="5" t="s">
        <v>109</v>
      </c>
      <c r="F11" s="3" t="s">
        <v>110</v>
      </c>
      <c r="G11" s="6" t="s">
        <v>111</v>
      </c>
      <c r="H11" s="6" t="s">
        <v>112</v>
      </c>
      <c r="I11" s="6"/>
      <c r="J11" s="6" t="s">
        <v>113</v>
      </c>
      <c r="K11" s="6"/>
      <c r="L11" s="6"/>
      <c r="M11" s="6" t="s">
        <v>114</v>
      </c>
      <c r="N11" s="6" t="s">
        <v>115</v>
      </c>
      <c r="O11" s="6" t="s">
        <v>116</v>
      </c>
      <c r="P11" s="7" t="s">
        <v>117</v>
      </c>
      <c r="Q11" s="6" t="s">
        <v>118</v>
      </c>
    </row>
    <row r="12" spans="1:17" s="9" customFormat="1" ht="72.75" customHeight="1" x14ac:dyDescent="0.25">
      <c r="A12" s="3"/>
      <c r="B12" s="6" t="s">
        <v>119</v>
      </c>
      <c r="C12" s="6" t="s">
        <v>120</v>
      </c>
      <c r="D12" s="6" t="s">
        <v>121</v>
      </c>
      <c r="E12" s="6" t="s">
        <v>122</v>
      </c>
      <c r="F12" s="3" t="s">
        <v>123</v>
      </c>
      <c r="G12" s="6" t="s">
        <v>124</v>
      </c>
      <c r="H12" s="6"/>
      <c r="I12" s="6"/>
      <c r="J12" s="6" t="s">
        <v>125</v>
      </c>
      <c r="K12" s="6"/>
      <c r="L12" s="6"/>
      <c r="M12" s="12" t="s">
        <v>126</v>
      </c>
      <c r="N12" s="12"/>
      <c r="O12" s="6" t="s">
        <v>127</v>
      </c>
      <c r="P12" s="7" t="s">
        <v>128</v>
      </c>
      <c r="Q12" s="6" t="s">
        <v>129</v>
      </c>
    </row>
    <row r="13" spans="1:17" s="9" customFormat="1" ht="72.75" customHeight="1" x14ac:dyDescent="0.25">
      <c r="A13" s="3"/>
      <c r="B13" s="6" t="s">
        <v>130</v>
      </c>
      <c r="C13" s="6" t="s">
        <v>131</v>
      </c>
      <c r="D13" s="6" t="s">
        <v>132</v>
      </c>
      <c r="E13" s="6" t="s">
        <v>133</v>
      </c>
      <c r="F13" s="3" t="s">
        <v>134</v>
      </c>
      <c r="G13" s="6" t="s">
        <v>135</v>
      </c>
      <c r="H13" s="6"/>
      <c r="I13" s="6"/>
      <c r="J13" s="6"/>
      <c r="K13" s="6"/>
      <c r="L13" s="6"/>
      <c r="M13" s="6" t="s">
        <v>136</v>
      </c>
      <c r="N13" s="6"/>
      <c r="O13" s="12" t="s">
        <v>137</v>
      </c>
      <c r="P13" s="11"/>
      <c r="Q13" s="12" t="s">
        <v>138</v>
      </c>
    </row>
    <row r="14" spans="1:17" s="9" customFormat="1" ht="72.75" customHeight="1" x14ac:dyDescent="0.25">
      <c r="A14" s="3"/>
      <c r="B14" s="6" t="s">
        <v>139</v>
      </c>
      <c r="C14" s="6"/>
      <c r="D14" s="6" t="s">
        <v>140</v>
      </c>
      <c r="E14" s="6" t="s">
        <v>141</v>
      </c>
      <c r="F14" s="3" t="s">
        <v>142</v>
      </c>
      <c r="G14" s="6"/>
      <c r="H14" s="6"/>
      <c r="I14" s="6"/>
      <c r="J14" s="6"/>
      <c r="K14" s="6"/>
      <c r="L14" s="6"/>
      <c r="M14" s="11"/>
      <c r="N14" s="11"/>
      <c r="O14" s="3"/>
      <c r="P14" s="11"/>
      <c r="Q14" s="11"/>
    </row>
    <row r="15" spans="1:17" s="9" customFormat="1" ht="72.75" customHeight="1" x14ac:dyDescent="0.25">
      <c r="A15" s="3"/>
      <c r="B15" s="3" t="s">
        <v>224</v>
      </c>
      <c r="C15" s="3"/>
      <c r="D15" s="6" t="s">
        <v>143</v>
      </c>
      <c r="E15" s="4" t="s">
        <v>144</v>
      </c>
      <c r="F15" s="6" t="s">
        <v>145</v>
      </c>
      <c r="G15" s="6"/>
      <c r="H15" s="6"/>
      <c r="I15" s="6"/>
      <c r="J15" s="6"/>
      <c r="K15" s="6"/>
      <c r="L15" s="6"/>
      <c r="M15" s="11"/>
      <c r="N15" s="11"/>
      <c r="O15" s="3"/>
      <c r="P15" s="3"/>
      <c r="Q15" s="11"/>
    </row>
    <row r="16" spans="1:17" s="9" customFormat="1" ht="72.75" customHeight="1" x14ac:dyDescent="0.25">
      <c r="A16" s="3"/>
      <c r="B16" s="3"/>
      <c r="C16" s="3"/>
      <c r="D16" s="6" t="s">
        <v>146</v>
      </c>
      <c r="E16" s="6" t="s">
        <v>147</v>
      </c>
      <c r="F16" s="6" t="s">
        <v>148</v>
      </c>
      <c r="G16" s="6"/>
      <c r="H16" s="6"/>
      <c r="I16" s="6"/>
      <c r="J16" s="6"/>
      <c r="K16" s="6"/>
      <c r="L16" s="6"/>
      <c r="M16" s="11"/>
      <c r="N16" s="11"/>
      <c r="O16" s="3"/>
      <c r="P16" s="3"/>
      <c r="Q16" s="3"/>
    </row>
    <row r="17" spans="1:17" s="9" customFormat="1" ht="72.75" customHeight="1" x14ac:dyDescent="0.25">
      <c r="A17" s="3"/>
      <c r="B17" s="3"/>
      <c r="C17" s="3"/>
      <c r="D17" s="6" t="s">
        <v>149</v>
      </c>
      <c r="E17" s="6" t="s">
        <v>150</v>
      </c>
      <c r="F17" s="14"/>
      <c r="G17" s="6"/>
      <c r="H17" s="6"/>
      <c r="I17" s="6"/>
      <c r="J17" s="6"/>
      <c r="K17" s="6"/>
      <c r="L17" s="6"/>
      <c r="M17" s="3"/>
      <c r="N17" s="3"/>
      <c r="O17" s="3"/>
      <c r="P17" s="3"/>
      <c r="Q17" s="3"/>
    </row>
    <row r="18" spans="1:17" s="9" customFormat="1" ht="72.75" customHeight="1" x14ac:dyDescent="0.25">
      <c r="A18" s="3"/>
      <c r="B18" s="3"/>
      <c r="C18" s="3"/>
      <c r="D18" s="13" t="s">
        <v>151</v>
      </c>
      <c r="E18" s="6" t="s">
        <v>152</v>
      </c>
      <c r="F18" s="14"/>
      <c r="G18" s="6"/>
      <c r="H18" s="6"/>
      <c r="I18" s="6"/>
      <c r="J18" s="6"/>
      <c r="K18" s="6"/>
      <c r="L18" s="6"/>
      <c r="M18" s="3"/>
      <c r="N18" s="3"/>
      <c r="O18" s="3"/>
      <c r="P18" s="3"/>
      <c r="Q18" s="3"/>
    </row>
    <row r="19" spans="1:17" s="9" customFormat="1" ht="72.75" customHeight="1" x14ac:dyDescent="0.25">
      <c r="A19" s="3"/>
      <c r="B19" s="3"/>
      <c r="C19" s="3"/>
      <c r="D19" s="6" t="s">
        <v>153</v>
      </c>
      <c r="E19" s="4" t="s">
        <v>154</v>
      </c>
      <c r="F19" s="14"/>
      <c r="G19" s="6"/>
      <c r="H19" s="6"/>
      <c r="I19" s="6"/>
      <c r="J19" s="6"/>
      <c r="K19" s="6"/>
      <c r="L19" s="6"/>
      <c r="M19" s="3"/>
      <c r="N19" s="3"/>
      <c r="O19" s="3"/>
      <c r="P19" s="3"/>
      <c r="Q19" s="3"/>
    </row>
    <row r="20" spans="1:17" s="9" customFormat="1" ht="72.75" customHeight="1" x14ac:dyDescent="0.25">
      <c r="A20" s="3"/>
      <c r="B20" s="3"/>
      <c r="C20" s="3"/>
      <c r="D20" s="6" t="s">
        <v>155</v>
      </c>
      <c r="E20" s="6" t="s">
        <v>156</v>
      </c>
      <c r="F20" s="14"/>
      <c r="G20" s="6"/>
      <c r="H20" s="6"/>
      <c r="I20" s="6"/>
      <c r="J20" s="6"/>
      <c r="K20" s="6"/>
      <c r="L20" s="6"/>
      <c r="M20" s="3"/>
      <c r="N20" s="3"/>
      <c r="O20" s="3"/>
      <c r="P20" s="3"/>
      <c r="Q20" s="3"/>
    </row>
    <row r="21" spans="1:17" s="9" customFormat="1" ht="72.75" customHeight="1" x14ac:dyDescent="0.25">
      <c r="A21" s="3"/>
      <c r="B21" s="3"/>
      <c r="C21" s="3"/>
      <c r="D21" s="6" t="s">
        <v>157</v>
      </c>
      <c r="E21" s="6" t="s">
        <v>158</v>
      </c>
      <c r="F21" s="14"/>
      <c r="G21" s="6"/>
      <c r="H21" s="6"/>
      <c r="I21" s="6"/>
      <c r="J21" s="6"/>
      <c r="K21" s="6"/>
      <c r="L21" s="6"/>
      <c r="M21" s="3"/>
      <c r="N21" s="3"/>
      <c r="O21" s="3"/>
      <c r="P21" s="3"/>
      <c r="Q21" s="3"/>
    </row>
    <row r="22" spans="1:17" s="9" customFormat="1" ht="72.75" customHeight="1" x14ac:dyDescent="0.25">
      <c r="A22" s="3"/>
      <c r="B22" s="3"/>
      <c r="C22" s="3"/>
      <c r="D22" s="6" t="s">
        <v>159</v>
      </c>
      <c r="E22" s="6" t="s">
        <v>228</v>
      </c>
      <c r="F22" s="6"/>
      <c r="G22" s="6"/>
      <c r="H22" s="6"/>
      <c r="I22" s="6"/>
      <c r="J22" s="6"/>
      <c r="K22" s="6"/>
      <c r="L22" s="6"/>
      <c r="M22" s="3"/>
      <c r="N22" s="3"/>
      <c r="O22" s="3"/>
      <c r="P22" s="3"/>
      <c r="Q22" s="3"/>
    </row>
    <row r="23" spans="1:17" s="9" customFormat="1" ht="72.75" customHeight="1" x14ac:dyDescent="0.25">
      <c r="A23" s="3"/>
      <c r="B23" s="3"/>
      <c r="C23" s="3"/>
      <c r="D23" s="6" t="s">
        <v>160</v>
      </c>
      <c r="E23" s="6"/>
      <c r="F23" s="6"/>
      <c r="G23" s="6"/>
      <c r="H23" s="6"/>
      <c r="I23" s="6"/>
      <c r="J23" s="6"/>
      <c r="K23" s="6"/>
      <c r="L23" s="6"/>
      <c r="M23" s="3"/>
      <c r="N23" s="3"/>
      <c r="O23" s="3"/>
      <c r="P23" s="3"/>
      <c r="Q23" s="3"/>
    </row>
    <row r="24" spans="1:17" s="9" customFormat="1" ht="72.75" customHeight="1" x14ac:dyDescent="0.25">
      <c r="A24" s="3"/>
      <c r="B24" s="3"/>
      <c r="C24" s="3"/>
      <c r="D24" s="6" t="s">
        <v>161</v>
      </c>
      <c r="E24" s="6"/>
      <c r="F24" s="6"/>
      <c r="G24" s="6"/>
      <c r="H24" s="6"/>
      <c r="I24" s="6"/>
      <c r="J24" s="6"/>
      <c r="K24" s="6"/>
      <c r="L24" s="6"/>
      <c r="M24" s="3"/>
      <c r="N24" s="3"/>
      <c r="O24" s="3"/>
      <c r="P24" s="3"/>
      <c r="Q24" s="3"/>
    </row>
    <row r="25" spans="1:17" s="9" customFormat="1" ht="72.75" customHeight="1" x14ac:dyDescent="0.25">
      <c r="A25" s="3"/>
      <c r="B25" s="3"/>
      <c r="C25" s="3"/>
      <c r="D25" s="6" t="s">
        <v>162</v>
      </c>
      <c r="E25" s="6"/>
      <c r="F25" s="6"/>
      <c r="G25" s="6"/>
      <c r="H25" s="6"/>
      <c r="I25" s="6"/>
      <c r="J25" s="6"/>
      <c r="K25" s="3"/>
      <c r="L25" s="3"/>
      <c r="M25" s="3"/>
      <c r="N25" s="3"/>
      <c r="O25" s="3"/>
      <c r="P25" s="3"/>
      <c r="Q25" s="3"/>
    </row>
    <row r="26" spans="1:17" s="9" customFormat="1" ht="72.75" customHeight="1" x14ac:dyDescent="0.25">
      <c r="A26" s="3"/>
      <c r="B26" s="3"/>
      <c r="C26" s="3"/>
      <c r="D26" s="6" t="s">
        <v>163</v>
      </c>
      <c r="E26" s="6"/>
      <c r="F26" s="6"/>
      <c r="G26" s="6"/>
      <c r="H26" s="6"/>
      <c r="I26" s="6"/>
      <c r="J26" s="6"/>
      <c r="K26" s="3"/>
      <c r="L26" s="3"/>
      <c r="M26" s="3"/>
      <c r="N26" s="3"/>
      <c r="O26" s="3"/>
      <c r="P26" s="3"/>
      <c r="Q26" s="3"/>
    </row>
    <row r="27" spans="1:17" s="9" customFormat="1" ht="72.75" customHeight="1" x14ac:dyDescent="0.25">
      <c r="A27" s="3"/>
      <c r="B27" s="3"/>
      <c r="C27" s="3"/>
      <c r="D27" s="6" t="s">
        <v>164</v>
      </c>
      <c r="E27" s="6"/>
      <c r="F27" s="6"/>
      <c r="G27" s="6"/>
      <c r="H27" s="6"/>
      <c r="I27" s="6"/>
      <c r="J27" s="6"/>
      <c r="K27" s="3"/>
      <c r="L27" s="3"/>
      <c r="M27" s="3"/>
      <c r="N27" s="3"/>
      <c r="O27" s="3"/>
      <c r="P27" s="3"/>
      <c r="Q27" s="3"/>
    </row>
    <row r="28" spans="1:17" s="9" customFormat="1" ht="72.75" customHeight="1" x14ac:dyDescent="0.25">
      <c r="A28" s="3"/>
      <c r="B28" s="3"/>
      <c r="C28" s="3"/>
      <c r="D28" s="6" t="s">
        <v>165</v>
      </c>
      <c r="E28" s="6"/>
      <c r="F28" s="6"/>
      <c r="G28" s="6"/>
      <c r="H28" s="6"/>
      <c r="I28" s="6"/>
      <c r="J28" s="6"/>
      <c r="K28" s="3"/>
      <c r="L28" s="3"/>
      <c r="M28" s="3"/>
      <c r="N28" s="3"/>
      <c r="O28" s="3"/>
      <c r="P28" s="3"/>
      <c r="Q28" s="3"/>
    </row>
    <row r="29" spans="1:17" s="9" customFormat="1" ht="72.75" customHeight="1" x14ac:dyDescent="0.25">
      <c r="A29" s="3"/>
      <c r="B29" s="3"/>
      <c r="C29" s="3"/>
      <c r="D29" s="6" t="s">
        <v>166</v>
      </c>
      <c r="E29" s="6"/>
      <c r="F29" s="6"/>
      <c r="G29" s="6"/>
      <c r="H29" s="6"/>
      <c r="I29" s="6"/>
      <c r="J29" s="6"/>
      <c r="K29" s="3"/>
      <c r="L29" s="3"/>
      <c r="M29" s="3"/>
      <c r="N29" s="3"/>
      <c r="O29" s="3"/>
      <c r="P29" s="3"/>
      <c r="Q29" s="3"/>
    </row>
    <row r="30" spans="1:17" s="9" customFormat="1" ht="72.75" customHeight="1" x14ac:dyDescent="0.25">
      <c r="A30" s="3"/>
      <c r="B30" s="3"/>
      <c r="C30" s="3"/>
      <c r="D30" s="6" t="s">
        <v>167</v>
      </c>
      <c r="E30" s="6"/>
      <c r="F30" s="6"/>
      <c r="G30" s="6"/>
      <c r="H30" s="6"/>
      <c r="I30" s="6"/>
      <c r="J30" s="6"/>
      <c r="K30" s="3"/>
      <c r="L30" s="3"/>
      <c r="M30" s="3"/>
      <c r="N30" s="3"/>
      <c r="O30" s="3"/>
      <c r="P30" s="3"/>
      <c r="Q30" s="3"/>
    </row>
    <row r="31" spans="1:17" s="9" customFormat="1" ht="72.75" customHeight="1" x14ac:dyDescent="0.25">
      <c r="A31" s="3"/>
      <c r="B31" s="3"/>
      <c r="C31" s="3"/>
      <c r="D31" s="6" t="s">
        <v>168</v>
      </c>
      <c r="E31" s="6"/>
      <c r="F31" s="6"/>
      <c r="G31" s="6"/>
      <c r="H31" s="6"/>
      <c r="I31" s="6"/>
      <c r="J31" s="6"/>
      <c r="K31" s="3"/>
      <c r="L31" s="3"/>
      <c r="M31" s="3"/>
      <c r="N31" s="3"/>
      <c r="O31" s="3"/>
      <c r="P31" s="3"/>
      <c r="Q31" s="3"/>
    </row>
    <row r="32" spans="1:17" s="9" customFormat="1" ht="72.75" customHeight="1" x14ac:dyDescent="0.25">
      <c r="A32" s="3"/>
      <c r="B32" s="3"/>
      <c r="C32" s="3"/>
      <c r="D32" s="6" t="s">
        <v>169</v>
      </c>
      <c r="E32" s="6"/>
      <c r="F32" s="6"/>
      <c r="G32" s="6"/>
      <c r="H32" s="6"/>
      <c r="I32" s="6"/>
      <c r="J32" s="6"/>
      <c r="K32" s="3"/>
      <c r="L32" s="3"/>
      <c r="M32" s="3"/>
      <c r="N32" s="3"/>
      <c r="O32" s="3"/>
      <c r="P32" s="3"/>
      <c r="Q32" s="3"/>
    </row>
    <row r="33" spans="1:17" s="9" customFormat="1" ht="72.75" customHeight="1" x14ac:dyDescent="0.25">
      <c r="A33" s="3"/>
      <c r="B33" s="3"/>
      <c r="C33" s="3"/>
      <c r="D33" s="15" t="s">
        <v>170</v>
      </c>
      <c r="E33" s="6"/>
      <c r="F33" s="6"/>
      <c r="G33" s="6"/>
      <c r="H33" s="6"/>
      <c r="I33" s="6"/>
      <c r="J33" s="6"/>
      <c r="K33" s="3"/>
      <c r="L33" s="3"/>
      <c r="M33" s="3"/>
      <c r="N33" s="3"/>
      <c r="O33" s="3"/>
      <c r="P33" s="3"/>
      <c r="Q33" s="3"/>
    </row>
    <row r="34" spans="1:17" s="9" customFormat="1" ht="72.75" customHeight="1" x14ac:dyDescent="0.25">
      <c r="A34" s="3"/>
      <c r="B34" s="3"/>
      <c r="C34" s="3"/>
      <c r="D34" s="16" t="s">
        <v>171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s="9" customFormat="1" ht="72.75" customHeight="1" x14ac:dyDescent="0.25">
      <c r="A35" s="3"/>
      <c r="B35" s="3"/>
      <c r="C35" s="3"/>
      <c r="D35" s="16" t="s">
        <v>172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s="9" customFormat="1" ht="72.75" customHeight="1" x14ac:dyDescent="0.25">
      <c r="A36" s="3"/>
      <c r="B36" s="3"/>
      <c r="C36" s="3"/>
      <c r="D36" s="16" t="s">
        <v>173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s="9" customFormat="1" ht="72.75" customHeight="1" x14ac:dyDescent="0.25">
      <c r="A37" s="3"/>
      <c r="B37" s="3"/>
      <c r="C37" s="3"/>
      <c r="D37" s="16" t="s">
        <v>174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s="9" customFormat="1" ht="72.75" customHeight="1" x14ac:dyDescent="0.25">
      <c r="A38" s="3"/>
      <c r="B38" s="3"/>
      <c r="C38" s="3"/>
      <c r="D38" s="16" t="s">
        <v>175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s="9" customFormat="1" ht="72.75" customHeight="1" x14ac:dyDescent="0.25">
      <c r="A39" s="3"/>
      <c r="B39" s="3"/>
      <c r="C39" s="3"/>
      <c r="D39" s="6" t="s">
        <v>176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s="9" customFormat="1" ht="72.75" customHeight="1" x14ac:dyDescent="0.25">
      <c r="A40" s="3"/>
      <c r="B40" s="3"/>
      <c r="C40" s="3"/>
      <c r="D40" s="6" t="s">
        <v>177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s="9" customFormat="1" ht="72.75" customHeight="1" x14ac:dyDescent="0.25">
      <c r="A41" s="3"/>
      <c r="B41" s="3"/>
      <c r="C41" s="3"/>
      <c r="D41" s="6" t="s">
        <v>178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s="9" customFormat="1" ht="72.75" customHeight="1" x14ac:dyDescent="0.25">
      <c r="A42" s="3"/>
      <c r="B42" s="3"/>
      <c r="C42" s="3"/>
      <c r="D42" s="6" t="s">
        <v>179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s="9" customFormat="1" ht="72.75" customHeight="1" x14ac:dyDescent="0.25">
      <c r="A43" s="3"/>
      <c r="B43" s="3"/>
      <c r="C43" s="3"/>
      <c r="D43" s="6" t="s">
        <v>180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s="9" customFormat="1" ht="72.75" customHeight="1" x14ac:dyDescent="0.25">
      <c r="A44" s="3"/>
      <c r="B44" s="3"/>
      <c r="C44" s="3"/>
      <c r="D44" s="6" t="s">
        <v>181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s="9" customFormat="1" ht="72.75" customHeight="1" x14ac:dyDescent="0.25">
      <c r="A45" s="3"/>
      <c r="B45" s="3"/>
      <c r="C45" s="3"/>
      <c r="D45" s="6" t="s">
        <v>182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s="9" customFormat="1" ht="72.75" customHeight="1" x14ac:dyDescent="0.25">
      <c r="A46" s="3"/>
      <c r="B46" s="3"/>
      <c r="C46" s="3"/>
      <c r="D46" s="6" t="s">
        <v>183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s="9" customFormat="1" ht="72.75" customHeight="1" x14ac:dyDescent="0.25">
      <c r="A47" s="3"/>
      <c r="B47" s="3"/>
      <c r="C47" s="3"/>
      <c r="D47" s="6" t="s">
        <v>184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s="9" customFormat="1" ht="72.75" customHeight="1" x14ac:dyDescent="0.25">
      <c r="A48" s="3"/>
      <c r="B48" s="3"/>
      <c r="C48" s="3"/>
      <c r="D48" s="6" t="s">
        <v>185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s="9" customFormat="1" ht="72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s="9" customFormat="1" ht="72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s="9" customFormat="1" ht="72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s="9" customFormat="1" ht="72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s="9" customFormat="1" ht="72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s="9" customFormat="1" ht="72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s="9" customFormat="1" ht="72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s="9" customFormat="1" ht="72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s="9" customFormat="1" ht="72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s="9" customFormat="1" ht="72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s="9" customFormat="1" ht="72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s="9" customFormat="1" ht="72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s="9" customFormat="1" ht="72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s="9" customFormat="1" ht="72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17"/>
      <c r="L62" s="17"/>
      <c r="M62" s="3"/>
      <c r="N62" s="3"/>
      <c r="O62" s="3"/>
      <c r="P62" s="3"/>
      <c r="Q62" s="3"/>
    </row>
    <row r="63" spans="1:17" s="9" customFormat="1" ht="72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6"/>
      <c r="L63" s="6"/>
      <c r="M63" s="3"/>
      <c r="N63" s="3"/>
      <c r="O63" s="3"/>
      <c r="P63" s="3"/>
      <c r="Q63" s="3"/>
    </row>
    <row r="64" spans="1:17" s="9" customFormat="1" ht="72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/>
      <c r="L64"/>
      <c r="M64" s="3"/>
      <c r="N64" s="3"/>
      <c r="O64" s="3"/>
      <c r="P64" s="3"/>
      <c r="Q64" s="3"/>
    </row>
    <row r="65" spans="1:17" s="9" customFormat="1" ht="72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/>
      <c r="L65"/>
      <c r="M65" s="3"/>
      <c r="N65" s="3"/>
      <c r="O65" s="3"/>
      <c r="P65" s="3"/>
      <c r="Q65" s="3"/>
    </row>
    <row r="66" spans="1:17" s="9" customFormat="1" ht="72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/>
      <c r="L66"/>
      <c r="M66" s="3"/>
      <c r="N66" s="3"/>
      <c r="O66" s="3"/>
      <c r="P66" s="3"/>
      <c r="Q66" s="3"/>
    </row>
    <row r="67" spans="1:17" s="9" customFormat="1" ht="72.75" customHeight="1" x14ac:dyDescent="0.25">
      <c r="A67" s="3"/>
      <c r="B67" s="3"/>
      <c r="C67" s="3"/>
      <c r="D67"/>
      <c r="E67" s="3"/>
      <c r="F67" s="3"/>
      <c r="G67" s="3"/>
      <c r="H67" s="3"/>
      <c r="I67" s="3"/>
      <c r="J67" s="3"/>
      <c r="K67"/>
      <c r="L67"/>
      <c r="M67" s="3"/>
      <c r="N67" s="3"/>
      <c r="O67" s="3"/>
      <c r="P67" s="3"/>
      <c r="Q67" s="3"/>
    </row>
    <row r="68" spans="1:17" s="9" customFormat="1" ht="72.75" customHeight="1" x14ac:dyDescent="0.25">
      <c r="A68" s="3"/>
      <c r="B68" s="3"/>
      <c r="C68" s="3"/>
      <c r="D68"/>
      <c r="E68" s="3"/>
      <c r="F68" s="3"/>
      <c r="G68" s="3"/>
      <c r="H68" s="3"/>
      <c r="I68" s="3"/>
      <c r="J68" s="3"/>
      <c r="K68"/>
      <c r="L68"/>
      <c r="M68" s="3"/>
      <c r="N68" s="3"/>
      <c r="O68" s="3"/>
      <c r="P68" s="3"/>
      <c r="Q68" s="3"/>
    </row>
    <row r="69" spans="1:17" s="9" customFormat="1" ht="72.75" customHeight="1" x14ac:dyDescent="0.25">
      <c r="A69" s="3"/>
      <c r="B69" s="3"/>
      <c r="C69" s="3"/>
      <c r="D69"/>
      <c r="E69" s="3"/>
      <c r="F69" s="3"/>
      <c r="G69" s="3"/>
      <c r="H69" s="3"/>
      <c r="I69" s="3"/>
      <c r="J69" s="3"/>
      <c r="K69"/>
      <c r="L69"/>
      <c r="M69" s="3"/>
      <c r="N69" s="3"/>
      <c r="O69" s="3"/>
      <c r="P69" s="3"/>
      <c r="Q69" s="3"/>
    </row>
    <row r="70" spans="1:17" s="9" customFormat="1" ht="72.75" customHeight="1" x14ac:dyDescent="0.25">
      <c r="A70" s="3"/>
      <c r="B70" s="3"/>
      <c r="C70" s="3"/>
      <c r="D70"/>
      <c r="E70" s="3"/>
      <c r="F70" s="18"/>
      <c r="G70" s="3"/>
      <c r="H70" s="3"/>
      <c r="I70" s="3"/>
      <c r="J70" s="3"/>
      <c r="K70"/>
      <c r="L70"/>
      <c r="M70" s="3"/>
      <c r="N70" s="3"/>
      <c r="O70" s="3"/>
      <c r="P70" s="3"/>
      <c r="Q70" s="3"/>
    </row>
    <row r="71" spans="1:17" x14ac:dyDescent="0.25">
      <c r="M71" s="17"/>
      <c r="N71" s="17"/>
      <c r="O71" s="17"/>
      <c r="P71" s="17"/>
    </row>
    <row r="72" spans="1:17" x14ac:dyDescent="0.25">
      <c r="M72" s="6"/>
      <c r="N72" s="10"/>
      <c r="P72" s="6"/>
    </row>
    <row r="73" spans="1:17" x14ac:dyDescent="0.25">
      <c r="M73" s="6"/>
      <c r="N73" s="10"/>
      <c r="P73" s="6"/>
    </row>
  </sheetData>
  <mergeCells count="14">
    <mergeCell ref="N3:N4"/>
    <mergeCell ref="O3:O4"/>
    <mergeCell ref="P3:P4"/>
    <mergeCell ref="Q3:Q4"/>
    <mergeCell ref="A2:A4"/>
    <mergeCell ref="B2:D2"/>
    <mergeCell ref="E2:K2"/>
    <mergeCell ref="M2:Q2"/>
    <mergeCell ref="B3:B4"/>
    <mergeCell ref="C3:C4"/>
    <mergeCell ref="D3:D4"/>
    <mergeCell ref="E3:F3"/>
    <mergeCell ref="G3:K3"/>
    <mergeCell ref="M3:M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topLeftCell="C1" zoomScale="103" zoomScaleNormal="70" workbookViewId="0">
      <selection activeCell="O35" sqref="O35"/>
    </sheetView>
  </sheetViews>
  <sheetFormatPr defaultColWidth="9.140625" defaultRowHeight="15" x14ac:dyDescent="0.25"/>
  <cols>
    <col min="1" max="16384" width="9.140625" style="4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G4:Y33"/>
  <sheetViews>
    <sheetView showGridLines="0" topLeftCell="A19" zoomScale="94" zoomScaleNormal="93" workbookViewId="0">
      <selection activeCell="E6" sqref="E6"/>
    </sheetView>
  </sheetViews>
  <sheetFormatPr defaultRowHeight="15" x14ac:dyDescent="0.25"/>
  <cols>
    <col min="25" max="25" width="33" bestFit="1" customWidth="1"/>
  </cols>
  <sheetData>
    <row r="4" spans="14:25" x14ac:dyDescent="0.25"/>
    <row r="6" spans="14:25" x14ac:dyDescent="0.25">
      <c r="Y6" s="23"/>
    </row>
    <row r="7" spans="14:25" x14ac:dyDescent="0.25">
      <c r="Y7" s="24"/>
    </row>
    <row r="8" spans="14:25" x14ac:dyDescent="0.25">
      <c r="Y8" s="25"/>
    </row>
    <row r="9" spans="14:25" x14ac:dyDescent="0.25">
      <c r="Y9" s="23"/>
    </row>
    <row r="10" spans="14:25" x14ac:dyDescent="0.25">
      <c r="Y10" s="23"/>
    </row>
    <row r="11" spans="14:25" x14ac:dyDescent="0.25">
      <c r="Y11" s="23"/>
    </row>
    <row r="12" spans="14:25" x14ac:dyDescent="0.25">
      <c r="Y12" s="24"/>
    </row>
    <row r="13" spans="14:25" x14ac:dyDescent="0.25">
      <c r="Y13" s="23"/>
    </row>
    <row r="14" spans="14:25" x14ac:dyDescent="0.25">
      <c r="T14" s="39" t="s">
        <v>239</v>
      </c>
      <c r="Y14" s="26"/>
    </row>
    <row r="15" spans="14:25" x14ac:dyDescent="0.25">
      <c r="S15" t="s">
        <v>234</v>
      </c>
      <c r="T15">
        <v>120</v>
      </c>
      <c r="Y15" s="23"/>
    </row>
    <row r="16" spans="14:25" x14ac:dyDescent="0.25">
      <c r="S16" t="s">
        <v>235</v>
      </c>
      <c r="T16">
        <v>30</v>
      </c>
      <c r="Y16" s="23"/>
    </row>
    <row r="17" spans="7:25" x14ac:dyDescent="0.25">
      <c r="S17" t="s">
        <v>236</v>
      </c>
      <c r="T17">
        <v>90</v>
      </c>
      <c r="Y17" s="23"/>
    </row>
    <row r="18" spans="7:25" x14ac:dyDescent="0.25">
      <c r="S18" t="s">
        <v>237</v>
      </c>
      <c r="T18">
        <v>45</v>
      </c>
      <c r="Y18" s="23"/>
    </row>
    <row r="19" spans="7:25" x14ac:dyDescent="0.25">
      <c r="S19" t="s">
        <v>238</v>
      </c>
      <c r="T19">
        <v>90</v>
      </c>
      <c r="Y19" s="23"/>
    </row>
    <row r="20" spans="7:25" x14ac:dyDescent="0.25">
      <c r="Y20" s="23"/>
    </row>
    <row r="23" spans="7:25" x14ac:dyDescent="0.25"/>
    <row r="24" spans="7:25" x14ac:dyDescent="0.25"/>
    <row r="32" spans="7:25" x14ac:dyDescent="0.25"/>
    <row r="33" spans="18:18" x14ac:dyDescent="0.25"/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28"/>
  <sheetViews>
    <sheetView workbookViewId="0"/>
  </sheetViews>
  <sheetFormatPr defaultColWidth="9.140625" defaultRowHeight="11.25" x14ac:dyDescent="0.25"/>
  <cols>
    <col min="1" max="1" width="16.5703125" style="165" customWidth="1"/>
    <col min="2" max="2" width="17.5703125" style="166" customWidth="1"/>
    <col min="3" max="3" width="10.42578125" style="167" customWidth="1"/>
    <col min="4" max="4" width="32.42578125" style="166" customWidth="1"/>
    <col min="5" max="5" width="9" style="168" customWidth="1"/>
    <col min="6" max="6" width="5.85546875" style="169" customWidth="1"/>
    <col min="7" max="7" width="6.42578125" style="165" hidden="1" customWidth="1"/>
    <col min="8" max="8" width="8" style="170" hidden="1" customWidth="1"/>
    <col min="9" max="9" width="39.7109375" style="162" hidden="1" customWidth="1"/>
    <col min="10" max="10" width="25.7109375" style="171" hidden="1" customWidth="1"/>
    <col min="11" max="11" width="7.28515625" style="165" hidden="1" customWidth="1"/>
    <col min="12" max="14" width="9.140625" style="98" customWidth="1"/>
    <col min="15" max="15" width="8" style="98" hidden="1" customWidth="1"/>
    <col min="16" max="16" width="3.140625" style="98" hidden="1" customWidth="1"/>
    <col min="17" max="17" width="9.28515625" style="98" hidden="1" customWidth="1"/>
    <col min="18" max="18" width="3.140625" style="98" hidden="1" customWidth="1"/>
    <col min="19" max="19" width="7.140625" style="98" hidden="1" customWidth="1"/>
    <col min="20" max="20" width="3.140625" style="98" hidden="1" customWidth="1"/>
    <col min="21" max="21" width="8" style="98" hidden="1" customWidth="1"/>
    <col min="22" max="22" width="3.140625" style="98" hidden="1" customWidth="1"/>
    <col min="23" max="23" width="9.5703125" style="98" hidden="1" customWidth="1"/>
    <col min="24" max="24" width="3.140625" style="98" hidden="1" customWidth="1"/>
    <col min="25" max="25" width="8" style="98" hidden="1" customWidth="1"/>
    <col min="26" max="26" width="3.140625" style="98" hidden="1" customWidth="1"/>
    <col min="27" max="27" width="8.42578125" style="98" hidden="1" customWidth="1"/>
    <col min="28" max="28" width="3.140625" style="98" hidden="1" customWidth="1"/>
    <col min="29" max="29" width="8.28515625" style="98" hidden="1" customWidth="1"/>
    <col min="30" max="30" width="3.140625" style="98" hidden="1" customWidth="1"/>
    <col min="31" max="31" width="9" style="98" hidden="1" customWidth="1"/>
    <col min="32" max="32" width="3.140625" style="98" hidden="1" customWidth="1"/>
    <col min="33" max="33" width="6" style="98" hidden="1" customWidth="1"/>
    <col min="34" max="34" width="3.140625" style="98" hidden="1" customWidth="1"/>
    <col min="35" max="35" width="6" style="98" hidden="1" customWidth="1"/>
    <col min="36" max="36" width="3.140625" style="98" hidden="1" customWidth="1"/>
    <col min="37" max="37" width="6" style="98" hidden="1" customWidth="1"/>
    <col min="38" max="38" width="3.140625" style="98" hidden="1" customWidth="1"/>
    <col min="39" max="39" width="7.28515625" style="98" hidden="1" customWidth="1"/>
    <col min="40" max="40" width="4.42578125" style="98" hidden="1" customWidth="1"/>
    <col min="41" max="42" width="9.140625" style="98" hidden="1" customWidth="1"/>
    <col min="43" max="47" width="9.140625" style="98" customWidth="1"/>
    <col min="48" max="16384" width="9.140625" style="98"/>
  </cols>
  <sheetData>
    <row r="1" spans="1:47" s="84" customFormat="1" ht="14.25" x14ac:dyDescent="0.25">
      <c r="A1" s="74"/>
      <c r="B1" s="75"/>
      <c r="C1" s="76"/>
      <c r="D1" s="77"/>
      <c r="E1" s="78"/>
      <c r="F1" s="79"/>
      <c r="G1" s="76"/>
      <c r="H1" s="80"/>
      <c r="I1" s="81"/>
      <c r="J1" s="82"/>
      <c r="K1" s="76"/>
      <c r="L1" s="83"/>
      <c r="M1" s="83"/>
      <c r="N1" s="83"/>
      <c r="AQ1" s="85" t="s">
        <v>329</v>
      </c>
      <c r="AR1" s="85" t="s">
        <v>330</v>
      </c>
      <c r="AS1" s="85" t="s">
        <v>331</v>
      </c>
      <c r="AT1" s="85" t="s">
        <v>332</v>
      </c>
      <c r="AU1" s="86" t="s">
        <v>333</v>
      </c>
    </row>
    <row r="2" spans="1:47" s="84" customFormat="1" ht="15.75" x14ac:dyDescent="0.25">
      <c r="A2" s="87" t="s">
        <v>269</v>
      </c>
      <c r="B2" s="87" t="s">
        <v>264</v>
      </c>
      <c r="C2" s="88" t="s">
        <v>262</v>
      </c>
      <c r="D2" s="79"/>
      <c r="E2" s="78"/>
      <c r="F2" s="79"/>
      <c r="G2" s="76"/>
      <c r="H2" s="80"/>
      <c r="I2" s="81"/>
      <c r="J2" s="82"/>
      <c r="K2" s="76"/>
      <c r="L2" s="83"/>
      <c r="M2" s="83"/>
      <c r="N2" s="83"/>
      <c r="AQ2" s="85">
        <f>COUNTIF($AP$9:$AP$19,AQ1)</f>
        <v>0</v>
      </c>
      <c r="AR2" s="85">
        <f>COUNTIF($AP$9:$AP$19,AR1)</f>
        <v>0</v>
      </c>
      <c r="AS2" s="85">
        <f>COUNTIF($AP$9:$AP$19,AS1)</f>
        <v>0</v>
      </c>
      <c r="AT2" s="85">
        <f>SUM(AQ2:AS2)</f>
        <v>0</v>
      </c>
      <c r="AU2" s="89" t="e">
        <f>AQ2/AT2</f>
        <v>#DIV/0!</v>
      </c>
    </row>
    <row r="3" spans="1:47" s="84" customFormat="1" ht="22.5" x14ac:dyDescent="0.25">
      <c r="A3" s="90" t="s">
        <v>334</v>
      </c>
      <c r="B3" s="90" t="s">
        <v>335</v>
      </c>
      <c r="C3" s="90" t="s">
        <v>336</v>
      </c>
      <c r="D3" s="79"/>
      <c r="E3" s="78"/>
      <c r="F3" s="79"/>
      <c r="G3" s="76"/>
      <c r="H3" s="80"/>
      <c r="I3" s="81"/>
      <c r="J3" s="82"/>
      <c r="K3" s="76"/>
      <c r="L3" s="83"/>
      <c r="M3" s="83"/>
      <c r="N3" s="83"/>
    </row>
    <row r="4" spans="1:47" ht="25.5" x14ac:dyDescent="0.25">
      <c r="A4" s="91" t="s">
        <v>337</v>
      </c>
      <c r="B4" s="91" t="s">
        <v>338</v>
      </c>
      <c r="C4" s="91" t="s">
        <v>339</v>
      </c>
      <c r="D4" s="91" t="s">
        <v>187</v>
      </c>
      <c r="E4" s="92" t="s">
        <v>340</v>
      </c>
      <c r="F4" s="93" t="s">
        <v>341</v>
      </c>
      <c r="G4" s="91" t="s">
        <v>342</v>
      </c>
      <c r="H4" s="94" t="s">
        <v>343</v>
      </c>
      <c r="I4" s="95" t="s">
        <v>344</v>
      </c>
      <c r="J4" s="96" t="s">
        <v>345</v>
      </c>
      <c r="K4" s="95" t="s">
        <v>346</v>
      </c>
      <c r="L4" s="95" t="s">
        <v>378</v>
      </c>
      <c r="M4" s="95" t="s">
        <v>2</v>
      </c>
      <c r="N4" s="95" t="s">
        <v>3</v>
      </c>
      <c r="O4" s="374"/>
      <c r="P4" s="375"/>
      <c r="Q4" s="374"/>
      <c r="R4" s="375"/>
      <c r="S4" s="374"/>
      <c r="T4" s="375"/>
      <c r="U4" s="374"/>
      <c r="V4" s="375"/>
      <c r="W4" s="374"/>
      <c r="X4" s="375"/>
      <c r="Y4" s="374"/>
      <c r="Z4" s="375"/>
      <c r="AA4" s="374"/>
      <c r="AB4" s="375"/>
      <c r="AC4" s="374"/>
      <c r="AD4" s="375"/>
      <c r="AE4" s="374"/>
      <c r="AF4" s="375"/>
      <c r="AG4" s="374"/>
      <c r="AH4" s="375"/>
      <c r="AI4" s="374"/>
      <c r="AJ4" s="375"/>
      <c r="AK4" s="374"/>
      <c r="AL4" s="375"/>
      <c r="AM4" s="374"/>
      <c r="AN4" s="375"/>
      <c r="AO4" s="97"/>
      <c r="AP4" s="97"/>
    </row>
    <row r="5" spans="1:47" ht="25.5" hidden="1" x14ac:dyDescent="0.25">
      <c r="A5" s="376" t="s">
        <v>348</v>
      </c>
      <c r="B5" s="99" t="s">
        <v>349</v>
      </c>
      <c r="C5" s="100" t="s">
        <v>350</v>
      </c>
      <c r="D5" s="101" t="s">
        <v>351</v>
      </c>
      <c r="E5" s="102">
        <v>4</v>
      </c>
      <c r="F5" s="103" t="s">
        <v>352</v>
      </c>
      <c r="G5" s="104">
        <v>0</v>
      </c>
      <c r="H5" s="105">
        <v>0.05</v>
      </c>
      <c r="I5" s="106" t="s">
        <v>353</v>
      </c>
      <c r="J5" s="107" t="s">
        <v>354</v>
      </c>
      <c r="K5" s="108" t="s">
        <v>355</v>
      </c>
      <c r="L5" s="109" t="s">
        <v>269</v>
      </c>
      <c r="M5" s="109" t="s">
        <v>264</v>
      </c>
      <c r="N5" s="109" t="s">
        <v>264</v>
      </c>
      <c r="O5" s="110"/>
      <c r="P5" s="111"/>
      <c r="Q5" s="112"/>
      <c r="R5" s="111"/>
      <c r="S5" s="112"/>
      <c r="T5" s="111"/>
      <c r="U5" s="113"/>
      <c r="V5" s="111"/>
      <c r="W5" s="114"/>
      <c r="X5" s="111"/>
      <c r="Y5" s="113"/>
      <c r="Z5" s="111"/>
      <c r="AA5" s="115"/>
      <c r="AB5" s="111"/>
      <c r="AC5" s="116"/>
      <c r="AD5" s="111"/>
      <c r="AE5" s="116"/>
      <c r="AF5" s="111"/>
      <c r="AG5" s="117"/>
      <c r="AH5" s="111"/>
      <c r="AI5" s="117"/>
      <c r="AJ5" s="111"/>
      <c r="AK5" s="117"/>
      <c r="AL5" s="111"/>
      <c r="AM5" s="110"/>
      <c r="AN5" s="103"/>
      <c r="AO5" s="118"/>
      <c r="AP5" s="119"/>
    </row>
    <row r="6" spans="1:47" ht="22.5" hidden="1" x14ac:dyDescent="0.25">
      <c r="A6" s="377"/>
      <c r="B6" s="379" t="s">
        <v>356</v>
      </c>
      <c r="C6" s="100" t="s">
        <v>357</v>
      </c>
      <c r="D6" s="101" t="s">
        <v>358</v>
      </c>
      <c r="E6" s="120">
        <f>5800000/899</f>
        <v>6451.6129032258068</v>
      </c>
      <c r="F6" s="121" t="s">
        <v>359</v>
      </c>
      <c r="G6" s="104">
        <v>100</v>
      </c>
      <c r="H6" s="105">
        <v>0.05</v>
      </c>
      <c r="I6" s="107" t="s">
        <v>360</v>
      </c>
      <c r="J6" s="107" t="s">
        <v>361</v>
      </c>
      <c r="K6" s="108" t="s">
        <v>355</v>
      </c>
      <c r="L6" s="109" t="s">
        <v>269</v>
      </c>
      <c r="M6" s="122" t="s">
        <v>262</v>
      </c>
      <c r="N6" s="123"/>
      <c r="O6" s="124"/>
      <c r="P6" s="125"/>
      <c r="Q6" s="126"/>
      <c r="R6" s="125"/>
      <c r="S6" s="127"/>
      <c r="T6" s="125"/>
      <c r="U6" s="127"/>
      <c r="V6" s="125"/>
      <c r="W6" s="128"/>
      <c r="X6" s="125"/>
      <c r="Y6" s="127"/>
      <c r="Z6" s="125"/>
      <c r="AA6" s="126"/>
      <c r="AB6" s="125"/>
      <c r="AC6" s="115"/>
      <c r="AD6" s="125"/>
      <c r="AE6" s="115"/>
      <c r="AF6" s="125"/>
      <c r="AG6" s="129"/>
      <c r="AH6" s="125"/>
      <c r="AI6" s="129"/>
      <c r="AJ6" s="125"/>
      <c r="AK6" s="129"/>
      <c r="AL6" s="125"/>
      <c r="AM6" s="124"/>
      <c r="AN6" s="121"/>
      <c r="AO6" s="118"/>
      <c r="AP6" s="119"/>
    </row>
    <row r="7" spans="1:47" ht="22.5" hidden="1" x14ac:dyDescent="0.25">
      <c r="A7" s="378"/>
      <c r="B7" s="380"/>
      <c r="C7" s="100" t="s">
        <v>362</v>
      </c>
      <c r="D7" s="101" t="s">
        <v>363</v>
      </c>
      <c r="E7" s="130">
        <f>37065/899</f>
        <v>41.229143492769744</v>
      </c>
      <c r="F7" s="121" t="s">
        <v>364</v>
      </c>
      <c r="G7" s="104">
        <v>100</v>
      </c>
      <c r="H7" s="105">
        <v>0.05</v>
      </c>
      <c r="I7" s="107" t="s">
        <v>365</v>
      </c>
      <c r="J7" s="107" t="s">
        <v>366</v>
      </c>
      <c r="K7" s="108" t="s">
        <v>355</v>
      </c>
      <c r="L7" s="109" t="s">
        <v>269</v>
      </c>
      <c r="M7" s="122" t="s">
        <v>262</v>
      </c>
      <c r="N7" s="123"/>
      <c r="O7" s="116"/>
      <c r="P7" s="125"/>
      <c r="Q7" s="115"/>
      <c r="R7" s="125"/>
      <c r="S7" s="115"/>
      <c r="T7" s="125"/>
      <c r="U7" s="113"/>
      <c r="V7" s="125"/>
      <c r="W7" s="114"/>
      <c r="X7" s="125"/>
      <c r="Y7" s="113"/>
      <c r="Z7" s="125"/>
      <c r="AA7" s="115"/>
      <c r="AB7" s="125"/>
      <c r="AC7" s="115"/>
      <c r="AD7" s="125"/>
      <c r="AE7" s="115"/>
      <c r="AF7" s="125"/>
      <c r="AG7" s="117"/>
      <c r="AH7" s="125"/>
      <c r="AI7" s="117"/>
      <c r="AJ7" s="125"/>
      <c r="AK7" s="117"/>
      <c r="AL7" s="125"/>
      <c r="AM7" s="116"/>
      <c r="AN7" s="121"/>
      <c r="AO7" s="118"/>
      <c r="AP7" s="119"/>
    </row>
    <row r="8" spans="1:47" ht="38.25" hidden="1" x14ac:dyDescent="0.25">
      <c r="A8" s="131" t="s">
        <v>367</v>
      </c>
      <c r="B8" s="99" t="s">
        <v>368</v>
      </c>
      <c r="C8" s="100" t="s">
        <v>369</v>
      </c>
      <c r="D8" s="101" t="s">
        <v>370</v>
      </c>
      <c r="E8" s="132">
        <v>75</v>
      </c>
      <c r="F8" s="121" t="s">
        <v>352</v>
      </c>
      <c r="G8" s="104">
        <v>100</v>
      </c>
      <c r="H8" s="105">
        <v>0.05</v>
      </c>
      <c r="I8" s="106" t="s">
        <v>371</v>
      </c>
      <c r="J8" s="133" t="s">
        <v>372</v>
      </c>
      <c r="K8" s="134" t="s">
        <v>347</v>
      </c>
      <c r="L8" s="109"/>
      <c r="M8" s="109"/>
      <c r="N8" s="109"/>
      <c r="O8" s="110"/>
      <c r="P8" s="125"/>
      <c r="Q8" s="115"/>
      <c r="R8" s="125"/>
      <c r="S8" s="115"/>
      <c r="T8" s="125"/>
      <c r="U8" s="113"/>
      <c r="V8" s="125"/>
      <c r="W8" s="114"/>
      <c r="X8" s="125"/>
      <c r="Y8" s="113"/>
      <c r="Z8" s="125"/>
      <c r="AA8" s="115"/>
      <c r="AB8" s="125"/>
      <c r="AC8" s="115"/>
      <c r="AD8" s="125"/>
      <c r="AE8" s="115"/>
      <c r="AF8" s="125"/>
      <c r="AG8" s="117"/>
      <c r="AH8" s="125"/>
      <c r="AI8" s="117"/>
      <c r="AJ8" s="125"/>
      <c r="AK8" s="117"/>
      <c r="AL8" s="125"/>
      <c r="AM8" s="110"/>
      <c r="AN8" s="121"/>
      <c r="AO8" s="118"/>
      <c r="AP8" s="119"/>
    </row>
    <row r="9" spans="1:47" ht="30" customHeight="1" x14ac:dyDescent="0.25">
      <c r="A9" s="173"/>
      <c r="B9" s="176" t="s">
        <v>375</v>
      </c>
      <c r="C9" s="135" t="s">
        <v>376</v>
      </c>
      <c r="D9" s="136" t="s">
        <v>377</v>
      </c>
      <c r="E9" s="180">
        <v>5</v>
      </c>
      <c r="F9" s="181" t="s">
        <v>352</v>
      </c>
      <c r="G9" s="104"/>
      <c r="H9" s="105"/>
      <c r="I9" s="106"/>
      <c r="J9" s="133"/>
      <c r="K9" s="134" t="s">
        <v>378</v>
      </c>
      <c r="L9" s="87" t="s">
        <v>269</v>
      </c>
      <c r="M9" s="109"/>
      <c r="N9" s="123"/>
      <c r="O9" s="137"/>
      <c r="P9" s="138"/>
      <c r="Q9" s="115"/>
      <c r="R9" s="138"/>
      <c r="S9" s="115"/>
      <c r="T9" s="138"/>
      <c r="U9" s="113"/>
      <c r="V9" s="138"/>
      <c r="W9" s="114"/>
      <c r="X9" s="138"/>
      <c r="Y9" s="113"/>
      <c r="Z9" s="138"/>
      <c r="AA9" s="115"/>
      <c r="AB9" s="138"/>
      <c r="AC9" s="115"/>
      <c r="AD9" s="138"/>
      <c r="AE9" s="115"/>
      <c r="AF9" s="138"/>
      <c r="AG9" s="117"/>
      <c r="AH9" s="138"/>
      <c r="AI9" s="117"/>
      <c r="AJ9" s="138"/>
      <c r="AK9" s="117"/>
      <c r="AL9" s="138"/>
      <c r="AM9" s="137"/>
      <c r="AN9" s="103"/>
      <c r="AO9" s="118"/>
      <c r="AP9" s="119"/>
    </row>
    <row r="10" spans="1:47" ht="30" customHeight="1" x14ac:dyDescent="0.25">
      <c r="A10" s="174"/>
      <c r="B10" s="179" t="s">
        <v>379</v>
      </c>
      <c r="C10" s="100" t="s">
        <v>381</v>
      </c>
      <c r="D10" s="101" t="s">
        <v>380</v>
      </c>
      <c r="E10" s="182">
        <v>85</v>
      </c>
      <c r="F10" s="181" t="s">
        <v>382</v>
      </c>
      <c r="G10" s="104"/>
      <c r="H10" s="105"/>
      <c r="I10" s="106"/>
      <c r="J10" s="133"/>
      <c r="K10" s="134"/>
      <c r="L10" s="87" t="s">
        <v>269</v>
      </c>
      <c r="M10" s="87" t="s">
        <v>269</v>
      </c>
      <c r="N10" s="87" t="s">
        <v>269</v>
      </c>
      <c r="O10" s="139"/>
      <c r="P10" s="138"/>
      <c r="Q10" s="115"/>
      <c r="R10" s="138"/>
      <c r="S10" s="115"/>
      <c r="T10" s="138"/>
      <c r="U10" s="113"/>
      <c r="V10" s="138"/>
      <c r="W10" s="140"/>
      <c r="X10" s="138"/>
      <c r="Y10" s="113"/>
      <c r="Z10" s="138"/>
      <c r="AA10" s="115"/>
      <c r="AB10" s="138"/>
      <c r="AC10" s="115"/>
      <c r="AD10" s="138"/>
      <c r="AE10" s="115"/>
      <c r="AF10" s="138"/>
      <c r="AG10" s="117"/>
      <c r="AH10" s="138"/>
      <c r="AI10" s="117"/>
      <c r="AJ10" s="138"/>
      <c r="AK10" s="117"/>
      <c r="AL10" s="138"/>
      <c r="AM10" s="139"/>
      <c r="AN10" s="103"/>
      <c r="AO10" s="118"/>
      <c r="AP10" s="119"/>
    </row>
    <row r="11" spans="1:47" s="144" customFormat="1" ht="30" customHeight="1" x14ac:dyDescent="0.25">
      <c r="A11" s="174"/>
      <c r="B11" s="371" t="s">
        <v>383</v>
      </c>
      <c r="C11" s="100" t="s">
        <v>384</v>
      </c>
      <c r="D11" s="101" t="s">
        <v>273</v>
      </c>
      <c r="E11" s="182">
        <v>80</v>
      </c>
      <c r="F11" s="181" t="s">
        <v>352</v>
      </c>
      <c r="G11" s="104"/>
      <c r="H11" s="105"/>
      <c r="I11" s="106"/>
      <c r="J11" s="107"/>
      <c r="K11" s="134"/>
      <c r="L11" s="87" t="s">
        <v>264</v>
      </c>
      <c r="M11" s="109"/>
      <c r="N11" s="87" t="s">
        <v>269</v>
      </c>
      <c r="O11" s="143"/>
      <c r="P11" s="138"/>
      <c r="Q11" s="115"/>
      <c r="R11" s="138"/>
      <c r="S11" s="115"/>
      <c r="T11" s="138"/>
      <c r="U11" s="113"/>
      <c r="V11" s="138"/>
      <c r="W11" s="140"/>
      <c r="X11" s="138"/>
      <c r="Y11" s="113"/>
      <c r="Z11" s="138"/>
      <c r="AA11" s="115"/>
      <c r="AB11" s="138"/>
      <c r="AC11" s="115"/>
      <c r="AD11" s="138"/>
      <c r="AE11" s="115"/>
      <c r="AF11" s="138"/>
      <c r="AG11" s="117"/>
      <c r="AH11" s="138"/>
      <c r="AI11" s="117"/>
      <c r="AJ11" s="138"/>
      <c r="AK11" s="117"/>
      <c r="AL11" s="138"/>
      <c r="AM11" s="143"/>
      <c r="AN11" s="103"/>
      <c r="AO11" s="118"/>
      <c r="AP11" s="119"/>
    </row>
    <row r="12" spans="1:47" s="144" customFormat="1" ht="30" customHeight="1" x14ac:dyDescent="0.25">
      <c r="A12" s="174"/>
      <c r="B12" s="371"/>
      <c r="C12" s="100" t="s">
        <v>385</v>
      </c>
      <c r="D12" s="101" t="s">
        <v>386</v>
      </c>
      <c r="E12" s="182">
        <v>95</v>
      </c>
      <c r="F12" s="181" t="s">
        <v>352</v>
      </c>
      <c r="G12" s="104"/>
      <c r="H12" s="105"/>
      <c r="I12" s="106"/>
      <c r="J12" s="107"/>
      <c r="K12" s="134"/>
      <c r="L12" s="87" t="s">
        <v>264</v>
      </c>
      <c r="M12" s="109"/>
      <c r="N12" s="87" t="s">
        <v>269</v>
      </c>
      <c r="O12" s="137"/>
      <c r="P12" s="138"/>
      <c r="Q12" s="115"/>
      <c r="R12" s="138"/>
      <c r="S12" s="115"/>
      <c r="T12" s="138"/>
      <c r="U12" s="113"/>
      <c r="V12" s="138"/>
      <c r="W12" s="140"/>
      <c r="X12" s="138"/>
      <c r="Y12" s="113"/>
      <c r="Z12" s="138"/>
      <c r="AA12" s="115"/>
      <c r="AB12" s="138"/>
      <c r="AC12" s="115"/>
      <c r="AD12" s="138"/>
      <c r="AE12" s="115"/>
      <c r="AF12" s="138"/>
      <c r="AG12" s="117"/>
      <c r="AH12" s="138"/>
      <c r="AI12" s="117"/>
      <c r="AJ12" s="138"/>
      <c r="AK12" s="117"/>
      <c r="AL12" s="138"/>
      <c r="AM12" s="137"/>
      <c r="AN12" s="103"/>
      <c r="AO12" s="118"/>
      <c r="AP12" s="119"/>
    </row>
    <row r="13" spans="1:47" s="144" customFormat="1" ht="30" customHeight="1" x14ac:dyDescent="0.25">
      <c r="A13" s="174"/>
      <c r="B13" s="371"/>
      <c r="C13" s="100" t="s">
        <v>387</v>
      </c>
      <c r="D13" s="101" t="s">
        <v>388</v>
      </c>
      <c r="E13" s="182">
        <v>100</v>
      </c>
      <c r="F13" s="181" t="s">
        <v>352</v>
      </c>
      <c r="G13" s="104"/>
      <c r="H13" s="105"/>
      <c r="I13" s="106"/>
      <c r="J13" s="107"/>
      <c r="K13" s="134"/>
      <c r="L13" s="109"/>
      <c r="M13" s="87" t="s">
        <v>269</v>
      </c>
      <c r="N13" s="142"/>
      <c r="O13" s="137"/>
      <c r="P13" s="138"/>
      <c r="Q13" s="115"/>
      <c r="R13" s="138"/>
      <c r="S13" s="115"/>
      <c r="T13" s="138"/>
      <c r="U13" s="113"/>
      <c r="V13" s="138"/>
      <c r="W13" s="114"/>
      <c r="X13" s="138"/>
      <c r="Y13" s="113"/>
      <c r="Z13" s="138"/>
      <c r="AA13" s="115"/>
      <c r="AB13" s="138"/>
      <c r="AC13" s="115"/>
      <c r="AD13" s="138"/>
      <c r="AE13" s="115"/>
      <c r="AF13" s="138"/>
      <c r="AG13" s="117"/>
      <c r="AH13" s="138"/>
      <c r="AI13" s="117"/>
      <c r="AJ13" s="138"/>
      <c r="AK13" s="117"/>
      <c r="AL13" s="138"/>
      <c r="AM13" s="137"/>
      <c r="AN13" s="103"/>
      <c r="AO13" s="118"/>
      <c r="AP13" s="119"/>
    </row>
    <row r="14" spans="1:47" s="144" customFormat="1" ht="30" customHeight="1" x14ac:dyDescent="0.25">
      <c r="A14" s="174"/>
      <c r="B14" s="371"/>
      <c r="C14" s="100" t="s">
        <v>389</v>
      </c>
      <c r="D14" s="101" t="s">
        <v>240</v>
      </c>
      <c r="E14" s="182">
        <v>1</v>
      </c>
      <c r="F14" s="181"/>
      <c r="G14" s="104"/>
      <c r="H14" s="105"/>
      <c r="I14" s="145"/>
      <c r="J14" s="146"/>
      <c r="K14" s="134"/>
      <c r="L14" s="87" t="s">
        <v>264</v>
      </c>
      <c r="M14" s="109"/>
      <c r="N14" s="87" t="s">
        <v>269</v>
      </c>
      <c r="O14" s="110"/>
      <c r="P14" s="138"/>
      <c r="Q14" s="115"/>
      <c r="R14" s="138"/>
      <c r="S14" s="115"/>
      <c r="T14" s="138"/>
      <c r="U14" s="113"/>
      <c r="V14" s="138"/>
      <c r="W14" s="140"/>
      <c r="X14" s="138"/>
      <c r="Y14" s="113"/>
      <c r="Z14" s="138"/>
      <c r="AA14" s="115"/>
      <c r="AB14" s="138"/>
      <c r="AC14" s="115"/>
      <c r="AD14" s="138"/>
      <c r="AE14" s="115"/>
      <c r="AF14" s="138"/>
      <c r="AG14" s="117"/>
      <c r="AH14" s="138"/>
      <c r="AI14" s="117"/>
      <c r="AJ14" s="138"/>
      <c r="AK14" s="117"/>
      <c r="AL14" s="138"/>
      <c r="AM14" s="110"/>
      <c r="AN14" s="103"/>
      <c r="AO14" s="118"/>
      <c r="AP14" s="119"/>
    </row>
    <row r="15" spans="1:47" s="144" customFormat="1" ht="30" customHeight="1" x14ac:dyDescent="0.25">
      <c r="A15" s="174"/>
      <c r="B15" s="177" t="s">
        <v>390</v>
      </c>
      <c r="C15" s="100" t="s">
        <v>391</v>
      </c>
      <c r="D15" s="101" t="s">
        <v>392</v>
      </c>
      <c r="E15" s="182"/>
      <c r="F15" s="183"/>
      <c r="G15" s="104"/>
      <c r="H15" s="105"/>
      <c r="I15" s="148"/>
      <c r="J15" s="149"/>
      <c r="K15" s="108"/>
      <c r="L15" s="87" t="s">
        <v>264</v>
      </c>
      <c r="M15" s="141"/>
      <c r="N15" s="109"/>
      <c r="O15" s="143"/>
      <c r="P15" s="150"/>
      <c r="Q15" s="115"/>
      <c r="R15" s="150"/>
      <c r="S15" s="115"/>
      <c r="T15" s="150"/>
      <c r="U15" s="113"/>
      <c r="V15" s="150"/>
      <c r="W15" s="114"/>
      <c r="X15" s="150"/>
      <c r="Y15" s="113"/>
      <c r="Z15" s="150"/>
      <c r="AA15" s="115"/>
      <c r="AB15" s="150"/>
      <c r="AC15" s="115"/>
      <c r="AD15" s="150"/>
      <c r="AE15" s="115"/>
      <c r="AF15" s="150"/>
      <c r="AG15" s="117"/>
      <c r="AH15" s="150"/>
      <c r="AI15" s="117"/>
      <c r="AJ15" s="150"/>
      <c r="AK15" s="117"/>
      <c r="AL15" s="150"/>
      <c r="AM15" s="143"/>
      <c r="AN15" s="147"/>
      <c r="AO15" s="118"/>
      <c r="AP15" s="119"/>
    </row>
    <row r="16" spans="1:47" s="144" customFormat="1" ht="30" customHeight="1" x14ac:dyDescent="0.25">
      <c r="A16" s="174"/>
      <c r="B16" s="372" t="s">
        <v>393</v>
      </c>
      <c r="C16" s="100" t="s">
        <v>394</v>
      </c>
      <c r="D16" s="101" t="s">
        <v>395</v>
      </c>
      <c r="E16" s="182">
        <v>25</v>
      </c>
      <c r="F16" s="181" t="s">
        <v>413</v>
      </c>
      <c r="G16" s="104"/>
      <c r="H16" s="105"/>
      <c r="I16" s="145"/>
      <c r="J16" s="149"/>
      <c r="K16" s="108"/>
      <c r="L16" s="141"/>
      <c r="M16" s="87" t="s">
        <v>269</v>
      </c>
      <c r="N16" s="109"/>
      <c r="O16" s="151"/>
      <c r="P16" s="138"/>
      <c r="Q16" s="115"/>
      <c r="R16" s="138"/>
      <c r="S16" s="115"/>
      <c r="T16" s="138"/>
      <c r="U16" s="113"/>
      <c r="V16" s="138"/>
      <c r="W16" s="114"/>
      <c r="X16" s="138"/>
      <c r="Y16" s="113"/>
      <c r="Z16" s="138"/>
      <c r="AA16" s="115"/>
      <c r="AB16" s="138"/>
      <c r="AC16" s="115"/>
      <c r="AD16" s="138"/>
      <c r="AE16" s="115"/>
      <c r="AF16" s="138"/>
      <c r="AG16" s="117"/>
      <c r="AH16" s="138"/>
      <c r="AI16" s="117"/>
      <c r="AJ16" s="138"/>
      <c r="AK16" s="117"/>
      <c r="AL16" s="138"/>
      <c r="AM16" s="151"/>
      <c r="AN16" s="103"/>
      <c r="AO16" s="118"/>
      <c r="AP16" s="119"/>
    </row>
    <row r="17" spans="1:42" s="144" customFormat="1" ht="30" customHeight="1" x14ac:dyDescent="0.25">
      <c r="A17" s="174"/>
      <c r="B17" s="372"/>
      <c r="C17" s="100" t="s">
        <v>396</v>
      </c>
      <c r="D17" s="101" t="s">
        <v>397</v>
      </c>
      <c r="E17" s="182">
        <v>100</v>
      </c>
      <c r="F17" s="181" t="s">
        <v>352</v>
      </c>
      <c r="G17" s="104"/>
      <c r="H17" s="105"/>
      <c r="I17" s="106"/>
      <c r="J17" s="107"/>
      <c r="K17" s="108"/>
      <c r="L17" s="141"/>
      <c r="M17" s="87" t="s">
        <v>269</v>
      </c>
      <c r="N17" s="141"/>
      <c r="O17" s="143"/>
      <c r="P17" s="138"/>
      <c r="Q17" s="115"/>
      <c r="R17" s="138"/>
      <c r="S17" s="115"/>
      <c r="T17" s="138"/>
      <c r="U17" s="113"/>
      <c r="V17" s="138"/>
      <c r="W17" s="114"/>
      <c r="X17" s="138"/>
      <c r="Y17" s="113"/>
      <c r="Z17" s="138"/>
      <c r="AA17" s="115"/>
      <c r="AB17" s="138"/>
      <c r="AC17" s="115"/>
      <c r="AD17" s="138"/>
      <c r="AE17" s="115"/>
      <c r="AF17" s="138"/>
      <c r="AG17" s="117"/>
      <c r="AH17" s="138"/>
      <c r="AI17" s="117"/>
      <c r="AJ17" s="138"/>
      <c r="AK17" s="117"/>
      <c r="AL17" s="138"/>
      <c r="AM17" s="143"/>
      <c r="AN17" s="103"/>
      <c r="AO17" s="118"/>
      <c r="AP17" s="119"/>
    </row>
    <row r="18" spans="1:42" s="144" customFormat="1" ht="30" customHeight="1" x14ac:dyDescent="0.25">
      <c r="A18" s="174"/>
      <c r="B18" s="373"/>
      <c r="C18" s="100" t="s">
        <v>398</v>
      </c>
      <c r="D18" s="101" t="s">
        <v>399</v>
      </c>
      <c r="E18" s="182">
        <v>100</v>
      </c>
      <c r="F18" s="181" t="s">
        <v>352</v>
      </c>
      <c r="G18" s="104"/>
      <c r="H18" s="105"/>
      <c r="I18" s="145"/>
      <c r="J18" s="152"/>
      <c r="K18" s="108"/>
      <c r="L18" s="141"/>
      <c r="M18" s="87" t="s">
        <v>269</v>
      </c>
      <c r="N18" s="109"/>
      <c r="O18" s="143"/>
      <c r="P18" s="150"/>
      <c r="Q18" s="115"/>
      <c r="R18" s="150"/>
      <c r="S18" s="115"/>
      <c r="T18" s="150"/>
      <c r="U18" s="113"/>
      <c r="V18" s="150"/>
      <c r="W18" s="114"/>
      <c r="X18" s="150"/>
      <c r="Y18" s="113"/>
      <c r="Z18" s="150"/>
      <c r="AA18" s="115"/>
      <c r="AB18" s="150"/>
      <c r="AC18" s="115"/>
      <c r="AD18" s="150"/>
      <c r="AE18" s="115"/>
      <c r="AF18" s="150"/>
      <c r="AG18" s="117"/>
      <c r="AH18" s="150"/>
      <c r="AI18" s="117"/>
      <c r="AJ18" s="150"/>
      <c r="AK18" s="117"/>
      <c r="AL18" s="150"/>
      <c r="AM18" s="143"/>
      <c r="AN18" s="147"/>
      <c r="AO18" s="118"/>
      <c r="AP18" s="119"/>
    </row>
    <row r="19" spans="1:42" s="144" customFormat="1" ht="30" customHeight="1" x14ac:dyDescent="0.25">
      <c r="A19" s="174"/>
      <c r="B19" s="178" t="s">
        <v>400</v>
      </c>
      <c r="C19" s="100" t="s">
        <v>401</v>
      </c>
      <c r="D19" s="101" t="s">
        <v>402</v>
      </c>
      <c r="E19" s="182">
        <v>100</v>
      </c>
      <c r="F19" s="181" t="s">
        <v>352</v>
      </c>
      <c r="G19" s="104"/>
      <c r="H19" s="105"/>
      <c r="I19" s="145"/>
      <c r="J19" s="153"/>
      <c r="K19" s="108"/>
      <c r="L19" s="109"/>
      <c r="M19" s="141"/>
      <c r="N19" s="109"/>
      <c r="O19" s="143"/>
      <c r="P19" s="138"/>
      <c r="Q19" s="126"/>
      <c r="R19" s="138"/>
      <c r="S19" s="115"/>
      <c r="T19" s="138"/>
      <c r="U19" s="127"/>
      <c r="V19" s="138"/>
      <c r="W19" s="154"/>
      <c r="X19" s="138"/>
      <c r="Y19" s="127"/>
      <c r="Z19" s="138"/>
      <c r="AA19" s="126"/>
      <c r="AB19" s="138"/>
      <c r="AC19" s="115"/>
      <c r="AD19" s="138"/>
      <c r="AE19" s="115"/>
      <c r="AF19" s="138"/>
      <c r="AG19" s="129"/>
      <c r="AH19" s="138"/>
      <c r="AI19" s="129"/>
      <c r="AJ19" s="138"/>
      <c r="AK19" s="129"/>
      <c r="AL19" s="138"/>
      <c r="AM19" s="143"/>
      <c r="AN19" s="103"/>
      <c r="AO19" s="118"/>
      <c r="AP19" s="119"/>
    </row>
    <row r="20" spans="1:42" s="144" customFormat="1" ht="30" customHeight="1" x14ac:dyDescent="0.25">
      <c r="A20" s="173"/>
      <c r="B20" s="369" t="s">
        <v>405</v>
      </c>
      <c r="C20" s="100" t="s">
        <v>403</v>
      </c>
      <c r="D20" s="101" t="s">
        <v>404</v>
      </c>
      <c r="E20" s="182">
        <v>79</v>
      </c>
      <c r="F20" s="181" t="s">
        <v>382</v>
      </c>
      <c r="G20" s="104"/>
      <c r="H20" s="105"/>
      <c r="I20" s="145"/>
      <c r="J20" s="146"/>
      <c r="K20" s="108"/>
      <c r="L20" s="141"/>
      <c r="M20" s="109"/>
      <c r="N20" s="109"/>
      <c r="O20" s="110"/>
      <c r="P20" s="138"/>
      <c r="Q20" s="115"/>
      <c r="R20" s="138"/>
      <c r="S20" s="115"/>
      <c r="T20" s="138"/>
      <c r="U20" s="113"/>
      <c r="V20" s="138"/>
      <c r="W20" s="114"/>
      <c r="X20" s="138"/>
      <c r="Y20" s="113"/>
      <c r="Z20" s="138"/>
      <c r="AA20" s="115"/>
      <c r="AB20" s="138"/>
      <c r="AC20" s="115"/>
      <c r="AD20" s="138"/>
      <c r="AE20" s="115"/>
      <c r="AF20" s="138"/>
      <c r="AG20" s="117"/>
      <c r="AH20" s="138"/>
      <c r="AI20" s="117"/>
      <c r="AJ20" s="138"/>
      <c r="AK20" s="117"/>
      <c r="AL20" s="138"/>
      <c r="AM20" s="110"/>
      <c r="AN20" s="103"/>
      <c r="AO20" s="118"/>
      <c r="AP20" s="119"/>
    </row>
    <row r="21" spans="1:42" s="144" customFormat="1" ht="30" customHeight="1" x14ac:dyDescent="0.25">
      <c r="A21" s="174"/>
      <c r="B21" s="370"/>
      <c r="C21" s="100" t="s">
        <v>406</v>
      </c>
      <c r="D21" s="101" t="s">
        <v>407</v>
      </c>
      <c r="E21" s="182">
        <v>100</v>
      </c>
      <c r="F21" s="181" t="s">
        <v>352</v>
      </c>
      <c r="G21" s="104"/>
      <c r="H21" s="105"/>
      <c r="I21" s="106"/>
      <c r="J21" s="107"/>
      <c r="K21" s="108"/>
      <c r="L21" s="109"/>
      <c r="M21" s="109"/>
      <c r="N21" s="109"/>
      <c r="O21" s="143"/>
      <c r="P21" s="138"/>
      <c r="Q21" s="115"/>
      <c r="R21" s="138"/>
      <c r="S21" s="115"/>
      <c r="T21" s="138"/>
      <c r="U21" s="113"/>
      <c r="V21" s="138"/>
      <c r="W21" s="114"/>
      <c r="X21" s="138"/>
      <c r="Y21" s="113"/>
      <c r="Z21" s="138"/>
      <c r="AA21" s="115"/>
      <c r="AB21" s="138"/>
      <c r="AC21" s="115"/>
      <c r="AD21" s="138"/>
      <c r="AE21" s="115"/>
      <c r="AF21" s="138"/>
      <c r="AG21" s="117"/>
      <c r="AH21" s="138"/>
      <c r="AI21" s="117"/>
      <c r="AJ21" s="138"/>
      <c r="AK21" s="117"/>
      <c r="AL21" s="138"/>
      <c r="AM21" s="143"/>
      <c r="AN21" s="103"/>
      <c r="AO21" s="118"/>
      <c r="AP21" s="119"/>
    </row>
    <row r="22" spans="1:42" s="144" customFormat="1" ht="30" customHeight="1" x14ac:dyDescent="0.25">
      <c r="A22" s="174"/>
      <c r="B22" s="369" t="s">
        <v>408</v>
      </c>
      <c r="C22" s="100" t="s">
        <v>409</v>
      </c>
      <c r="D22" s="101" t="s">
        <v>410</v>
      </c>
      <c r="E22" s="182">
        <v>100</v>
      </c>
      <c r="F22" s="181" t="s">
        <v>352</v>
      </c>
      <c r="G22" s="104"/>
      <c r="H22" s="105"/>
      <c r="I22" s="106"/>
      <c r="J22" s="133"/>
      <c r="K22" s="108"/>
      <c r="L22" s="141"/>
      <c r="M22" s="109"/>
      <c r="N22" s="109"/>
      <c r="O22" s="143"/>
      <c r="P22" s="138"/>
      <c r="Q22" s="115"/>
      <c r="R22" s="138"/>
      <c r="S22" s="115"/>
      <c r="T22" s="138"/>
      <c r="U22" s="113"/>
      <c r="V22" s="138"/>
      <c r="W22" s="114"/>
      <c r="X22" s="138"/>
      <c r="Y22" s="113"/>
      <c r="Z22" s="138"/>
      <c r="AA22" s="115"/>
      <c r="AB22" s="138"/>
      <c r="AC22" s="115"/>
      <c r="AD22" s="138"/>
      <c r="AE22" s="115"/>
      <c r="AF22" s="138"/>
      <c r="AG22" s="117"/>
      <c r="AH22" s="138"/>
      <c r="AI22" s="117"/>
      <c r="AJ22" s="138"/>
      <c r="AK22" s="117"/>
      <c r="AL22" s="138"/>
      <c r="AM22" s="143"/>
      <c r="AN22" s="103"/>
      <c r="AO22" s="118"/>
      <c r="AP22" s="119"/>
    </row>
    <row r="23" spans="1:42" s="144" customFormat="1" ht="30" customHeight="1" x14ac:dyDescent="0.25">
      <c r="A23" s="175"/>
      <c r="B23" s="370"/>
      <c r="C23" s="100" t="s">
        <v>411</v>
      </c>
      <c r="D23" s="101" t="s">
        <v>412</v>
      </c>
      <c r="E23" s="182">
        <v>100</v>
      </c>
      <c r="F23" s="181" t="s">
        <v>352</v>
      </c>
      <c r="G23" s="104"/>
      <c r="H23" s="105"/>
      <c r="I23" s="106"/>
      <c r="J23" s="155"/>
      <c r="K23" s="108"/>
      <c r="L23" s="141"/>
      <c r="M23" s="109"/>
      <c r="N23" s="109"/>
      <c r="O23" s="143"/>
      <c r="P23" s="138"/>
      <c r="Q23" s="126"/>
      <c r="R23" s="138"/>
      <c r="S23" s="115"/>
      <c r="T23" s="138"/>
      <c r="U23" s="127"/>
      <c r="V23" s="138"/>
      <c r="W23" s="154"/>
      <c r="X23" s="138"/>
      <c r="Y23" s="127"/>
      <c r="Z23" s="138"/>
      <c r="AA23" s="126"/>
      <c r="AB23" s="138"/>
      <c r="AC23" s="115"/>
      <c r="AD23" s="138"/>
      <c r="AE23" s="115"/>
      <c r="AF23" s="138"/>
      <c r="AG23" s="129"/>
      <c r="AH23" s="138"/>
      <c r="AI23" s="129"/>
      <c r="AJ23" s="138"/>
      <c r="AK23" s="129"/>
      <c r="AL23" s="138"/>
      <c r="AM23" s="143"/>
      <c r="AN23" s="103"/>
      <c r="AO23" s="118"/>
      <c r="AP23" s="119"/>
    </row>
    <row r="24" spans="1:42" x14ac:dyDescent="0.25">
      <c r="A24" s="156"/>
      <c r="B24" s="157"/>
      <c r="C24" s="158"/>
      <c r="D24" s="157"/>
      <c r="E24" s="159"/>
      <c r="F24" s="160"/>
      <c r="G24" s="156"/>
      <c r="H24" s="161">
        <f>SUM(H5:H23)</f>
        <v>0.2</v>
      </c>
      <c r="J24" s="163"/>
      <c r="K24" s="156"/>
      <c r="L24" s="164"/>
      <c r="M24" s="164"/>
      <c r="N24" s="164"/>
      <c r="Y24" s="98">
        <v>3</v>
      </c>
    </row>
    <row r="25" spans="1:42" x14ac:dyDescent="0.25">
      <c r="Y25" s="98">
        <v>3</v>
      </c>
    </row>
    <row r="28" spans="1:42" ht="22.5" hidden="1" x14ac:dyDescent="0.25">
      <c r="I28" s="106" t="s">
        <v>373</v>
      </c>
      <c r="J28" s="172" t="s">
        <v>374</v>
      </c>
    </row>
  </sheetData>
  <mergeCells count="19">
    <mergeCell ref="A5:A7"/>
    <mergeCell ref="B6:B7"/>
    <mergeCell ref="AA4:AB4"/>
    <mergeCell ref="AC4:AD4"/>
    <mergeCell ref="AE4:AF4"/>
    <mergeCell ref="O4:P4"/>
    <mergeCell ref="Q4:R4"/>
    <mergeCell ref="S4:T4"/>
    <mergeCell ref="U4:V4"/>
    <mergeCell ref="W4:X4"/>
    <mergeCell ref="Y4:Z4"/>
    <mergeCell ref="B22:B23"/>
    <mergeCell ref="B11:B14"/>
    <mergeCell ref="B16:B18"/>
    <mergeCell ref="B20:B21"/>
    <mergeCell ref="AM4:AN4"/>
    <mergeCell ref="AG4:AH4"/>
    <mergeCell ref="AI4:AJ4"/>
    <mergeCell ref="AK4:AL4"/>
  </mergeCells>
  <conditionalFormatting sqref="G8">
    <cfRule type="iconSet" priority="253">
      <iconSet iconSet="3ArrowsGray" showValue="0">
        <cfvo type="percent" val="0"/>
        <cfvo type="num" val="10"/>
        <cfvo type="num" val="100"/>
      </iconSet>
    </cfRule>
  </conditionalFormatting>
  <conditionalFormatting sqref="G5">
    <cfRule type="iconSet" priority="67">
      <iconSet iconSet="3ArrowsGray" showValue="0">
        <cfvo type="percent" val="0"/>
        <cfvo type="num" val="10"/>
        <cfvo type="num" val="100"/>
      </iconSet>
    </cfRule>
  </conditionalFormatting>
  <conditionalFormatting sqref="G6">
    <cfRule type="iconSet" priority="66">
      <iconSet iconSet="3ArrowsGray" showValue="0">
        <cfvo type="percent" val="0"/>
        <cfvo type="num" val="10"/>
        <cfvo type="num" val="100"/>
      </iconSet>
    </cfRule>
  </conditionalFormatting>
  <conditionalFormatting sqref="G7">
    <cfRule type="iconSet" priority="65">
      <iconSet iconSet="3ArrowsGray" showValue="0">
        <cfvo type="percent" val="0"/>
        <cfvo type="num" val="10"/>
        <cfvo type="num" val="100"/>
      </iconSet>
    </cfRule>
  </conditionalFormatting>
  <conditionalFormatting sqref="G12">
    <cfRule type="iconSet" priority="64">
      <iconSet iconSet="3ArrowsGray" showValue="0">
        <cfvo type="percent" val="0"/>
        <cfvo type="num" val="10"/>
        <cfvo type="num" val="100"/>
      </iconSet>
    </cfRule>
  </conditionalFormatting>
  <conditionalFormatting sqref="G13">
    <cfRule type="iconSet" priority="63">
      <iconSet iconSet="3ArrowsGray" showValue="0">
        <cfvo type="percent" val="0"/>
        <cfvo type="num" val="10"/>
        <cfvo type="num" val="100"/>
      </iconSet>
    </cfRule>
  </conditionalFormatting>
  <conditionalFormatting sqref="G14">
    <cfRule type="iconSet" priority="62">
      <iconSet iconSet="3ArrowsGray" showValue="0">
        <cfvo type="percent" val="0"/>
        <cfvo type="num" val="10"/>
        <cfvo type="num" val="100"/>
      </iconSet>
    </cfRule>
  </conditionalFormatting>
  <conditionalFormatting sqref="G15">
    <cfRule type="iconSet" priority="61">
      <iconSet iconSet="3ArrowsGray" showValue="0">
        <cfvo type="percent" val="0"/>
        <cfvo type="num" val="10"/>
        <cfvo type="num" val="100"/>
      </iconSet>
    </cfRule>
  </conditionalFormatting>
  <conditionalFormatting sqref="G16">
    <cfRule type="iconSet" priority="60">
      <iconSet iconSet="3ArrowsGray" showValue="0">
        <cfvo type="percent" val="0"/>
        <cfvo type="num" val="10"/>
        <cfvo type="num" val="100"/>
      </iconSet>
    </cfRule>
  </conditionalFormatting>
  <conditionalFormatting sqref="G17">
    <cfRule type="iconSet" priority="59">
      <iconSet iconSet="3ArrowsGray" showValue="0">
        <cfvo type="percent" val="0"/>
        <cfvo type="num" val="10"/>
        <cfvo type="num" val="100"/>
      </iconSet>
    </cfRule>
  </conditionalFormatting>
  <conditionalFormatting sqref="G18">
    <cfRule type="iconSet" priority="58">
      <iconSet iconSet="3ArrowsGray" showValue="0">
        <cfvo type="percent" val="0"/>
        <cfvo type="num" val="10"/>
        <cfvo type="num" val="100"/>
      </iconSet>
    </cfRule>
  </conditionalFormatting>
  <conditionalFormatting sqref="G19">
    <cfRule type="iconSet" priority="57">
      <iconSet iconSet="3ArrowsGray" showValue="0">
        <cfvo type="percent" val="0"/>
        <cfvo type="num" val="10"/>
        <cfvo type="num" val="100"/>
      </iconSet>
    </cfRule>
  </conditionalFormatting>
  <conditionalFormatting sqref="G20">
    <cfRule type="iconSet" priority="56">
      <iconSet iconSet="3ArrowsGray" showValue="0">
        <cfvo type="percent" val="0"/>
        <cfvo type="num" val="10"/>
        <cfvo type="num" val="100"/>
      </iconSet>
    </cfRule>
  </conditionalFormatting>
  <conditionalFormatting sqref="G21">
    <cfRule type="iconSet" priority="55">
      <iconSet iconSet="3ArrowsGray" showValue="0">
        <cfvo type="percent" val="0"/>
        <cfvo type="num" val="10"/>
        <cfvo type="num" val="100"/>
      </iconSet>
    </cfRule>
  </conditionalFormatting>
  <conditionalFormatting sqref="G22">
    <cfRule type="iconSet" priority="54">
      <iconSet iconSet="3ArrowsGray" showValue="0">
        <cfvo type="percent" val="0"/>
        <cfvo type="num" val="10"/>
        <cfvo type="num" val="100"/>
      </iconSet>
    </cfRule>
  </conditionalFormatting>
  <conditionalFormatting sqref="G10">
    <cfRule type="iconSet" priority="53">
      <iconSet iconSet="3ArrowsGray" showValue="0">
        <cfvo type="percent" val="0"/>
        <cfvo type="num" val="10"/>
        <cfvo type="num" val="100"/>
      </iconSet>
    </cfRule>
  </conditionalFormatting>
  <conditionalFormatting sqref="G9">
    <cfRule type="iconSet" priority="52">
      <iconSet iconSet="3ArrowsGray" showValue="0">
        <cfvo type="percent" val="0"/>
        <cfvo type="num" val="10"/>
        <cfvo type="num" val="100"/>
      </iconSet>
    </cfRule>
  </conditionalFormatting>
  <conditionalFormatting sqref="G23">
    <cfRule type="iconSet" priority="51">
      <iconSet iconSet="3ArrowsGray" showValue="0">
        <cfvo type="percent" val="0"/>
        <cfvo type="num" val="10"/>
        <cfvo type="num" val="100"/>
      </iconSet>
    </cfRule>
  </conditionalFormatting>
  <conditionalFormatting sqref="G11">
    <cfRule type="iconSet" priority="39">
      <iconSet iconSet="3ArrowsGray" showValue="0">
        <cfvo type="percent" val="0"/>
        <cfvo type="num" val="10"/>
        <cfvo type="num" val="100"/>
      </iconSet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52" id="{58722373-2C89-4658-8FD8-4C7AB1830C66}">
            <x14:iconSet iconSet="5Quarters" custom="1">
              <x14:cfvo type="percent">
                <xm:f>0</xm:f>
              </x14:cfvo>
              <x14:cfvo type="num">
                <xm:f>3.81</xm:f>
              </x14:cfvo>
              <x14:cfvo type="num">
                <xm:f>4.01</xm:f>
              </x14:cfvo>
              <x14:cfvo type="num">
                <xm:f>5.2</xm:f>
              </x14:cfvo>
              <x14:cfvo type="num">
                <xm:f>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Q5</xm:sqref>
        </x14:conditionalFormatting>
        <x14:conditionalFormatting xmlns:xm="http://schemas.microsoft.com/office/excel/2006/main">
          <x14:cfRule type="iconSet" priority="251" id="{595F319D-3381-4298-8714-5BDAD4211CFD}">
            <x14:iconSet iconSet="5Quarters" custom="1">
              <x14:cfvo type="percent">
                <xm:f>0</xm:f>
              </x14:cfvo>
              <x14:cfvo type="num">
                <xm:f>1697</xm:f>
              </x14:cfvo>
              <x14:cfvo type="num">
                <xm:f>3960</xm:f>
              </x14:cfvo>
              <x14:cfvo type="num">
                <xm:f>5656</xm:f>
              </x14:cfvo>
              <x14:cfvo type="num">
                <xm:f>5939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Q6</xm:sqref>
        </x14:conditionalFormatting>
        <x14:conditionalFormatting xmlns:xm="http://schemas.microsoft.com/office/excel/2006/main">
          <x14:cfRule type="iconSet" priority="250" id="{65742572-78D2-417A-8D98-579E54BB502F}">
            <x14:iconSet iconSet="5Quarters" custom="1">
              <x14:cfvo type="percent">
                <xm:f>0</xm:f>
              </x14:cfvo>
              <x14:cfvo type="num">
                <xm:f>11.1</xm:f>
              </x14:cfvo>
              <x14:cfvo type="num">
                <xm:f>25.9</xm:f>
              </x14:cfvo>
              <x14:cfvo type="num">
                <xm:f>37</xm:f>
              </x14:cfvo>
              <x14:cfvo type="num">
                <xm:f>38.83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Q7</xm:sqref>
        </x14:conditionalFormatting>
        <x14:conditionalFormatting xmlns:xm="http://schemas.microsoft.com/office/excel/2006/main">
          <x14:cfRule type="iconSet" priority="249" id="{1FBECB51-6B72-4CCC-8CAB-AD4FF3B4E089}">
            <x14:iconSet iconSet="5Quarters" custom="1">
              <x14:cfvo type="percent">
                <xm:f>0</xm:f>
              </x14:cfvo>
              <x14:cfvo type="num">
                <xm:f>0.91</xm:f>
              </x14:cfvo>
              <x14:cfvo type="num">
                <xm:f>2.11</xm:f>
              </x14:cfvo>
              <x14:cfvo type="num">
                <xm:f>3</xm:f>
              </x14:cfvo>
              <x14:cfvo type="num">
                <xm:f>3.15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Q8</xm:sqref>
        </x14:conditionalFormatting>
        <x14:conditionalFormatting xmlns:xm="http://schemas.microsoft.com/office/excel/2006/main">
          <x14:cfRule type="iconSet" priority="248" id="{5EEE2A79-6AC7-4143-B4F2-72F7D5B88C06}">
            <x14:iconSet iconSet="5Quarters" custom="1">
              <x14:cfvo type="percent">
                <xm:f>0</xm:f>
              </x14:cfvo>
              <x14:cfvo type="num">
                <xm:f>24.01</xm:f>
              </x14:cfvo>
              <x14:cfvo type="num">
                <xm:f>56.01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Q9</xm:sqref>
        </x14:conditionalFormatting>
        <x14:conditionalFormatting xmlns:xm="http://schemas.microsoft.com/office/excel/2006/main">
          <x14:cfRule type="iconSet" priority="247" id="{8A8AF3DB-B299-4F0B-BAEB-DCE7BA14B148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Q10</xm:sqref>
        </x14:conditionalFormatting>
        <x14:conditionalFormatting xmlns:xm="http://schemas.microsoft.com/office/excel/2006/main">
          <x14:cfRule type="iconSet" priority="246" id="{93251EEB-838E-418E-8628-38A4B1B48984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Q12</xm:sqref>
        </x14:conditionalFormatting>
        <x14:conditionalFormatting xmlns:xm="http://schemas.microsoft.com/office/excel/2006/main">
          <x14:cfRule type="iconSet" priority="245" id="{00DF57A8-24A2-4CEC-89B3-8386536F4E20}">
            <x14:iconSet iconSet="5Quarters" custom="1">
              <x14:cfvo type="percent">
                <xm:f>0</xm:f>
              </x14:cfvo>
              <x14:cfvo type="num">
                <xm:f>4.51</xm:f>
              </x14:cfvo>
              <x14:cfvo type="num">
                <xm:f>10.51</xm:f>
              </x14:cfvo>
              <x14:cfvo type="num">
                <xm:f>15</xm:f>
              </x14:cfvo>
              <x14:cfvo type="num">
                <xm:f>15.75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Q13</xm:sqref>
        </x14:conditionalFormatting>
        <x14:conditionalFormatting xmlns:xm="http://schemas.microsoft.com/office/excel/2006/main">
          <x14:cfRule type="iconSet" priority="244" id="{B9C9F1E7-6E86-4FFB-A958-3A0F0189B7F9}">
            <x14:iconSet iconSet="5Quarters" custom="1">
              <x14:cfvo type="percent">
                <xm:f>0</xm:f>
              </x14:cfvo>
              <x14:cfvo type="num">
                <xm:f>24.01</xm:f>
              </x14:cfvo>
              <x14:cfvo type="num">
                <xm:f>56.01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Q14</xm:sqref>
        </x14:conditionalFormatting>
        <x14:conditionalFormatting xmlns:xm="http://schemas.microsoft.com/office/excel/2006/main">
          <x14:cfRule type="iconSet" priority="243" id="{C7A3AEDC-5341-4793-B333-B1C9B3A6FF47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Q15</xm:sqref>
        </x14:conditionalFormatting>
        <x14:conditionalFormatting xmlns:xm="http://schemas.microsoft.com/office/excel/2006/main">
          <x14:cfRule type="iconSet" priority="242" id="{407F778A-A4CC-4070-8762-AD6C6ECB9B5C}">
            <x14:iconSet iconSet="5Quarters" custom="1">
              <x14:cfvo type="percent">
                <xm:f>0</xm:f>
              </x14:cfvo>
              <x14:cfvo type="num">
                <xm:f>25.51</xm:f>
              </x14:cfvo>
              <x14:cfvo type="num">
                <xm:f>59.51</xm:f>
              </x14:cfvo>
              <x14:cfvo type="num">
                <xm:f>85</xm:f>
              </x14:cfvo>
              <x14:cfvo type="num">
                <xm:f>89.25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Q16</xm:sqref>
        </x14:conditionalFormatting>
        <x14:conditionalFormatting xmlns:xm="http://schemas.microsoft.com/office/excel/2006/main">
          <x14:cfRule type="iconSet" priority="241" id="{B11D5A6D-1863-4DC0-AA3B-AEEA86832022}">
            <x14:iconSet iconSet="5Quarters" custom="1">
              <x14:cfvo type="percent">
                <xm:f>0</xm:f>
              </x14:cfvo>
              <x14:cfvo type="num">
                <xm:f>6.6</xm:f>
              </x14:cfvo>
              <x14:cfvo type="num">
                <xm:f>7.01</xm:f>
              </x14:cfvo>
              <x14:cfvo type="num">
                <xm:f>9.1</xm:f>
              </x14:cfvo>
              <x14:cfvo type="num">
                <xm:f>12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Q17</xm:sqref>
        </x14:conditionalFormatting>
        <x14:conditionalFormatting xmlns:xm="http://schemas.microsoft.com/office/excel/2006/main">
          <x14:cfRule type="iconSet" priority="240" id="{60D93C05-97C6-461D-B1AD-12AA00DD8ADE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Q18</xm:sqref>
        </x14:conditionalFormatting>
        <x14:conditionalFormatting xmlns:xm="http://schemas.microsoft.com/office/excel/2006/main">
          <x14:cfRule type="iconSet" priority="239" id="{F700B6B2-AD90-4796-812A-5497C2BE67D4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Q19</xm:sqref>
        </x14:conditionalFormatting>
        <x14:conditionalFormatting xmlns:xm="http://schemas.microsoft.com/office/excel/2006/main">
          <x14:cfRule type="iconSet" priority="238" id="{50CA4A92-DE1B-4465-93B8-729A6207A231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Q23</xm:sqref>
        </x14:conditionalFormatting>
        <x14:conditionalFormatting xmlns:xm="http://schemas.microsoft.com/office/excel/2006/main">
          <x14:cfRule type="iconSet" priority="237" id="{BC984E96-ECF3-4956-BD5F-7940C36B7D00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Q20</xm:sqref>
        </x14:conditionalFormatting>
        <x14:conditionalFormatting xmlns:xm="http://schemas.microsoft.com/office/excel/2006/main">
          <x14:cfRule type="iconSet" priority="236" id="{7EAEB97F-61DF-4EF3-8AF0-458C5DAE0366}">
            <x14:iconSet iconSet="5Quarters" custom="1">
              <x14:cfvo type="percent">
                <xm:f>0</xm:f>
              </x14:cfvo>
              <x14:cfvo type="num">
                <xm:f>23.71</xm:f>
              </x14:cfvo>
              <x14:cfvo type="num">
                <xm:f>55.31</xm:f>
              </x14:cfvo>
              <x14:cfvo type="num">
                <xm:f>79</xm:f>
              </x14:cfvo>
              <x14:cfvo type="num">
                <xm:f>82.95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Q21:Q22</xm:sqref>
        </x14:conditionalFormatting>
        <x14:conditionalFormatting xmlns:xm="http://schemas.microsoft.com/office/excel/2006/main">
          <x14:cfRule type="iconSet" priority="235" id="{B6FC5805-4444-4AEE-A660-D1153B744E3F}">
            <x14:iconSet iconSet="5Quarters" custom="1">
              <x14:cfvo type="percent">
                <xm:f>0</xm:f>
              </x14:cfvo>
              <x14:cfvo type="num">
                <xm:f>3.81</xm:f>
              </x14:cfvo>
              <x14:cfvo type="num">
                <xm:f>4.01</xm:f>
              </x14:cfvo>
              <x14:cfvo type="num">
                <xm:f>5.2</xm:f>
              </x14:cfvo>
              <x14:cfvo type="num">
                <xm:f>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U5</xm:sqref>
        </x14:conditionalFormatting>
        <x14:conditionalFormatting xmlns:xm="http://schemas.microsoft.com/office/excel/2006/main">
          <x14:cfRule type="iconSet" priority="234" id="{F2FFFCF3-A74B-450B-8BB2-F0E21634C20D}">
            <x14:iconSet iconSet="5Quarters" custom="1">
              <x14:cfvo type="percent">
                <xm:f>0</xm:f>
              </x14:cfvo>
              <x14:cfvo type="num">
                <xm:f>1697</xm:f>
              </x14:cfvo>
              <x14:cfvo type="num">
                <xm:f>3960</xm:f>
              </x14:cfvo>
              <x14:cfvo type="num">
                <xm:f>5656</xm:f>
              </x14:cfvo>
              <x14:cfvo type="num">
                <xm:f>5939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U6</xm:sqref>
        </x14:conditionalFormatting>
        <x14:conditionalFormatting xmlns:xm="http://schemas.microsoft.com/office/excel/2006/main">
          <x14:cfRule type="iconSet" priority="233" id="{9BB5E572-A6E8-42BE-8759-2184A1798112}">
            <x14:iconSet iconSet="5Quarters" custom="1">
              <x14:cfvo type="percent">
                <xm:f>0</xm:f>
              </x14:cfvo>
              <x14:cfvo type="num">
                <xm:f>11.1</xm:f>
              </x14:cfvo>
              <x14:cfvo type="num">
                <xm:f>25.9</xm:f>
              </x14:cfvo>
              <x14:cfvo type="num">
                <xm:f>37</xm:f>
              </x14:cfvo>
              <x14:cfvo type="num">
                <xm:f>38.83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U7</xm:sqref>
        </x14:conditionalFormatting>
        <x14:conditionalFormatting xmlns:xm="http://schemas.microsoft.com/office/excel/2006/main">
          <x14:cfRule type="iconSet" priority="232" id="{7FE76E68-BD2B-4969-B89A-247096232734}">
            <x14:iconSet iconSet="5Quarters" custom="1">
              <x14:cfvo type="percent">
                <xm:f>0</xm:f>
              </x14:cfvo>
              <x14:cfvo type="num">
                <xm:f>0.91</xm:f>
              </x14:cfvo>
              <x14:cfvo type="num">
                <xm:f>2.11</xm:f>
              </x14:cfvo>
              <x14:cfvo type="num">
                <xm:f>3</xm:f>
              </x14:cfvo>
              <x14:cfvo type="num">
                <xm:f>3.15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U8</xm:sqref>
        </x14:conditionalFormatting>
        <x14:conditionalFormatting xmlns:xm="http://schemas.microsoft.com/office/excel/2006/main">
          <x14:cfRule type="iconSet" priority="231" id="{861D7195-5FFD-4543-88CD-0FCBF301BD61}">
            <x14:iconSet iconSet="5Quarters" custom="1">
              <x14:cfvo type="percent">
                <xm:f>0</xm:f>
              </x14:cfvo>
              <x14:cfvo type="num">
                <xm:f>24.01</xm:f>
              </x14:cfvo>
              <x14:cfvo type="num">
                <xm:f>56.01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U9</xm:sqref>
        </x14:conditionalFormatting>
        <x14:conditionalFormatting xmlns:xm="http://schemas.microsoft.com/office/excel/2006/main">
          <x14:cfRule type="iconSet" priority="230" id="{E7B99828-47FA-4F47-8D88-9E616D836CFF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U10</xm:sqref>
        </x14:conditionalFormatting>
        <x14:conditionalFormatting xmlns:xm="http://schemas.microsoft.com/office/excel/2006/main">
          <x14:cfRule type="iconSet" priority="229" id="{00212CDB-CB4F-442A-BD41-E3D428256AA3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U12</xm:sqref>
        </x14:conditionalFormatting>
        <x14:conditionalFormatting xmlns:xm="http://schemas.microsoft.com/office/excel/2006/main">
          <x14:cfRule type="iconSet" priority="228" id="{E730F551-FA89-4BE4-B78A-F569A104A17D}">
            <x14:iconSet iconSet="5Quarters" custom="1">
              <x14:cfvo type="percent">
                <xm:f>0</xm:f>
              </x14:cfvo>
              <x14:cfvo type="num">
                <xm:f>4.51</xm:f>
              </x14:cfvo>
              <x14:cfvo type="num">
                <xm:f>10.51</xm:f>
              </x14:cfvo>
              <x14:cfvo type="num">
                <xm:f>15</xm:f>
              </x14:cfvo>
              <x14:cfvo type="num">
                <xm:f>15.75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U13</xm:sqref>
        </x14:conditionalFormatting>
        <x14:conditionalFormatting xmlns:xm="http://schemas.microsoft.com/office/excel/2006/main">
          <x14:cfRule type="iconSet" priority="227" id="{89F2AFA8-F1F3-4890-B773-0E4F7C1096E1}">
            <x14:iconSet iconSet="5Quarters" custom="1">
              <x14:cfvo type="percent">
                <xm:f>0</xm:f>
              </x14:cfvo>
              <x14:cfvo type="num">
                <xm:f>24.01</xm:f>
              </x14:cfvo>
              <x14:cfvo type="num">
                <xm:f>56.01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U14</xm:sqref>
        </x14:conditionalFormatting>
        <x14:conditionalFormatting xmlns:xm="http://schemas.microsoft.com/office/excel/2006/main">
          <x14:cfRule type="iconSet" priority="226" id="{6F211415-80C1-4AF3-B8B9-E535B01E7623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U15</xm:sqref>
        </x14:conditionalFormatting>
        <x14:conditionalFormatting xmlns:xm="http://schemas.microsoft.com/office/excel/2006/main">
          <x14:cfRule type="iconSet" priority="225" id="{09587D95-2669-4A34-90BD-A5BF3DA60D00}">
            <x14:iconSet iconSet="5Quarters" custom="1">
              <x14:cfvo type="percent">
                <xm:f>0</xm:f>
              </x14:cfvo>
              <x14:cfvo type="num">
                <xm:f>25.51</xm:f>
              </x14:cfvo>
              <x14:cfvo type="num">
                <xm:f>59.51</xm:f>
              </x14:cfvo>
              <x14:cfvo type="num">
                <xm:f>85</xm:f>
              </x14:cfvo>
              <x14:cfvo type="num">
                <xm:f>89.25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U16</xm:sqref>
        </x14:conditionalFormatting>
        <x14:conditionalFormatting xmlns:xm="http://schemas.microsoft.com/office/excel/2006/main">
          <x14:cfRule type="iconSet" priority="224" id="{B96F2D45-AC5A-48CC-9C05-901D7B58AC65}">
            <x14:iconSet iconSet="5Quarters" custom="1">
              <x14:cfvo type="percent">
                <xm:f>0</xm:f>
              </x14:cfvo>
              <x14:cfvo type="num">
                <xm:f>6.6</xm:f>
              </x14:cfvo>
              <x14:cfvo type="num">
                <xm:f>7.01</xm:f>
              </x14:cfvo>
              <x14:cfvo type="num">
                <xm:f>9.1</xm:f>
              </x14:cfvo>
              <x14:cfvo type="num">
                <xm:f>12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U17</xm:sqref>
        </x14:conditionalFormatting>
        <x14:conditionalFormatting xmlns:xm="http://schemas.microsoft.com/office/excel/2006/main">
          <x14:cfRule type="iconSet" priority="223" id="{E7B22A5B-D6ED-4789-BA8F-60918A6D08CE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U18</xm:sqref>
        </x14:conditionalFormatting>
        <x14:conditionalFormatting xmlns:xm="http://schemas.microsoft.com/office/excel/2006/main">
          <x14:cfRule type="iconSet" priority="222" id="{20D5589F-CC7F-4F88-BBE2-09BC7CD7D98C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U19</xm:sqref>
        </x14:conditionalFormatting>
        <x14:conditionalFormatting xmlns:xm="http://schemas.microsoft.com/office/excel/2006/main">
          <x14:cfRule type="iconSet" priority="221" id="{F26B070B-48F1-471E-919E-9D84C27C2BFF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U23</xm:sqref>
        </x14:conditionalFormatting>
        <x14:conditionalFormatting xmlns:xm="http://schemas.microsoft.com/office/excel/2006/main">
          <x14:cfRule type="iconSet" priority="220" id="{CD29B42D-6955-46F1-8945-C8CEC9D96020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U20</xm:sqref>
        </x14:conditionalFormatting>
        <x14:conditionalFormatting xmlns:xm="http://schemas.microsoft.com/office/excel/2006/main">
          <x14:cfRule type="iconSet" priority="219" id="{C3C1D85F-59E2-4E1E-A252-AC7AD7AC94F6}">
            <x14:iconSet iconSet="5Quarters" custom="1">
              <x14:cfvo type="percent">
                <xm:f>0</xm:f>
              </x14:cfvo>
              <x14:cfvo type="num">
                <xm:f>23.71</xm:f>
              </x14:cfvo>
              <x14:cfvo type="num">
                <xm:f>55.31</xm:f>
              </x14:cfvo>
              <x14:cfvo type="num">
                <xm:f>79</xm:f>
              </x14:cfvo>
              <x14:cfvo type="num">
                <xm:f>82.95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U21:U22</xm:sqref>
        </x14:conditionalFormatting>
        <x14:conditionalFormatting xmlns:xm="http://schemas.microsoft.com/office/excel/2006/main">
          <x14:cfRule type="iconSet" priority="218" id="{9258814A-F588-4535-8250-B41BF49B41D9}">
            <x14:iconSet iconSet="5Quarters" custom="1">
              <x14:cfvo type="percent">
                <xm:f>0</xm:f>
              </x14:cfvo>
              <x14:cfvo type="num">
                <xm:f>3.81</xm:f>
              </x14:cfvo>
              <x14:cfvo type="num">
                <xm:f>4.01</xm:f>
              </x14:cfvo>
              <x14:cfvo type="num">
                <xm:f>5.2</xm:f>
              </x14:cfvo>
              <x14:cfvo type="num">
                <xm:f>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W5</xm:sqref>
        </x14:conditionalFormatting>
        <x14:conditionalFormatting xmlns:xm="http://schemas.microsoft.com/office/excel/2006/main">
          <x14:cfRule type="iconSet" priority="217" id="{23D4AA2A-DDC2-4C91-B72A-59823AC8676D}">
            <x14:iconSet iconSet="5Quarters" custom="1">
              <x14:cfvo type="percent">
                <xm:f>0</xm:f>
              </x14:cfvo>
              <x14:cfvo type="num">
                <xm:f>1697</xm:f>
              </x14:cfvo>
              <x14:cfvo type="num">
                <xm:f>3960</xm:f>
              </x14:cfvo>
              <x14:cfvo type="num">
                <xm:f>5656</xm:f>
              </x14:cfvo>
              <x14:cfvo type="num">
                <xm:f>5939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W6</xm:sqref>
        </x14:conditionalFormatting>
        <x14:conditionalFormatting xmlns:xm="http://schemas.microsoft.com/office/excel/2006/main">
          <x14:cfRule type="iconSet" priority="216" id="{C5DF2710-A4AC-4B27-ABD6-042430597E07}">
            <x14:iconSet iconSet="5Quarters" custom="1">
              <x14:cfvo type="percent">
                <xm:f>0</xm:f>
              </x14:cfvo>
              <x14:cfvo type="num">
                <xm:f>11.1</xm:f>
              </x14:cfvo>
              <x14:cfvo type="num">
                <xm:f>25.9</xm:f>
              </x14:cfvo>
              <x14:cfvo type="num">
                <xm:f>37</xm:f>
              </x14:cfvo>
              <x14:cfvo type="num">
                <xm:f>38.83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W7</xm:sqref>
        </x14:conditionalFormatting>
        <x14:conditionalFormatting xmlns:xm="http://schemas.microsoft.com/office/excel/2006/main">
          <x14:cfRule type="iconSet" priority="215" id="{636119C2-8C2A-4BD7-82A5-3F94426911ED}">
            <x14:iconSet iconSet="5Quarters" custom="1">
              <x14:cfvo type="percent">
                <xm:f>0</xm:f>
              </x14:cfvo>
              <x14:cfvo type="num">
                <xm:f>0.91</xm:f>
              </x14:cfvo>
              <x14:cfvo type="num">
                <xm:f>2.11</xm:f>
              </x14:cfvo>
              <x14:cfvo type="num">
                <xm:f>3</xm:f>
              </x14:cfvo>
              <x14:cfvo type="num">
                <xm:f>3.15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W8</xm:sqref>
        </x14:conditionalFormatting>
        <x14:conditionalFormatting xmlns:xm="http://schemas.microsoft.com/office/excel/2006/main">
          <x14:cfRule type="iconSet" priority="214" id="{2C3A88E0-DBC6-4C61-B4E3-1DA3F5133DDF}">
            <x14:iconSet iconSet="5Quarters" custom="1">
              <x14:cfvo type="percent">
                <xm:f>0</xm:f>
              </x14:cfvo>
              <x14:cfvo type="num">
                <xm:f>24.01</xm:f>
              </x14:cfvo>
              <x14:cfvo type="num">
                <xm:f>56.01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W9</xm:sqref>
        </x14:conditionalFormatting>
        <x14:conditionalFormatting xmlns:xm="http://schemas.microsoft.com/office/excel/2006/main">
          <x14:cfRule type="iconSet" priority="213" id="{22DFA5D5-AA56-4D71-B947-EF5BE2EBA1A2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W10</xm:sqref>
        </x14:conditionalFormatting>
        <x14:conditionalFormatting xmlns:xm="http://schemas.microsoft.com/office/excel/2006/main">
          <x14:cfRule type="iconSet" priority="212" id="{94C441B3-9B54-4B30-809B-6058D1F26A92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W12</xm:sqref>
        </x14:conditionalFormatting>
        <x14:conditionalFormatting xmlns:xm="http://schemas.microsoft.com/office/excel/2006/main">
          <x14:cfRule type="iconSet" priority="211" id="{6422C021-941C-421F-9AA5-B2A59A5159C0}">
            <x14:iconSet iconSet="5Quarters" custom="1">
              <x14:cfvo type="percent">
                <xm:f>0</xm:f>
              </x14:cfvo>
              <x14:cfvo type="num">
                <xm:f>4.51</xm:f>
              </x14:cfvo>
              <x14:cfvo type="num">
                <xm:f>10.51</xm:f>
              </x14:cfvo>
              <x14:cfvo type="num">
                <xm:f>15</xm:f>
              </x14:cfvo>
              <x14:cfvo type="num">
                <xm:f>15.75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W13</xm:sqref>
        </x14:conditionalFormatting>
        <x14:conditionalFormatting xmlns:xm="http://schemas.microsoft.com/office/excel/2006/main">
          <x14:cfRule type="iconSet" priority="210" id="{EDB547BE-701E-438E-B78E-6BE1801807B9}">
            <x14:iconSet iconSet="5Quarters" custom="1">
              <x14:cfvo type="percent">
                <xm:f>0</xm:f>
              </x14:cfvo>
              <x14:cfvo type="num">
                <xm:f>24.01</xm:f>
              </x14:cfvo>
              <x14:cfvo type="num">
                <xm:f>56.01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W14</xm:sqref>
        </x14:conditionalFormatting>
        <x14:conditionalFormatting xmlns:xm="http://schemas.microsoft.com/office/excel/2006/main">
          <x14:cfRule type="iconSet" priority="209" id="{61E26847-2522-4EBB-B76E-8C452A600B48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W15</xm:sqref>
        </x14:conditionalFormatting>
        <x14:conditionalFormatting xmlns:xm="http://schemas.microsoft.com/office/excel/2006/main">
          <x14:cfRule type="iconSet" priority="208" id="{11006A07-5958-4E23-A512-102EDCDB4BAE}">
            <x14:iconSet iconSet="5Quarters" custom="1">
              <x14:cfvo type="percent">
                <xm:f>0</xm:f>
              </x14:cfvo>
              <x14:cfvo type="num">
                <xm:f>25.51</xm:f>
              </x14:cfvo>
              <x14:cfvo type="num">
                <xm:f>59.51</xm:f>
              </x14:cfvo>
              <x14:cfvo type="num">
                <xm:f>85</xm:f>
              </x14:cfvo>
              <x14:cfvo type="num">
                <xm:f>89.25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W16</xm:sqref>
        </x14:conditionalFormatting>
        <x14:conditionalFormatting xmlns:xm="http://schemas.microsoft.com/office/excel/2006/main">
          <x14:cfRule type="iconSet" priority="207" id="{47BD7966-EDBE-4F3F-BE3C-9C5FD263D50D}">
            <x14:iconSet iconSet="5Quarters" custom="1">
              <x14:cfvo type="percent">
                <xm:f>0</xm:f>
              </x14:cfvo>
              <x14:cfvo type="num">
                <xm:f>6.6</xm:f>
              </x14:cfvo>
              <x14:cfvo type="num">
                <xm:f>7.01</xm:f>
              </x14:cfvo>
              <x14:cfvo type="num">
                <xm:f>9.1</xm:f>
              </x14:cfvo>
              <x14:cfvo type="num">
                <xm:f>12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W17</xm:sqref>
        </x14:conditionalFormatting>
        <x14:conditionalFormatting xmlns:xm="http://schemas.microsoft.com/office/excel/2006/main">
          <x14:cfRule type="iconSet" priority="206" id="{13246C21-A5D1-44B0-8934-3048A70C1698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W18</xm:sqref>
        </x14:conditionalFormatting>
        <x14:conditionalFormatting xmlns:xm="http://schemas.microsoft.com/office/excel/2006/main">
          <x14:cfRule type="iconSet" priority="205" id="{58659688-7CE6-4324-9749-1A240D5DA1F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W19</xm:sqref>
        </x14:conditionalFormatting>
        <x14:conditionalFormatting xmlns:xm="http://schemas.microsoft.com/office/excel/2006/main">
          <x14:cfRule type="iconSet" priority="204" id="{D0859527-5FCF-4E37-86BD-BF3299750E2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W23</xm:sqref>
        </x14:conditionalFormatting>
        <x14:conditionalFormatting xmlns:xm="http://schemas.microsoft.com/office/excel/2006/main">
          <x14:cfRule type="iconSet" priority="203" id="{59A9542F-712E-468A-A108-3159066E74BB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W20</xm:sqref>
        </x14:conditionalFormatting>
        <x14:conditionalFormatting xmlns:xm="http://schemas.microsoft.com/office/excel/2006/main">
          <x14:cfRule type="iconSet" priority="202" id="{812B32BB-3C13-4599-9EBC-DF5DE12E0B6C}">
            <x14:iconSet iconSet="5Quarters" custom="1">
              <x14:cfvo type="percent">
                <xm:f>0</xm:f>
              </x14:cfvo>
              <x14:cfvo type="num">
                <xm:f>23.71</xm:f>
              </x14:cfvo>
              <x14:cfvo type="num">
                <xm:f>55.31</xm:f>
              </x14:cfvo>
              <x14:cfvo type="num">
                <xm:f>79</xm:f>
              </x14:cfvo>
              <x14:cfvo type="num">
                <xm:f>82.95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W21:W22</xm:sqref>
        </x14:conditionalFormatting>
        <x14:conditionalFormatting xmlns:xm="http://schemas.microsoft.com/office/excel/2006/main">
          <x14:cfRule type="iconSet" priority="201" id="{5C01F70D-4F1C-4B8E-AE28-47E368984D45}">
            <x14:iconSet iconSet="5Quarters" custom="1">
              <x14:cfvo type="percent">
                <xm:f>0</xm:f>
              </x14:cfvo>
              <x14:cfvo type="num">
                <xm:f>3.81</xm:f>
              </x14:cfvo>
              <x14:cfvo type="num">
                <xm:f>4.01</xm:f>
              </x14:cfvo>
              <x14:cfvo type="num">
                <xm:f>5.2</xm:f>
              </x14:cfvo>
              <x14:cfvo type="num">
                <xm:f>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Y5</xm:sqref>
        </x14:conditionalFormatting>
        <x14:conditionalFormatting xmlns:xm="http://schemas.microsoft.com/office/excel/2006/main">
          <x14:cfRule type="iconSet" priority="200" id="{5D44846D-AB17-4691-8515-D06A5A98A342}">
            <x14:iconSet iconSet="5Quarters" custom="1">
              <x14:cfvo type="percent">
                <xm:f>0</xm:f>
              </x14:cfvo>
              <x14:cfvo type="num">
                <xm:f>1697</xm:f>
              </x14:cfvo>
              <x14:cfvo type="num">
                <xm:f>3960</xm:f>
              </x14:cfvo>
              <x14:cfvo type="num">
                <xm:f>5656</xm:f>
              </x14:cfvo>
              <x14:cfvo type="num">
                <xm:f>5939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Y6</xm:sqref>
        </x14:conditionalFormatting>
        <x14:conditionalFormatting xmlns:xm="http://schemas.microsoft.com/office/excel/2006/main">
          <x14:cfRule type="iconSet" priority="199" id="{9E016396-1834-40FF-B243-D008E2DA87E8}">
            <x14:iconSet iconSet="5Quarters" custom="1">
              <x14:cfvo type="percent">
                <xm:f>0</xm:f>
              </x14:cfvo>
              <x14:cfvo type="num">
                <xm:f>11.1</xm:f>
              </x14:cfvo>
              <x14:cfvo type="num">
                <xm:f>25.9</xm:f>
              </x14:cfvo>
              <x14:cfvo type="num">
                <xm:f>37</xm:f>
              </x14:cfvo>
              <x14:cfvo type="num">
                <xm:f>38.83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Y7</xm:sqref>
        </x14:conditionalFormatting>
        <x14:conditionalFormatting xmlns:xm="http://schemas.microsoft.com/office/excel/2006/main">
          <x14:cfRule type="iconSet" priority="198" id="{53147DA5-70B1-460B-85A1-C3F3C1F925E3}">
            <x14:iconSet iconSet="5Quarters" custom="1">
              <x14:cfvo type="percent">
                <xm:f>0</xm:f>
              </x14:cfvo>
              <x14:cfvo type="num">
                <xm:f>0.91</xm:f>
              </x14:cfvo>
              <x14:cfvo type="num">
                <xm:f>2.11</xm:f>
              </x14:cfvo>
              <x14:cfvo type="num">
                <xm:f>3</xm:f>
              </x14:cfvo>
              <x14:cfvo type="num">
                <xm:f>3.15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Y8</xm:sqref>
        </x14:conditionalFormatting>
        <x14:conditionalFormatting xmlns:xm="http://schemas.microsoft.com/office/excel/2006/main">
          <x14:cfRule type="iconSet" priority="197" id="{DFB68C07-19B0-4B39-85DD-17DE5563C030}">
            <x14:iconSet iconSet="5Quarters" custom="1">
              <x14:cfvo type="percent">
                <xm:f>0</xm:f>
              </x14:cfvo>
              <x14:cfvo type="num">
                <xm:f>24.01</xm:f>
              </x14:cfvo>
              <x14:cfvo type="num">
                <xm:f>56.01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Y9</xm:sqref>
        </x14:conditionalFormatting>
        <x14:conditionalFormatting xmlns:xm="http://schemas.microsoft.com/office/excel/2006/main">
          <x14:cfRule type="iconSet" priority="196" id="{B16159F6-5380-4732-9E70-4B97E5C06AC6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Y10</xm:sqref>
        </x14:conditionalFormatting>
        <x14:conditionalFormatting xmlns:xm="http://schemas.microsoft.com/office/excel/2006/main">
          <x14:cfRule type="iconSet" priority="195" id="{A0557C49-91A0-4F5F-9EBE-C4B385859CCA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Y12</xm:sqref>
        </x14:conditionalFormatting>
        <x14:conditionalFormatting xmlns:xm="http://schemas.microsoft.com/office/excel/2006/main">
          <x14:cfRule type="iconSet" priority="194" id="{69DEF0CE-25AF-4F18-AFF0-B9D793B5D034}">
            <x14:iconSet iconSet="5Quarters" custom="1">
              <x14:cfvo type="percent">
                <xm:f>0</xm:f>
              </x14:cfvo>
              <x14:cfvo type="num">
                <xm:f>4.51</xm:f>
              </x14:cfvo>
              <x14:cfvo type="num">
                <xm:f>10.51</xm:f>
              </x14:cfvo>
              <x14:cfvo type="num">
                <xm:f>15</xm:f>
              </x14:cfvo>
              <x14:cfvo type="num">
                <xm:f>15.75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Y13</xm:sqref>
        </x14:conditionalFormatting>
        <x14:conditionalFormatting xmlns:xm="http://schemas.microsoft.com/office/excel/2006/main">
          <x14:cfRule type="iconSet" priority="193" id="{E070164C-B38D-4604-9EBA-F8458DA8E802}">
            <x14:iconSet iconSet="5Quarters" custom="1">
              <x14:cfvo type="percent">
                <xm:f>0</xm:f>
              </x14:cfvo>
              <x14:cfvo type="num">
                <xm:f>24.01</xm:f>
              </x14:cfvo>
              <x14:cfvo type="num">
                <xm:f>56.01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Y14</xm:sqref>
        </x14:conditionalFormatting>
        <x14:conditionalFormatting xmlns:xm="http://schemas.microsoft.com/office/excel/2006/main">
          <x14:cfRule type="iconSet" priority="192" id="{1AA9AADA-72B8-464F-A144-6355833B1176}">
            <x14:iconSet iconSet="5Quarters" custom="1">
              <x14:cfvo type="percent">
                <xm:f>0</xm:f>
              </x14:cfvo>
              <x14:cfvo type="num">
                <xm:f>0.3*4</xm:f>
              </x14:cfvo>
              <x14:cfvo type="num">
                <xm:f>0.7*4</xm:f>
              </x14:cfvo>
              <x14:cfvo type="num">
                <xm:f>4</xm:f>
              </x14:cfvo>
              <x14:cfvo type="num">
                <xm:f>1.05*4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Y15</xm:sqref>
        </x14:conditionalFormatting>
        <x14:conditionalFormatting xmlns:xm="http://schemas.microsoft.com/office/excel/2006/main">
          <x14:cfRule type="iconSet" priority="191" id="{4275624E-171D-4468-B606-7BBCCCD6536E}">
            <x14:iconSet iconSet="5Quarters" custom="1">
              <x14:cfvo type="percent">
                <xm:f>0</xm:f>
              </x14:cfvo>
              <x14:cfvo type="num">
                <xm:f>25.51</xm:f>
              </x14:cfvo>
              <x14:cfvo type="num">
                <xm:f>59.51</xm:f>
              </x14:cfvo>
              <x14:cfvo type="num">
                <xm:f>85</xm:f>
              </x14:cfvo>
              <x14:cfvo type="num">
                <xm:f>89.25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Y16</xm:sqref>
        </x14:conditionalFormatting>
        <x14:conditionalFormatting xmlns:xm="http://schemas.microsoft.com/office/excel/2006/main">
          <x14:cfRule type="iconSet" priority="190" id="{60F5C110-F685-400A-940D-F5D5D09EBDAE}">
            <x14:iconSet iconSet="5Quarters" custom="1">
              <x14:cfvo type="percent">
                <xm:f>0</xm:f>
              </x14:cfvo>
              <x14:cfvo type="num">
                <xm:f>6.6</xm:f>
              </x14:cfvo>
              <x14:cfvo type="num">
                <xm:f>7.01</xm:f>
              </x14:cfvo>
              <x14:cfvo type="num">
                <xm:f>9.1</xm:f>
              </x14:cfvo>
              <x14:cfvo type="num">
                <xm:f>12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Y17</xm:sqref>
        </x14:conditionalFormatting>
        <x14:conditionalFormatting xmlns:xm="http://schemas.microsoft.com/office/excel/2006/main">
          <x14:cfRule type="iconSet" priority="189" id="{0C013147-13A6-4B4F-9F81-9F31987BA67D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Y18</xm:sqref>
        </x14:conditionalFormatting>
        <x14:conditionalFormatting xmlns:xm="http://schemas.microsoft.com/office/excel/2006/main">
          <x14:cfRule type="iconSet" priority="188" id="{766390EA-46AF-4565-B764-BFA61DC1582B}">
            <x14:iconSet iconSet="5Quarters" custom="1">
              <x14:cfvo type="percent">
                <xm:f>0</xm:f>
              </x14:cfvo>
              <x14:cfvo type="num">
                <xm:f>0.3*20</xm:f>
              </x14:cfvo>
              <x14:cfvo type="num">
                <xm:f>0.7*20</xm:f>
              </x14:cfvo>
              <x14:cfvo type="num">
                <xm:f>20</xm:f>
              </x14:cfvo>
              <x14:cfvo type="num">
                <xm:f>1.05*20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Y19</xm:sqref>
        </x14:conditionalFormatting>
        <x14:conditionalFormatting xmlns:xm="http://schemas.microsoft.com/office/excel/2006/main">
          <x14:cfRule type="iconSet" priority="187" id="{81EFFB2B-5BC1-41A9-8269-34740E0D44E0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Y23</xm:sqref>
        </x14:conditionalFormatting>
        <x14:conditionalFormatting xmlns:xm="http://schemas.microsoft.com/office/excel/2006/main">
          <x14:cfRule type="iconSet" priority="186" id="{84302E85-715F-430B-8FE0-44F417884F1C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Y20</xm:sqref>
        </x14:conditionalFormatting>
        <x14:conditionalFormatting xmlns:xm="http://schemas.microsoft.com/office/excel/2006/main">
          <x14:cfRule type="iconSet" priority="185" id="{E5EC7B51-17DC-4FB8-B5F3-74EAE9F984E8}">
            <x14:iconSet iconSet="5Quarters" custom="1">
              <x14:cfvo type="percent">
                <xm:f>0</xm:f>
              </x14:cfvo>
              <x14:cfvo type="num">
                <xm:f>23.71</xm:f>
              </x14:cfvo>
              <x14:cfvo type="num">
                <xm:f>55.31</xm:f>
              </x14:cfvo>
              <x14:cfvo type="num">
                <xm:f>79</xm:f>
              </x14:cfvo>
              <x14:cfvo type="num">
                <xm:f>82.95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Y21:Y22</xm:sqref>
        </x14:conditionalFormatting>
        <x14:conditionalFormatting xmlns:xm="http://schemas.microsoft.com/office/excel/2006/main">
          <x14:cfRule type="iconSet" priority="184" id="{498BB5E9-7E0C-41C5-8326-C3395A7EE2B6}">
            <x14:iconSet iconSet="5Quarters" custom="1">
              <x14:cfvo type="percent">
                <xm:f>0</xm:f>
              </x14:cfvo>
              <x14:cfvo type="num">
                <xm:f>3.81</xm:f>
              </x14:cfvo>
              <x14:cfvo type="num">
                <xm:f>4.01</xm:f>
              </x14:cfvo>
              <x14:cfvo type="num">
                <xm:f>5.2</xm:f>
              </x14:cfvo>
              <x14:cfvo type="num">
                <xm:f>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AA5</xm:sqref>
        </x14:conditionalFormatting>
        <x14:conditionalFormatting xmlns:xm="http://schemas.microsoft.com/office/excel/2006/main">
          <x14:cfRule type="iconSet" priority="183" id="{6A0E24FE-41F4-4DF8-9922-69D5D6BBA5FC}">
            <x14:iconSet iconSet="5Quarters" custom="1">
              <x14:cfvo type="percent">
                <xm:f>0</xm:f>
              </x14:cfvo>
              <x14:cfvo type="num">
                <xm:f>1697</xm:f>
              </x14:cfvo>
              <x14:cfvo type="num">
                <xm:f>3960</xm:f>
              </x14:cfvo>
              <x14:cfvo type="num">
                <xm:f>5656</xm:f>
              </x14:cfvo>
              <x14:cfvo type="num">
                <xm:f>5939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AA6</xm:sqref>
        </x14:conditionalFormatting>
        <x14:conditionalFormatting xmlns:xm="http://schemas.microsoft.com/office/excel/2006/main">
          <x14:cfRule type="iconSet" priority="182" id="{8D2075C4-C016-45BA-BB0F-0AE3CA6DA448}">
            <x14:iconSet iconSet="5Quarters" custom="1">
              <x14:cfvo type="percent">
                <xm:f>0</xm:f>
              </x14:cfvo>
              <x14:cfvo type="num">
                <xm:f>11.1</xm:f>
              </x14:cfvo>
              <x14:cfvo type="num">
                <xm:f>25.9</xm:f>
              </x14:cfvo>
              <x14:cfvo type="num">
                <xm:f>37</xm:f>
              </x14:cfvo>
              <x14:cfvo type="num">
                <xm:f>38.83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AA7</xm:sqref>
        </x14:conditionalFormatting>
        <x14:conditionalFormatting xmlns:xm="http://schemas.microsoft.com/office/excel/2006/main">
          <x14:cfRule type="iconSet" priority="181" id="{C8C5EDDE-9E05-4269-9728-EA514D91E717}">
            <x14:iconSet iconSet="5Quarters" custom="1">
              <x14:cfvo type="percent">
                <xm:f>0</xm:f>
              </x14:cfvo>
              <x14:cfvo type="num">
                <xm:f>0.91</xm:f>
              </x14:cfvo>
              <x14:cfvo type="num">
                <xm:f>2.11</xm:f>
              </x14:cfvo>
              <x14:cfvo type="num">
                <xm:f>3</xm:f>
              </x14:cfvo>
              <x14:cfvo type="num">
                <xm:f>3.15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AA8</xm:sqref>
        </x14:conditionalFormatting>
        <x14:conditionalFormatting xmlns:xm="http://schemas.microsoft.com/office/excel/2006/main">
          <x14:cfRule type="iconSet" priority="180" id="{86A5A5AE-F894-4D39-A6A3-7DA9F170A594}">
            <x14:iconSet iconSet="5Quarters" custom="1">
              <x14:cfvo type="percent">
                <xm:f>0</xm:f>
              </x14:cfvo>
              <x14:cfvo type="num">
                <xm:f>24.01</xm:f>
              </x14:cfvo>
              <x14:cfvo type="num">
                <xm:f>56.01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AA9</xm:sqref>
        </x14:conditionalFormatting>
        <x14:conditionalFormatting xmlns:xm="http://schemas.microsoft.com/office/excel/2006/main">
          <x14:cfRule type="iconSet" priority="179" id="{7B965C91-20C2-4DDA-8E04-16B573232C4E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AA10</xm:sqref>
        </x14:conditionalFormatting>
        <x14:conditionalFormatting xmlns:xm="http://schemas.microsoft.com/office/excel/2006/main">
          <x14:cfRule type="iconSet" priority="178" id="{A859E3D9-7C36-4F99-8A72-8F663F96BF06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AA12</xm:sqref>
        </x14:conditionalFormatting>
        <x14:conditionalFormatting xmlns:xm="http://schemas.microsoft.com/office/excel/2006/main">
          <x14:cfRule type="iconSet" priority="177" id="{B550F4EA-0005-49A2-AE9C-FA1696B5B26A}">
            <x14:iconSet iconSet="5Quarters" custom="1">
              <x14:cfvo type="percent">
                <xm:f>0</xm:f>
              </x14:cfvo>
              <x14:cfvo type="num">
                <xm:f>4.51</xm:f>
              </x14:cfvo>
              <x14:cfvo type="num">
                <xm:f>10.51</xm:f>
              </x14:cfvo>
              <x14:cfvo type="num">
                <xm:f>15</xm:f>
              </x14:cfvo>
              <x14:cfvo type="num">
                <xm:f>15.75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AA13</xm:sqref>
        </x14:conditionalFormatting>
        <x14:conditionalFormatting xmlns:xm="http://schemas.microsoft.com/office/excel/2006/main">
          <x14:cfRule type="iconSet" priority="176" id="{C368F0D9-7F86-4400-887F-3EB718300221}">
            <x14:iconSet iconSet="5Quarters" custom="1">
              <x14:cfvo type="percent">
                <xm:f>0</xm:f>
              </x14:cfvo>
              <x14:cfvo type="num">
                <xm:f>24.01</xm:f>
              </x14:cfvo>
              <x14:cfvo type="num">
                <xm:f>56.01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AA14</xm:sqref>
        </x14:conditionalFormatting>
        <x14:conditionalFormatting xmlns:xm="http://schemas.microsoft.com/office/excel/2006/main">
          <x14:cfRule type="iconSet" priority="175" id="{DE9FB6BA-9EFB-4571-96E3-C98A1C1EEE90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AA15</xm:sqref>
        </x14:conditionalFormatting>
        <x14:conditionalFormatting xmlns:xm="http://schemas.microsoft.com/office/excel/2006/main">
          <x14:cfRule type="iconSet" priority="174" id="{A4DDD73B-E73A-47E3-A774-8D9F151737E8}">
            <x14:iconSet iconSet="5Quarters" custom="1">
              <x14:cfvo type="percent">
                <xm:f>0</xm:f>
              </x14:cfvo>
              <x14:cfvo type="num">
                <xm:f>25.51</xm:f>
              </x14:cfvo>
              <x14:cfvo type="num">
                <xm:f>59.51</xm:f>
              </x14:cfvo>
              <x14:cfvo type="num">
                <xm:f>85</xm:f>
              </x14:cfvo>
              <x14:cfvo type="num">
                <xm:f>89.25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AA16</xm:sqref>
        </x14:conditionalFormatting>
        <x14:conditionalFormatting xmlns:xm="http://schemas.microsoft.com/office/excel/2006/main">
          <x14:cfRule type="iconSet" priority="173" id="{8D55BDE1-FEEC-48DE-9BB7-D0BCA575E58A}">
            <x14:iconSet iconSet="5Quarters" custom="1">
              <x14:cfvo type="percent">
                <xm:f>0</xm:f>
              </x14:cfvo>
              <x14:cfvo type="num">
                <xm:f>6.6</xm:f>
              </x14:cfvo>
              <x14:cfvo type="num">
                <xm:f>7.01</xm:f>
              </x14:cfvo>
              <x14:cfvo type="num">
                <xm:f>9.1</xm:f>
              </x14:cfvo>
              <x14:cfvo type="num">
                <xm:f>12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AA17</xm:sqref>
        </x14:conditionalFormatting>
        <x14:conditionalFormatting xmlns:xm="http://schemas.microsoft.com/office/excel/2006/main">
          <x14:cfRule type="iconSet" priority="172" id="{8607A08B-1BF0-42E6-8B9F-D94F68B62E01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AA18</xm:sqref>
        </x14:conditionalFormatting>
        <x14:conditionalFormatting xmlns:xm="http://schemas.microsoft.com/office/excel/2006/main">
          <x14:cfRule type="iconSet" priority="171" id="{6BD9CFCD-20EA-4F06-86B8-BA43F8ABDAD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AA19</xm:sqref>
        </x14:conditionalFormatting>
        <x14:conditionalFormatting xmlns:xm="http://schemas.microsoft.com/office/excel/2006/main">
          <x14:cfRule type="iconSet" priority="170" id="{D7E2E04D-9520-4182-8179-64F32562043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AA23</xm:sqref>
        </x14:conditionalFormatting>
        <x14:conditionalFormatting xmlns:xm="http://schemas.microsoft.com/office/excel/2006/main">
          <x14:cfRule type="iconSet" priority="169" id="{9EABB975-C03C-4D29-A6CC-C35E11AB7EBF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AA20</xm:sqref>
        </x14:conditionalFormatting>
        <x14:conditionalFormatting xmlns:xm="http://schemas.microsoft.com/office/excel/2006/main">
          <x14:cfRule type="iconSet" priority="168" id="{7BB8EDDB-35AF-4DFD-BCF2-FD4879DE2332}">
            <x14:iconSet iconSet="5Quarters" custom="1">
              <x14:cfvo type="percent">
                <xm:f>0</xm:f>
              </x14:cfvo>
              <x14:cfvo type="num">
                <xm:f>23.71</xm:f>
              </x14:cfvo>
              <x14:cfvo type="num">
                <xm:f>55.31</xm:f>
              </x14:cfvo>
              <x14:cfvo type="num">
                <xm:f>79</xm:f>
              </x14:cfvo>
              <x14:cfvo type="num">
                <xm:f>82.95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AA21:AA22</xm:sqref>
        </x14:conditionalFormatting>
        <x14:conditionalFormatting xmlns:xm="http://schemas.microsoft.com/office/excel/2006/main">
          <x14:cfRule type="iconSet" priority="167" id="{BC7765DF-170E-4530-9E33-2EAFED641C02}">
            <x14:iconSet iconSet="5Quarters" custom="1">
              <x14:cfvo type="percent">
                <xm:f>0</xm:f>
              </x14:cfvo>
              <x14:cfvo type="num">
                <xm:f>3.81</xm:f>
              </x14:cfvo>
              <x14:cfvo type="num">
                <xm:f>4.01</xm:f>
              </x14:cfvo>
              <x14:cfvo type="num">
                <xm:f>5.2</xm:f>
              </x14:cfvo>
              <x14:cfvo type="num">
                <xm:f>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AC5</xm:sqref>
        </x14:conditionalFormatting>
        <x14:conditionalFormatting xmlns:xm="http://schemas.microsoft.com/office/excel/2006/main">
          <x14:cfRule type="iconSet" priority="166" id="{AA01594C-C82C-4067-89E1-56B1F42A9B35}">
            <x14:iconSet iconSet="5Quarters" custom="1">
              <x14:cfvo type="percent">
                <xm:f>0</xm:f>
              </x14:cfvo>
              <x14:cfvo type="num">
                <xm:f>1697</xm:f>
              </x14:cfvo>
              <x14:cfvo type="num">
                <xm:f>3960</xm:f>
              </x14:cfvo>
              <x14:cfvo type="num">
                <xm:f>5656</xm:f>
              </x14:cfvo>
              <x14:cfvo type="num">
                <xm:f>5939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AC6</xm:sqref>
        </x14:conditionalFormatting>
        <x14:conditionalFormatting xmlns:xm="http://schemas.microsoft.com/office/excel/2006/main">
          <x14:cfRule type="iconSet" priority="165" id="{36C8FE80-CB4E-4655-868C-9F58E2D93971}">
            <x14:iconSet iconSet="5Quarters" custom="1">
              <x14:cfvo type="percent">
                <xm:f>0</xm:f>
              </x14:cfvo>
              <x14:cfvo type="num">
                <xm:f>11.1</xm:f>
              </x14:cfvo>
              <x14:cfvo type="num">
                <xm:f>25.9</xm:f>
              </x14:cfvo>
              <x14:cfvo type="num">
                <xm:f>37</xm:f>
              </x14:cfvo>
              <x14:cfvo type="num">
                <xm:f>38.83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AC7</xm:sqref>
        </x14:conditionalFormatting>
        <x14:conditionalFormatting xmlns:xm="http://schemas.microsoft.com/office/excel/2006/main">
          <x14:cfRule type="iconSet" priority="164" id="{8133F8E6-459A-438E-8FDB-4AF0FB033D29}">
            <x14:iconSet iconSet="5Quarters" custom="1">
              <x14:cfvo type="percent">
                <xm:f>0</xm:f>
              </x14:cfvo>
              <x14:cfvo type="num">
                <xm:f>0.91</xm:f>
              </x14:cfvo>
              <x14:cfvo type="num">
                <xm:f>2.11</xm:f>
              </x14:cfvo>
              <x14:cfvo type="num">
                <xm:f>3</xm:f>
              </x14:cfvo>
              <x14:cfvo type="num">
                <xm:f>3.15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AC8</xm:sqref>
        </x14:conditionalFormatting>
        <x14:conditionalFormatting xmlns:xm="http://schemas.microsoft.com/office/excel/2006/main">
          <x14:cfRule type="iconSet" priority="163" id="{6495716F-7974-4F5F-B4CC-9A5E4FC59536}">
            <x14:iconSet iconSet="5Quarters" custom="1">
              <x14:cfvo type="percent">
                <xm:f>0</xm:f>
              </x14:cfvo>
              <x14:cfvo type="num">
                <xm:f>24.01</xm:f>
              </x14:cfvo>
              <x14:cfvo type="num">
                <xm:f>56.01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AC9</xm:sqref>
        </x14:conditionalFormatting>
        <x14:conditionalFormatting xmlns:xm="http://schemas.microsoft.com/office/excel/2006/main">
          <x14:cfRule type="iconSet" priority="162" id="{F6BA7C6B-3DF0-4230-89E3-51D44DBCC914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AC10</xm:sqref>
        </x14:conditionalFormatting>
        <x14:conditionalFormatting xmlns:xm="http://schemas.microsoft.com/office/excel/2006/main">
          <x14:cfRule type="iconSet" priority="161" id="{F9DF31AB-B70F-49C5-8DF5-6182581E40A6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AC12</xm:sqref>
        </x14:conditionalFormatting>
        <x14:conditionalFormatting xmlns:xm="http://schemas.microsoft.com/office/excel/2006/main">
          <x14:cfRule type="iconSet" priority="160" id="{048E2291-E1ED-4775-8D32-D1BF67B6AF62}">
            <x14:iconSet iconSet="5Quarters" custom="1">
              <x14:cfvo type="percent">
                <xm:f>0</xm:f>
              </x14:cfvo>
              <x14:cfvo type="num">
                <xm:f>4.51</xm:f>
              </x14:cfvo>
              <x14:cfvo type="num">
                <xm:f>10.51</xm:f>
              </x14:cfvo>
              <x14:cfvo type="num">
                <xm:f>15</xm:f>
              </x14:cfvo>
              <x14:cfvo type="num">
                <xm:f>15.75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AC13</xm:sqref>
        </x14:conditionalFormatting>
        <x14:conditionalFormatting xmlns:xm="http://schemas.microsoft.com/office/excel/2006/main">
          <x14:cfRule type="iconSet" priority="159" id="{22D808A1-E83F-41D8-9BE5-5F19F5AEF42F}">
            <x14:iconSet iconSet="5Quarters" custom="1">
              <x14:cfvo type="percent">
                <xm:f>0</xm:f>
              </x14:cfvo>
              <x14:cfvo type="num">
                <xm:f>24.01</xm:f>
              </x14:cfvo>
              <x14:cfvo type="num">
                <xm:f>56.01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AC14</xm:sqref>
        </x14:conditionalFormatting>
        <x14:conditionalFormatting xmlns:xm="http://schemas.microsoft.com/office/excel/2006/main">
          <x14:cfRule type="iconSet" priority="158" id="{8D729B96-13A2-47EB-85D9-9138DE4A9386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AC15</xm:sqref>
        </x14:conditionalFormatting>
        <x14:conditionalFormatting xmlns:xm="http://schemas.microsoft.com/office/excel/2006/main">
          <x14:cfRule type="iconSet" priority="157" id="{4BBBA3CE-7AA2-4791-B59F-E3F5CE2D037B}">
            <x14:iconSet iconSet="5Quarters" custom="1">
              <x14:cfvo type="percent">
                <xm:f>0</xm:f>
              </x14:cfvo>
              <x14:cfvo type="num">
                <xm:f>25.51</xm:f>
              </x14:cfvo>
              <x14:cfvo type="num">
                <xm:f>59.51</xm:f>
              </x14:cfvo>
              <x14:cfvo type="num">
                <xm:f>85</xm:f>
              </x14:cfvo>
              <x14:cfvo type="num">
                <xm:f>89.25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AC16</xm:sqref>
        </x14:conditionalFormatting>
        <x14:conditionalFormatting xmlns:xm="http://schemas.microsoft.com/office/excel/2006/main">
          <x14:cfRule type="iconSet" priority="156" id="{FBBD8B73-27D5-41E2-B32C-D93B34764F0D}">
            <x14:iconSet iconSet="5Quarters" custom="1">
              <x14:cfvo type="percent">
                <xm:f>0</xm:f>
              </x14:cfvo>
              <x14:cfvo type="num">
                <xm:f>6.6</xm:f>
              </x14:cfvo>
              <x14:cfvo type="num">
                <xm:f>7.01</xm:f>
              </x14:cfvo>
              <x14:cfvo type="num">
                <xm:f>9.1</xm:f>
              </x14:cfvo>
              <x14:cfvo type="num">
                <xm:f>12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AC17</xm:sqref>
        </x14:conditionalFormatting>
        <x14:conditionalFormatting xmlns:xm="http://schemas.microsoft.com/office/excel/2006/main">
          <x14:cfRule type="iconSet" priority="155" id="{27F7112D-CCCD-4E7B-B9B1-F55E49C6EAF5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AC18</xm:sqref>
        </x14:conditionalFormatting>
        <x14:conditionalFormatting xmlns:xm="http://schemas.microsoft.com/office/excel/2006/main">
          <x14:cfRule type="iconSet" priority="154" id="{3F72E9A5-13F8-409B-8EA0-006C5097A7E7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AC19</xm:sqref>
        </x14:conditionalFormatting>
        <x14:conditionalFormatting xmlns:xm="http://schemas.microsoft.com/office/excel/2006/main">
          <x14:cfRule type="iconSet" priority="153" id="{B01EEA76-904B-42E9-BD7C-4180C8A84F52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AC23</xm:sqref>
        </x14:conditionalFormatting>
        <x14:conditionalFormatting xmlns:xm="http://schemas.microsoft.com/office/excel/2006/main">
          <x14:cfRule type="iconSet" priority="152" id="{FFF1255D-C57F-4F45-85F6-98E64523900C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AC20</xm:sqref>
        </x14:conditionalFormatting>
        <x14:conditionalFormatting xmlns:xm="http://schemas.microsoft.com/office/excel/2006/main">
          <x14:cfRule type="iconSet" priority="151" id="{66F09D71-A3FA-4E85-9627-7FECAA5CB795}">
            <x14:iconSet iconSet="5Quarters" custom="1">
              <x14:cfvo type="percent">
                <xm:f>0</xm:f>
              </x14:cfvo>
              <x14:cfvo type="num">
                <xm:f>23.71</xm:f>
              </x14:cfvo>
              <x14:cfvo type="num">
                <xm:f>55.31</xm:f>
              </x14:cfvo>
              <x14:cfvo type="num">
                <xm:f>79</xm:f>
              </x14:cfvo>
              <x14:cfvo type="num">
                <xm:f>82.95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AC21:AC22</xm:sqref>
        </x14:conditionalFormatting>
        <x14:conditionalFormatting xmlns:xm="http://schemas.microsoft.com/office/excel/2006/main">
          <x14:cfRule type="iconSet" priority="150" id="{10080BFE-0D11-49BD-9113-B138EAF4FB1E}">
            <x14:iconSet iconSet="5Quarters" custom="1">
              <x14:cfvo type="percent">
                <xm:f>0</xm:f>
              </x14:cfvo>
              <x14:cfvo type="num">
                <xm:f>3.81</xm:f>
              </x14:cfvo>
              <x14:cfvo type="num">
                <xm:f>4.01</xm:f>
              </x14:cfvo>
              <x14:cfvo type="num">
                <xm:f>5.2</xm:f>
              </x14:cfvo>
              <x14:cfvo type="num">
                <xm:f>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AE5</xm:sqref>
        </x14:conditionalFormatting>
        <x14:conditionalFormatting xmlns:xm="http://schemas.microsoft.com/office/excel/2006/main">
          <x14:cfRule type="iconSet" priority="149" id="{27A6B2E7-491C-4AA5-8824-BB5C63133438}">
            <x14:iconSet iconSet="5Quarters" custom="1">
              <x14:cfvo type="percent">
                <xm:f>0</xm:f>
              </x14:cfvo>
              <x14:cfvo type="num">
                <xm:f>1697</xm:f>
              </x14:cfvo>
              <x14:cfvo type="num">
                <xm:f>3960</xm:f>
              </x14:cfvo>
              <x14:cfvo type="num">
                <xm:f>5656</xm:f>
              </x14:cfvo>
              <x14:cfvo type="num">
                <xm:f>5939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AE6</xm:sqref>
        </x14:conditionalFormatting>
        <x14:conditionalFormatting xmlns:xm="http://schemas.microsoft.com/office/excel/2006/main">
          <x14:cfRule type="iconSet" priority="148" id="{E299444E-8317-4D3B-9DC4-E1B6EC930E31}">
            <x14:iconSet iconSet="5Quarters" custom="1">
              <x14:cfvo type="percent">
                <xm:f>0</xm:f>
              </x14:cfvo>
              <x14:cfvo type="num">
                <xm:f>11.1</xm:f>
              </x14:cfvo>
              <x14:cfvo type="num">
                <xm:f>25.9</xm:f>
              </x14:cfvo>
              <x14:cfvo type="num">
                <xm:f>37</xm:f>
              </x14:cfvo>
              <x14:cfvo type="num">
                <xm:f>38.83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AE7</xm:sqref>
        </x14:conditionalFormatting>
        <x14:conditionalFormatting xmlns:xm="http://schemas.microsoft.com/office/excel/2006/main">
          <x14:cfRule type="iconSet" priority="147" id="{D888AB25-3D8D-490B-8713-A91210B3E27A}">
            <x14:iconSet iconSet="5Quarters" custom="1">
              <x14:cfvo type="percent">
                <xm:f>0</xm:f>
              </x14:cfvo>
              <x14:cfvo type="num">
                <xm:f>0.91</xm:f>
              </x14:cfvo>
              <x14:cfvo type="num">
                <xm:f>2.11</xm:f>
              </x14:cfvo>
              <x14:cfvo type="num">
                <xm:f>3</xm:f>
              </x14:cfvo>
              <x14:cfvo type="num">
                <xm:f>3.15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AE8</xm:sqref>
        </x14:conditionalFormatting>
        <x14:conditionalFormatting xmlns:xm="http://schemas.microsoft.com/office/excel/2006/main">
          <x14:cfRule type="iconSet" priority="146" id="{46F3C4BF-80F0-4135-880D-EE8C1C150373}">
            <x14:iconSet iconSet="5Quarters" custom="1">
              <x14:cfvo type="percent">
                <xm:f>0</xm:f>
              </x14:cfvo>
              <x14:cfvo type="num">
                <xm:f>24.01</xm:f>
              </x14:cfvo>
              <x14:cfvo type="num">
                <xm:f>56.01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AE9</xm:sqref>
        </x14:conditionalFormatting>
        <x14:conditionalFormatting xmlns:xm="http://schemas.microsoft.com/office/excel/2006/main">
          <x14:cfRule type="iconSet" priority="145" id="{B50ED2B4-18C3-4514-A980-DB6FBB0E25EA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AE10</xm:sqref>
        </x14:conditionalFormatting>
        <x14:conditionalFormatting xmlns:xm="http://schemas.microsoft.com/office/excel/2006/main">
          <x14:cfRule type="iconSet" priority="144" id="{AE3179F2-1908-4047-8946-415E960561C4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AE12</xm:sqref>
        </x14:conditionalFormatting>
        <x14:conditionalFormatting xmlns:xm="http://schemas.microsoft.com/office/excel/2006/main">
          <x14:cfRule type="iconSet" priority="143" id="{905FE155-54DD-41B5-8965-04842EB115AA}">
            <x14:iconSet iconSet="5Quarters" custom="1">
              <x14:cfvo type="percent">
                <xm:f>0</xm:f>
              </x14:cfvo>
              <x14:cfvo type="num">
                <xm:f>4.51</xm:f>
              </x14:cfvo>
              <x14:cfvo type="num">
                <xm:f>10.51</xm:f>
              </x14:cfvo>
              <x14:cfvo type="num">
                <xm:f>15</xm:f>
              </x14:cfvo>
              <x14:cfvo type="num">
                <xm:f>15.75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AE13</xm:sqref>
        </x14:conditionalFormatting>
        <x14:conditionalFormatting xmlns:xm="http://schemas.microsoft.com/office/excel/2006/main">
          <x14:cfRule type="iconSet" priority="142" id="{B679F478-BBD6-437B-9730-C7A92D3C7B63}">
            <x14:iconSet iconSet="5Quarters" custom="1">
              <x14:cfvo type="percent">
                <xm:f>0</xm:f>
              </x14:cfvo>
              <x14:cfvo type="num">
                <xm:f>24.01</xm:f>
              </x14:cfvo>
              <x14:cfvo type="num">
                <xm:f>56.01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AE14</xm:sqref>
        </x14:conditionalFormatting>
        <x14:conditionalFormatting xmlns:xm="http://schemas.microsoft.com/office/excel/2006/main">
          <x14:cfRule type="iconSet" priority="141" id="{2A4259ED-B3F5-4500-8614-9B628E66259A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AE15</xm:sqref>
        </x14:conditionalFormatting>
        <x14:conditionalFormatting xmlns:xm="http://schemas.microsoft.com/office/excel/2006/main">
          <x14:cfRule type="iconSet" priority="140" id="{AEF2DE79-A15E-4B3A-9C9B-E5F4A0B5853E}">
            <x14:iconSet iconSet="5Quarters" custom="1">
              <x14:cfvo type="percent">
                <xm:f>0</xm:f>
              </x14:cfvo>
              <x14:cfvo type="num">
                <xm:f>25.51</xm:f>
              </x14:cfvo>
              <x14:cfvo type="num">
                <xm:f>59.51</xm:f>
              </x14:cfvo>
              <x14:cfvo type="num">
                <xm:f>85</xm:f>
              </x14:cfvo>
              <x14:cfvo type="num">
                <xm:f>89.25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AE16</xm:sqref>
        </x14:conditionalFormatting>
        <x14:conditionalFormatting xmlns:xm="http://schemas.microsoft.com/office/excel/2006/main">
          <x14:cfRule type="iconSet" priority="139" id="{CC6B6BDD-3384-4571-AE8A-40ADD2A27768}">
            <x14:iconSet iconSet="5Quarters" custom="1">
              <x14:cfvo type="percent">
                <xm:f>0</xm:f>
              </x14:cfvo>
              <x14:cfvo type="num">
                <xm:f>6.6</xm:f>
              </x14:cfvo>
              <x14:cfvo type="num">
                <xm:f>7.01</xm:f>
              </x14:cfvo>
              <x14:cfvo type="num">
                <xm:f>9.1</xm:f>
              </x14:cfvo>
              <x14:cfvo type="num">
                <xm:f>12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AE17</xm:sqref>
        </x14:conditionalFormatting>
        <x14:conditionalFormatting xmlns:xm="http://schemas.microsoft.com/office/excel/2006/main">
          <x14:cfRule type="iconSet" priority="138" id="{57F35AB9-1DBA-46A9-B586-6C3F5018905C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AE18</xm:sqref>
        </x14:conditionalFormatting>
        <x14:conditionalFormatting xmlns:xm="http://schemas.microsoft.com/office/excel/2006/main">
          <x14:cfRule type="iconSet" priority="137" id="{66688A82-6ED0-43A8-995B-48F69EA3A600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AE19</xm:sqref>
        </x14:conditionalFormatting>
        <x14:conditionalFormatting xmlns:xm="http://schemas.microsoft.com/office/excel/2006/main">
          <x14:cfRule type="iconSet" priority="136" id="{66747290-1ABA-429F-89EF-85F403E82692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AE23</xm:sqref>
        </x14:conditionalFormatting>
        <x14:conditionalFormatting xmlns:xm="http://schemas.microsoft.com/office/excel/2006/main">
          <x14:cfRule type="iconSet" priority="135" id="{D9F10651-57E5-4F0C-8C27-1B261F095555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AE20</xm:sqref>
        </x14:conditionalFormatting>
        <x14:conditionalFormatting xmlns:xm="http://schemas.microsoft.com/office/excel/2006/main">
          <x14:cfRule type="iconSet" priority="134" id="{F5EB9FFA-8A4A-4F1D-947E-F10E8D1D5D47}">
            <x14:iconSet iconSet="5Quarters" custom="1">
              <x14:cfvo type="percent">
                <xm:f>0</xm:f>
              </x14:cfvo>
              <x14:cfvo type="num">
                <xm:f>23.71</xm:f>
              </x14:cfvo>
              <x14:cfvo type="num">
                <xm:f>55.31</xm:f>
              </x14:cfvo>
              <x14:cfvo type="num">
                <xm:f>79</xm:f>
              </x14:cfvo>
              <x14:cfvo type="num">
                <xm:f>82.95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AE21:AE22</xm:sqref>
        </x14:conditionalFormatting>
        <x14:conditionalFormatting xmlns:xm="http://schemas.microsoft.com/office/excel/2006/main">
          <x14:cfRule type="iconSet" priority="133" id="{BC17BCEE-62A1-46E3-A8C9-DF3F006CECE0}">
            <x14:iconSet iconSet="5Quarters" custom="1">
              <x14:cfvo type="percent">
                <xm:f>0</xm:f>
              </x14:cfvo>
              <x14:cfvo type="num">
                <xm:f>3.81</xm:f>
              </x14:cfvo>
              <x14:cfvo type="num">
                <xm:f>4.01</xm:f>
              </x14:cfvo>
              <x14:cfvo type="num">
                <xm:f>5.2</xm:f>
              </x14:cfvo>
              <x14:cfvo type="num">
                <xm:f>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AG5</xm:sqref>
        </x14:conditionalFormatting>
        <x14:conditionalFormatting xmlns:xm="http://schemas.microsoft.com/office/excel/2006/main">
          <x14:cfRule type="iconSet" priority="132" id="{B15D9B82-B0C8-4C2C-95B7-61CC57DBF3E3}">
            <x14:iconSet iconSet="5Quarters" custom="1">
              <x14:cfvo type="percent">
                <xm:f>0</xm:f>
              </x14:cfvo>
              <x14:cfvo type="num">
                <xm:f>1697</xm:f>
              </x14:cfvo>
              <x14:cfvo type="num">
                <xm:f>3960</xm:f>
              </x14:cfvo>
              <x14:cfvo type="num">
                <xm:f>5656</xm:f>
              </x14:cfvo>
              <x14:cfvo type="num">
                <xm:f>5939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AG6</xm:sqref>
        </x14:conditionalFormatting>
        <x14:conditionalFormatting xmlns:xm="http://schemas.microsoft.com/office/excel/2006/main">
          <x14:cfRule type="iconSet" priority="131" id="{CE67EEA4-01DD-4AF0-8E1A-4B4FF8C6E804}">
            <x14:iconSet iconSet="5Quarters" custom="1">
              <x14:cfvo type="percent">
                <xm:f>0</xm:f>
              </x14:cfvo>
              <x14:cfvo type="num">
                <xm:f>11.1</xm:f>
              </x14:cfvo>
              <x14:cfvo type="num">
                <xm:f>25.9</xm:f>
              </x14:cfvo>
              <x14:cfvo type="num">
                <xm:f>37</xm:f>
              </x14:cfvo>
              <x14:cfvo type="num">
                <xm:f>38.83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AG7</xm:sqref>
        </x14:conditionalFormatting>
        <x14:conditionalFormatting xmlns:xm="http://schemas.microsoft.com/office/excel/2006/main">
          <x14:cfRule type="iconSet" priority="130" id="{059F1600-E3AE-4D2F-929C-BFDB54D7668A}">
            <x14:iconSet iconSet="5Quarters" custom="1">
              <x14:cfvo type="percent">
                <xm:f>0</xm:f>
              </x14:cfvo>
              <x14:cfvo type="num">
                <xm:f>0.91</xm:f>
              </x14:cfvo>
              <x14:cfvo type="num">
                <xm:f>2.11</xm:f>
              </x14:cfvo>
              <x14:cfvo type="num">
                <xm:f>3</xm:f>
              </x14:cfvo>
              <x14:cfvo type="num">
                <xm:f>3.15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AG8</xm:sqref>
        </x14:conditionalFormatting>
        <x14:conditionalFormatting xmlns:xm="http://schemas.microsoft.com/office/excel/2006/main">
          <x14:cfRule type="iconSet" priority="129" id="{A664845C-FBCD-485F-9BD4-7669BF40C89A}">
            <x14:iconSet iconSet="5Quarters" custom="1">
              <x14:cfvo type="percent">
                <xm:f>0</xm:f>
              </x14:cfvo>
              <x14:cfvo type="num">
                <xm:f>24.01</xm:f>
              </x14:cfvo>
              <x14:cfvo type="num">
                <xm:f>56.01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AG9</xm:sqref>
        </x14:conditionalFormatting>
        <x14:conditionalFormatting xmlns:xm="http://schemas.microsoft.com/office/excel/2006/main">
          <x14:cfRule type="iconSet" priority="128" id="{56E55BF5-7E23-4F69-B30A-A28B8B2BAF5E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AG10</xm:sqref>
        </x14:conditionalFormatting>
        <x14:conditionalFormatting xmlns:xm="http://schemas.microsoft.com/office/excel/2006/main">
          <x14:cfRule type="iconSet" priority="127" id="{187F24E9-63B5-4C5F-BBA5-91A0A3BFDE79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AG12</xm:sqref>
        </x14:conditionalFormatting>
        <x14:conditionalFormatting xmlns:xm="http://schemas.microsoft.com/office/excel/2006/main">
          <x14:cfRule type="iconSet" priority="126" id="{14B910CC-34FE-456C-B0F5-D0FF90F68EE1}">
            <x14:iconSet iconSet="5Quarters" custom="1">
              <x14:cfvo type="percent">
                <xm:f>0</xm:f>
              </x14:cfvo>
              <x14:cfvo type="num">
                <xm:f>4.51</xm:f>
              </x14:cfvo>
              <x14:cfvo type="num">
                <xm:f>10.51</xm:f>
              </x14:cfvo>
              <x14:cfvo type="num">
                <xm:f>15</xm:f>
              </x14:cfvo>
              <x14:cfvo type="num">
                <xm:f>15.75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AG13</xm:sqref>
        </x14:conditionalFormatting>
        <x14:conditionalFormatting xmlns:xm="http://schemas.microsoft.com/office/excel/2006/main">
          <x14:cfRule type="iconSet" priority="125" id="{0EB0A63A-B508-4D0E-82D4-406CEFA50FE0}">
            <x14:iconSet iconSet="5Quarters" custom="1">
              <x14:cfvo type="percent">
                <xm:f>0</xm:f>
              </x14:cfvo>
              <x14:cfvo type="num">
                <xm:f>24.01</xm:f>
              </x14:cfvo>
              <x14:cfvo type="num">
                <xm:f>56.01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AG14</xm:sqref>
        </x14:conditionalFormatting>
        <x14:conditionalFormatting xmlns:xm="http://schemas.microsoft.com/office/excel/2006/main">
          <x14:cfRule type="iconSet" priority="124" id="{96B8BFA6-DF56-44D3-AA30-A90B38E628E7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AG15</xm:sqref>
        </x14:conditionalFormatting>
        <x14:conditionalFormatting xmlns:xm="http://schemas.microsoft.com/office/excel/2006/main">
          <x14:cfRule type="iconSet" priority="123" id="{2585A4F4-E07D-4C0D-B7F1-9D84EE8FF51F}">
            <x14:iconSet iconSet="5Quarters" custom="1">
              <x14:cfvo type="percent">
                <xm:f>0</xm:f>
              </x14:cfvo>
              <x14:cfvo type="num">
                <xm:f>25.51</xm:f>
              </x14:cfvo>
              <x14:cfvo type="num">
                <xm:f>59.51</xm:f>
              </x14:cfvo>
              <x14:cfvo type="num">
                <xm:f>85</xm:f>
              </x14:cfvo>
              <x14:cfvo type="num">
                <xm:f>89.25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AG16</xm:sqref>
        </x14:conditionalFormatting>
        <x14:conditionalFormatting xmlns:xm="http://schemas.microsoft.com/office/excel/2006/main">
          <x14:cfRule type="iconSet" priority="122" id="{067BC28B-1B16-4FE7-B02C-BE1AAABBFD2F}">
            <x14:iconSet iconSet="5Quarters" custom="1">
              <x14:cfvo type="percent">
                <xm:f>0</xm:f>
              </x14:cfvo>
              <x14:cfvo type="num">
                <xm:f>6.6</xm:f>
              </x14:cfvo>
              <x14:cfvo type="num">
                <xm:f>7.01</xm:f>
              </x14:cfvo>
              <x14:cfvo type="num">
                <xm:f>9.1</xm:f>
              </x14:cfvo>
              <x14:cfvo type="num">
                <xm:f>12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AG17</xm:sqref>
        </x14:conditionalFormatting>
        <x14:conditionalFormatting xmlns:xm="http://schemas.microsoft.com/office/excel/2006/main">
          <x14:cfRule type="iconSet" priority="121" id="{B3BA9D94-57EB-402C-B965-63291C9CC1CB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AG18</xm:sqref>
        </x14:conditionalFormatting>
        <x14:conditionalFormatting xmlns:xm="http://schemas.microsoft.com/office/excel/2006/main">
          <x14:cfRule type="iconSet" priority="120" id="{045B157F-A259-4619-8C85-A095C4F45A06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AG19</xm:sqref>
        </x14:conditionalFormatting>
        <x14:conditionalFormatting xmlns:xm="http://schemas.microsoft.com/office/excel/2006/main">
          <x14:cfRule type="iconSet" priority="119" id="{4889D55B-D6CC-456F-89F3-3A93AF20E59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AG23</xm:sqref>
        </x14:conditionalFormatting>
        <x14:conditionalFormatting xmlns:xm="http://schemas.microsoft.com/office/excel/2006/main">
          <x14:cfRule type="iconSet" priority="118" id="{96576265-22B2-4C67-91B9-16C216EB283A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AG20</xm:sqref>
        </x14:conditionalFormatting>
        <x14:conditionalFormatting xmlns:xm="http://schemas.microsoft.com/office/excel/2006/main">
          <x14:cfRule type="iconSet" priority="117" id="{58D60F7D-B32D-4D66-9B4E-BE09F7A5C54C}">
            <x14:iconSet iconSet="5Quarters" custom="1">
              <x14:cfvo type="percent">
                <xm:f>0</xm:f>
              </x14:cfvo>
              <x14:cfvo type="num">
                <xm:f>23.71</xm:f>
              </x14:cfvo>
              <x14:cfvo type="num">
                <xm:f>55.31</xm:f>
              </x14:cfvo>
              <x14:cfvo type="num">
                <xm:f>79</xm:f>
              </x14:cfvo>
              <x14:cfvo type="num">
                <xm:f>82.95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AG21:AG22</xm:sqref>
        </x14:conditionalFormatting>
        <x14:conditionalFormatting xmlns:xm="http://schemas.microsoft.com/office/excel/2006/main">
          <x14:cfRule type="iconSet" priority="116" id="{63B6E180-B332-4618-9F8D-C5187FE98F08}">
            <x14:iconSet iconSet="5Quarters" custom="1">
              <x14:cfvo type="percent">
                <xm:f>0</xm:f>
              </x14:cfvo>
              <x14:cfvo type="num">
                <xm:f>3.81</xm:f>
              </x14:cfvo>
              <x14:cfvo type="num">
                <xm:f>4.01</xm:f>
              </x14:cfvo>
              <x14:cfvo type="num">
                <xm:f>5.2</xm:f>
              </x14:cfvo>
              <x14:cfvo type="num">
                <xm:f>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AI5</xm:sqref>
        </x14:conditionalFormatting>
        <x14:conditionalFormatting xmlns:xm="http://schemas.microsoft.com/office/excel/2006/main">
          <x14:cfRule type="iconSet" priority="115" id="{2F5B0AEB-5435-4894-A398-507C11EEEE50}">
            <x14:iconSet iconSet="5Quarters" custom="1">
              <x14:cfvo type="percent">
                <xm:f>0</xm:f>
              </x14:cfvo>
              <x14:cfvo type="num">
                <xm:f>1697</xm:f>
              </x14:cfvo>
              <x14:cfvo type="num">
                <xm:f>3960</xm:f>
              </x14:cfvo>
              <x14:cfvo type="num">
                <xm:f>5656</xm:f>
              </x14:cfvo>
              <x14:cfvo type="num">
                <xm:f>5939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AI6</xm:sqref>
        </x14:conditionalFormatting>
        <x14:conditionalFormatting xmlns:xm="http://schemas.microsoft.com/office/excel/2006/main">
          <x14:cfRule type="iconSet" priority="114" id="{7E1EFF55-63F3-4E58-9314-2890FBB35316}">
            <x14:iconSet iconSet="5Quarters" custom="1">
              <x14:cfvo type="percent">
                <xm:f>0</xm:f>
              </x14:cfvo>
              <x14:cfvo type="num">
                <xm:f>11.1</xm:f>
              </x14:cfvo>
              <x14:cfvo type="num">
                <xm:f>25.9</xm:f>
              </x14:cfvo>
              <x14:cfvo type="num">
                <xm:f>37</xm:f>
              </x14:cfvo>
              <x14:cfvo type="num">
                <xm:f>38.83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AI7</xm:sqref>
        </x14:conditionalFormatting>
        <x14:conditionalFormatting xmlns:xm="http://schemas.microsoft.com/office/excel/2006/main">
          <x14:cfRule type="iconSet" priority="113" id="{CDF155FE-E5F4-4126-87E6-DF546A62528F}">
            <x14:iconSet iconSet="5Quarters" custom="1">
              <x14:cfvo type="percent">
                <xm:f>0</xm:f>
              </x14:cfvo>
              <x14:cfvo type="num">
                <xm:f>0.91</xm:f>
              </x14:cfvo>
              <x14:cfvo type="num">
                <xm:f>2.11</xm:f>
              </x14:cfvo>
              <x14:cfvo type="num">
                <xm:f>3</xm:f>
              </x14:cfvo>
              <x14:cfvo type="num">
                <xm:f>3.15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AI8</xm:sqref>
        </x14:conditionalFormatting>
        <x14:conditionalFormatting xmlns:xm="http://schemas.microsoft.com/office/excel/2006/main">
          <x14:cfRule type="iconSet" priority="112" id="{29D162C9-3786-4AE1-ACB2-92B711E18251}">
            <x14:iconSet iconSet="5Quarters" custom="1">
              <x14:cfvo type="percent">
                <xm:f>0</xm:f>
              </x14:cfvo>
              <x14:cfvo type="num">
                <xm:f>24.01</xm:f>
              </x14:cfvo>
              <x14:cfvo type="num">
                <xm:f>56.01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AI9</xm:sqref>
        </x14:conditionalFormatting>
        <x14:conditionalFormatting xmlns:xm="http://schemas.microsoft.com/office/excel/2006/main">
          <x14:cfRule type="iconSet" priority="111" id="{E6F10EE1-3814-400B-972B-9D1A01395F10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AI10</xm:sqref>
        </x14:conditionalFormatting>
        <x14:conditionalFormatting xmlns:xm="http://schemas.microsoft.com/office/excel/2006/main">
          <x14:cfRule type="iconSet" priority="110" id="{ABBC247D-7633-4356-B4F5-A07A3A0E05F6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AI12</xm:sqref>
        </x14:conditionalFormatting>
        <x14:conditionalFormatting xmlns:xm="http://schemas.microsoft.com/office/excel/2006/main">
          <x14:cfRule type="iconSet" priority="109" id="{CD3F346C-90B2-488A-8990-A4186D3AB73F}">
            <x14:iconSet iconSet="5Quarters" custom="1">
              <x14:cfvo type="percent">
                <xm:f>0</xm:f>
              </x14:cfvo>
              <x14:cfvo type="num">
                <xm:f>4.51</xm:f>
              </x14:cfvo>
              <x14:cfvo type="num">
                <xm:f>10.51</xm:f>
              </x14:cfvo>
              <x14:cfvo type="num">
                <xm:f>15</xm:f>
              </x14:cfvo>
              <x14:cfvo type="num">
                <xm:f>15.75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AI13</xm:sqref>
        </x14:conditionalFormatting>
        <x14:conditionalFormatting xmlns:xm="http://schemas.microsoft.com/office/excel/2006/main">
          <x14:cfRule type="iconSet" priority="108" id="{80EADED1-EBE1-4322-A2AD-9EBDCBAAB68F}">
            <x14:iconSet iconSet="5Quarters" custom="1">
              <x14:cfvo type="percent">
                <xm:f>0</xm:f>
              </x14:cfvo>
              <x14:cfvo type="num">
                <xm:f>24.01</xm:f>
              </x14:cfvo>
              <x14:cfvo type="num">
                <xm:f>56.01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AI14</xm:sqref>
        </x14:conditionalFormatting>
        <x14:conditionalFormatting xmlns:xm="http://schemas.microsoft.com/office/excel/2006/main">
          <x14:cfRule type="iconSet" priority="107" id="{6F7A4DFA-045F-4653-B1F8-519DC2282508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AI15</xm:sqref>
        </x14:conditionalFormatting>
        <x14:conditionalFormatting xmlns:xm="http://schemas.microsoft.com/office/excel/2006/main">
          <x14:cfRule type="iconSet" priority="106" id="{E3993B26-5A7B-42D1-9D82-D1E2909C029E}">
            <x14:iconSet iconSet="5Quarters" custom="1">
              <x14:cfvo type="percent">
                <xm:f>0</xm:f>
              </x14:cfvo>
              <x14:cfvo type="num">
                <xm:f>25.51</xm:f>
              </x14:cfvo>
              <x14:cfvo type="num">
                <xm:f>59.51</xm:f>
              </x14:cfvo>
              <x14:cfvo type="num">
                <xm:f>85</xm:f>
              </x14:cfvo>
              <x14:cfvo type="num">
                <xm:f>89.25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AI16</xm:sqref>
        </x14:conditionalFormatting>
        <x14:conditionalFormatting xmlns:xm="http://schemas.microsoft.com/office/excel/2006/main">
          <x14:cfRule type="iconSet" priority="105" id="{CBBBD2DE-1BD1-414A-92A5-642E39F4303C}">
            <x14:iconSet iconSet="5Quarters" custom="1">
              <x14:cfvo type="percent">
                <xm:f>0</xm:f>
              </x14:cfvo>
              <x14:cfvo type="num">
                <xm:f>6.6</xm:f>
              </x14:cfvo>
              <x14:cfvo type="num">
                <xm:f>7.01</xm:f>
              </x14:cfvo>
              <x14:cfvo type="num">
                <xm:f>9.1</xm:f>
              </x14:cfvo>
              <x14:cfvo type="num">
                <xm:f>12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AI17</xm:sqref>
        </x14:conditionalFormatting>
        <x14:conditionalFormatting xmlns:xm="http://schemas.microsoft.com/office/excel/2006/main">
          <x14:cfRule type="iconSet" priority="104" id="{EBD8DCB6-4295-424E-98AA-BF6EC310C6CD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AI18</xm:sqref>
        </x14:conditionalFormatting>
        <x14:conditionalFormatting xmlns:xm="http://schemas.microsoft.com/office/excel/2006/main">
          <x14:cfRule type="iconSet" priority="103" id="{F42213B9-E53B-4B60-981E-5A589DB9F28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AI19</xm:sqref>
        </x14:conditionalFormatting>
        <x14:conditionalFormatting xmlns:xm="http://schemas.microsoft.com/office/excel/2006/main">
          <x14:cfRule type="iconSet" priority="102" id="{783506CD-5DA5-4715-B5DC-EB51FF9E566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AI23</xm:sqref>
        </x14:conditionalFormatting>
        <x14:conditionalFormatting xmlns:xm="http://schemas.microsoft.com/office/excel/2006/main">
          <x14:cfRule type="iconSet" priority="101" id="{8E9AAB3C-6A41-4F4C-86C5-D943ADE2BCE4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AI20</xm:sqref>
        </x14:conditionalFormatting>
        <x14:conditionalFormatting xmlns:xm="http://schemas.microsoft.com/office/excel/2006/main">
          <x14:cfRule type="iconSet" priority="100" id="{0FC4387E-5CCD-434E-A9D4-33A1786EBBCE}">
            <x14:iconSet iconSet="5Quarters" custom="1">
              <x14:cfvo type="percent">
                <xm:f>0</xm:f>
              </x14:cfvo>
              <x14:cfvo type="num">
                <xm:f>23.71</xm:f>
              </x14:cfvo>
              <x14:cfvo type="num">
                <xm:f>55.31</xm:f>
              </x14:cfvo>
              <x14:cfvo type="num">
                <xm:f>79</xm:f>
              </x14:cfvo>
              <x14:cfvo type="num">
                <xm:f>82.95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AI21:AI22</xm:sqref>
        </x14:conditionalFormatting>
        <x14:conditionalFormatting xmlns:xm="http://schemas.microsoft.com/office/excel/2006/main">
          <x14:cfRule type="iconSet" priority="99" id="{941F8DDA-335D-4FC3-B27A-B7159336AD4F}">
            <x14:iconSet iconSet="5Quarters" custom="1">
              <x14:cfvo type="percent">
                <xm:f>0</xm:f>
              </x14:cfvo>
              <x14:cfvo type="num">
                <xm:f>3.81</xm:f>
              </x14:cfvo>
              <x14:cfvo type="num">
                <xm:f>4.01</xm:f>
              </x14:cfvo>
              <x14:cfvo type="num">
                <xm:f>5.2</xm:f>
              </x14:cfvo>
              <x14:cfvo type="num">
                <xm:f>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AK5</xm:sqref>
        </x14:conditionalFormatting>
        <x14:conditionalFormatting xmlns:xm="http://schemas.microsoft.com/office/excel/2006/main">
          <x14:cfRule type="iconSet" priority="98" id="{0FD17C1F-4B88-4A03-A210-F08BBEFD59A7}">
            <x14:iconSet iconSet="5Quarters" custom="1">
              <x14:cfvo type="percent">
                <xm:f>0</xm:f>
              </x14:cfvo>
              <x14:cfvo type="num">
                <xm:f>1697</xm:f>
              </x14:cfvo>
              <x14:cfvo type="num">
                <xm:f>3960</xm:f>
              </x14:cfvo>
              <x14:cfvo type="num">
                <xm:f>5656</xm:f>
              </x14:cfvo>
              <x14:cfvo type="num">
                <xm:f>5939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AK6</xm:sqref>
        </x14:conditionalFormatting>
        <x14:conditionalFormatting xmlns:xm="http://schemas.microsoft.com/office/excel/2006/main">
          <x14:cfRule type="iconSet" priority="97" id="{812E4333-8B62-4797-8928-C69FDE6F6543}">
            <x14:iconSet iconSet="5Quarters" custom="1">
              <x14:cfvo type="percent">
                <xm:f>0</xm:f>
              </x14:cfvo>
              <x14:cfvo type="num">
                <xm:f>11.1</xm:f>
              </x14:cfvo>
              <x14:cfvo type="num">
                <xm:f>25.9</xm:f>
              </x14:cfvo>
              <x14:cfvo type="num">
                <xm:f>37</xm:f>
              </x14:cfvo>
              <x14:cfvo type="num">
                <xm:f>38.83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AK7</xm:sqref>
        </x14:conditionalFormatting>
        <x14:conditionalFormatting xmlns:xm="http://schemas.microsoft.com/office/excel/2006/main">
          <x14:cfRule type="iconSet" priority="96" id="{99A0E8DA-9F4C-46E5-AE0E-8CD9055A6169}">
            <x14:iconSet iconSet="5Quarters" custom="1">
              <x14:cfvo type="percent">
                <xm:f>0</xm:f>
              </x14:cfvo>
              <x14:cfvo type="num">
                <xm:f>0.91</xm:f>
              </x14:cfvo>
              <x14:cfvo type="num">
                <xm:f>2.11</xm:f>
              </x14:cfvo>
              <x14:cfvo type="num">
                <xm:f>3</xm:f>
              </x14:cfvo>
              <x14:cfvo type="num">
                <xm:f>3.15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AK8</xm:sqref>
        </x14:conditionalFormatting>
        <x14:conditionalFormatting xmlns:xm="http://schemas.microsoft.com/office/excel/2006/main">
          <x14:cfRule type="iconSet" priority="95" id="{B1D50558-84CA-43CD-B7C8-B3012DE149EF}">
            <x14:iconSet iconSet="5Quarters" custom="1">
              <x14:cfvo type="percent">
                <xm:f>0</xm:f>
              </x14:cfvo>
              <x14:cfvo type="num">
                <xm:f>24.01</xm:f>
              </x14:cfvo>
              <x14:cfvo type="num">
                <xm:f>56.01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AK9</xm:sqref>
        </x14:conditionalFormatting>
        <x14:conditionalFormatting xmlns:xm="http://schemas.microsoft.com/office/excel/2006/main">
          <x14:cfRule type="iconSet" priority="94" id="{887FE70F-922D-4229-89BC-B52F8F8434AA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AK10</xm:sqref>
        </x14:conditionalFormatting>
        <x14:conditionalFormatting xmlns:xm="http://schemas.microsoft.com/office/excel/2006/main">
          <x14:cfRule type="iconSet" priority="93" id="{C4BC3A89-5101-4A58-8487-D1FF9B8487C5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AK12</xm:sqref>
        </x14:conditionalFormatting>
        <x14:conditionalFormatting xmlns:xm="http://schemas.microsoft.com/office/excel/2006/main">
          <x14:cfRule type="iconSet" priority="92" id="{1981FC1F-8ED8-4409-ACAE-750796BF2AFD}">
            <x14:iconSet iconSet="5Quarters" custom="1">
              <x14:cfvo type="percent">
                <xm:f>0</xm:f>
              </x14:cfvo>
              <x14:cfvo type="num">
                <xm:f>4.51</xm:f>
              </x14:cfvo>
              <x14:cfvo type="num">
                <xm:f>10.51</xm:f>
              </x14:cfvo>
              <x14:cfvo type="num">
                <xm:f>15</xm:f>
              </x14:cfvo>
              <x14:cfvo type="num">
                <xm:f>15.75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AK13</xm:sqref>
        </x14:conditionalFormatting>
        <x14:conditionalFormatting xmlns:xm="http://schemas.microsoft.com/office/excel/2006/main">
          <x14:cfRule type="iconSet" priority="91" id="{D8565B1F-B3C7-48F0-B4EE-B3F8D347EDDA}">
            <x14:iconSet iconSet="5Quarters" custom="1">
              <x14:cfvo type="percent">
                <xm:f>0</xm:f>
              </x14:cfvo>
              <x14:cfvo type="num">
                <xm:f>24.01</xm:f>
              </x14:cfvo>
              <x14:cfvo type="num">
                <xm:f>56.01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AK14</xm:sqref>
        </x14:conditionalFormatting>
        <x14:conditionalFormatting xmlns:xm="http://schemas.microsoft.com/office/excel/2006/main">
          <x14:cfRule type="iconSet" priority="90" id="{5EFFD5B9-1678-45E9-B131-9FA0321040C6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AK15</xm:sqref>
        </x14:conditionalFormatting>
        <x14:conditionalFormatting xmlns:xm="http://schemas.microsoft.com/office/excel/2006/main">
          <x14:cfRule type="iconSet" priority="89" id="{B43A8C29-4F67-49AD-92F9-F953A1A709ED}">
            <x14:iconSet iconSet="5Quarters" custom="1">
              <x14:cfvo type="percent">
                <xm:f>0</xm:f>
              </x14:cfvo>
              <x14:cfvo type="num">
                <xm:f>25.51</xm:f>
              </x14:cfvo>
              <x14:cfvo type="num">
                <xm:f>59.51</xm:f>
              </x14:cfvo>
              <x14:cfvo type="num">
                <xm:f>85</xm:f>
              </x14:cfvo>
              <x14:cfvo type="num">
                <xm:f>89.25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AK16</xm:sqref>
        </x14:conditionalFormatting>
        <x14:conditionalFormatting xmlns:xm="http://schemas.microsoft.com/office/excel/2006/main">
          <x14:cfRule type="iconSet" priority="88" id="{3119A67C-FEE3-473C-8237-72B9595873B6}">
            <x14:iconSet iconSet="5Quarters" custom="1">
              <x14:cfvo type="percent">
                <xm:f>0</xm:f>
              </x14:cfvo>
              <x14:cfvo type="num">
                <xm:f>6.6</xm:f>
              </x14:cfvo>
              <x14:cfvo type="num">
                <xm:f>7.01</xm:f>
              </x14:cfvo>
              <x14:cfvo type="num">
                <xm:f>9.1</xm:f>
              </x14:cfvo>
              <x14:cfvo type="num">
                <xm:f>12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AK17</xm:sqref>
        </x14:conditionalFormatting>
        <x14:conditionalFormatting xmlns:xm="http://schemas.microsoft.com/office/excel/2006/main">
          <x14:cfRule type="iconSet" priority="87" id="{B78BC540-8D7E-46F9-AAEC-97AB3F50ED86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AK18</xm:sqref>
        </x14:conditionalFormatting>
        <x14:conditionalFormatting xmlns:xm="http://schemas.microsoft.com/office/excel/2006/main">
          <x14:cfRule type="iconSet" priority="86" id="{93297BE7-8B07-41AD-8F23-3848722919EB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AK19</xm:sqref>
        </x14:conditionalFormatting>
        <x14:conditionalFormatting xmlns:xm="http://schemas.microsoft.com/office/excel/2006/main">
          <x14:cfRule type="iconSet" priority="85" id="{6EBE618E-BF42-41D7-B712-C76534919EC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AK23</xm:sqref>
        </x14:conditionalFormatting>
        <x14:conditionalFormatting xmlns:xm="http://schemas.microsoft.com/office/excel/2006/main">
          <x14:cfRule type="iconSet" priority="84" id="{04862D64-D4C3-496D-92B9-151CBBC01B6A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AK20</xm:sqref>
        </x14:conditionalFormatting>
        <x14:conditionalFormatting xmlns:xm="http://schemas.microsoft.com/office/excel/2006/main">
          <x14:cfRule type="iconSet" priority="83" id="{60B3C867-9C21-452B-8461-7453DC0FA718}">
            <x14:iconSet iconSet="5Quarters" custom="1">
              <x14:cfvo type="percent">
                <xm:f>0</xm:f>
              </x14:cfvo>
              <x14:cfvo type="num">
                <xm:f>23.71</xm:f>
              </x14:cfvo>
              <x14:cfvo type="num">
                <xm:f>55.31</xm:f>
              </x14:cfvo>
              <x14:cfvo type="num">
                <xm:f>79</xm:f>
              </x14:cfvo>
              <x14:cfvo type="num">
                <xm:f>82.95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AK21:AK22</xm:sqref>
        </x14:conditionalFormatting>
        <x14:conditionalFormatting xmlns:xm="http://schemas.microsoft.com/office/excel/2006/main">
          <x14:cfRule type="iconSet" priority="82" id="{30D07116-3ABB-4A96-B4B4-39D5D80E8DB6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S10</xm:sqref>
        </x14:conditionalFormatting>
        <x14:conditionalFormatting xmlns:xm="http://schemas.microsoft.com/office/excel/2006/main">
          <x14:cfRule type="iconSet" priority="81" id="{404693C2-06DE-4C43-ABF7-9D7EAB44617D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S12</xm:sqref>
        </x14:conditionalFormatting>
        <x14:conditionalFormatting xmlns:xm="http://schemas.microsoft.com/office/excel/2006/main">
          <x14:cfRule type="iconSet" priority="80" id="{CA019442-60FE-4F80-BA84-309473E73A46}">
            <x14:iconSet iconSet="5Quarters" custom="1">
              <x14:cfvo type="percent">
                <xm:f>0</xm:f>
              </x14:cfvo>
              <x14:cfvo type="num">
                <xm:f>23.71</xm:f>
              </x14:cfvo>
              <x14:cfvo type="num">
                <xm:f>55.31</xm:f>
              </x14:cfvo>
              <x14:cfvo type="num">
                <xm:f>79</xm:f>
              </x14:cfvo>
              <x14:cfvo type="num">
                <xm:f>82.95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S21:S22</xm:sqref>
        </x14:conditionalFormatting>
        <x14:conditionalFormatting xmlns:xm="http://schemas.microsoft.com/office/excel/2006/main">
          <x14:cfRule type="iconSet" priority="79" id="{E077EB89-4444-4237-B7B1-5EC3053E2643}">
            <x14:iconSet iconSet="5Quarters" custom="1">
              <x14:cfvo type="percent">
                <xm:f>0</xm:f>
              </x14:cfvo>
              <x14:cfvo type="num">
                <xm:f>0.91</xm:f>
              </x14:cfvo>
              <x14:cfvo type="num">
                <xm:f>2.11</xm:f>
              </x14:cfvo>
              <x14:cfvo type="num">
                <xm:f>3</xm:f>
              </x14:cfvo>
              <x14:cfvo type="num">
                <xm:f>3.15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S7</xm:sqref>
        </x14:conditionalFormatting>
        <x14:conditionalFormatting xmlns:xm="http://schemas.microsoft.com/office/excel/2006/main">
          <x14:cfRule type="iconSet" priority="78" id="{9A350EF5-FCD1-483A-B4BA-90E87F128B31}">
            <x14:iconSet iconSet="5Quarters" custom="1">
              <x14:cfvo type="percent">
                <xm:f>0</xm:f>
              </x14:cfvo>
              <x14:cfvo type="num">
                <xm:f>0.91</xm:f>
              </x14:cfvo>
              <x14:cfvo type="num">
                <xm:f>2.11</xm:f>
              </x14:cfvo>
              <x14:cfvo type="num">
                <xm:f>3</xm:f>
              </x14:cfvo>
              <x14:cfvo type="num">
                <xm:f>3.15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S8</xm:sqref>
        </x14:conditionalFormatting>
        <x14:conditionalFormatting xmlns:xm="http://schemas.microsoft.com/office/excel/2006/main">
          <x14:cfRule type="iconSet" priority="77" id="{6755B16B-6F6E-4781-A389-A2AE79ED2EB5}">
            <x14:iconSet iconSet="5Quarters" custom="1">
              <x14:cfvo type="percent">
                <xm:f>0</xm:f>
              </x14:cfvo>
              <x14:cfvo type="num">
                <xm:f>0.91</xm:f>
              </x14:cfvo>
              <x14:cfvo type="num">
                <xm:f>2.11</xm:f>
              </x14:cfvo>
              <x14:cfvo type="num">
                <xm:f>3</xm:f>
              </x14:cfvo>
              <x14:cfvo type="num">
                <xm:f>3.15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S9</xm:sqref>
        </x14:conditionalFormatting>
        <x14:conditionalFormatting xmlns:xm="http://schemas.microsoft.com/office/excel/2006/main">
          <x14:cfRule type="iconSet" priority="76" id="{3ECCA2F7-E99C-4726-9601-A9D5DD741662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S14</xm:sqref>
        </x14:conditionalFormatting>
        <x14:conditionalFormatting xmlns:xm="http://schemas.microsoft.com/office/excel/2006/main">
          <x14:cfRule type="iconSet" priority="75" id="{24E450E5-AD60-49FB-98CF-6891B01A83DA}">
            <x14:iconSet iconSet="5Quarters" custom="1">
              <x14:cfvo type="percent">
                <xm:f>0</xm:f>
              </x14:cfvo>
              <x14:cfvo type="num">
                <xm:f>4.51</xm:f>
              </x14:cfvo>
              <x14:cfvo type="num">
                <xm:f>10.51</xm:f>
              </x14:cfvo>
              <x14:cfvo type="num">
                <xm:f>15</xm:f>
              </x14:cfvo>
              <x14:cfvo type="num">
                <xm:f>15.75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S13</xm:sqref>
        </x14:conditionalFormatting>
        <x14:conditionalFormatting xmlns:xm="http://schemas.microsoft.com/office/excel/2006/main">
          <x14:cfRule type="iconSet" priority="74" id="{98C243C9-B09D-4AFC-B617-F9D1C57A6DAA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S15</xm:sqref>
        </x14:conditionalFormatting>
        <x14:conditionalFormatting xmlns:xm="http://schemas.microsoft.com/office/excel/2006/main">
          <x14:cfRule type="iconSet" priority="73" id="{3822DF7A-090B-473D-84A3-8EB382ACC184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S16:S18</xm:sqref>
        </x14:conditionalFormatting>
        <x14:conditionalFormatting xmlns:xm="http://schemas.microsoft.com/office/excel/2006/main">
          <x14:cfRule type="iconSet" priority="72" id="{1F82A0E0-FAF4-40BE-8F3A-F8A06596196C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S19</xm:sqref>
        </x14:conditionalFormatting>
        <x14:conditionalFormatting xmlns:xm="http://schemas.microsoft.com/office/excel/2006/main">
          <x14:cfRule type="iconSet" priority="71" id="{6A8B518F-1C2E-4CB0-B621-D2F3F58CB2E5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S20</xm:sqref>
        </x14:conditionalFormatting>
        <x14:conditionalFormatting xmlns:xm="http://schemas.microsoft.com/office/excel/2006/main">
          <x14:cfRule type="iconSet" priority="70" id="{BF955E69-6A01-460C-88E0-FA028F6AD99C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S23</xm:sqref>
        </x14:conditionalFormatting>
        <x14:conditionalFormatting xmlns:xm="http://schemas.microsoft.com/office/excel/2006/main">
          <x14:cfRule type="iconSet" priority="69" id="{19C07EE8-AC2E-4BAE-8175-904D192DF25D}">
            <x14:iconSet iconSet="5Quarters" custom="1">
              <x14:cfvo type="percent">
                <xm:f>0</xm:f>
              </x14:cfvo>
              <x14:cfvo type="num">
                <xm:f>3.81</xm:f>
              </x14:cfvo>
              <x14:cfvo type="num">
                <xm:f>4.01</xm:f>
              </x14:cfvo>
              <x14:cfvo type="num">
                <xm:f>5.2</xm:f>
              </x14:cfvo>
              <x14:cfvo type="num">
                <xm:f>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S5</xm:sqref>
        </x14:conditionalFormatting>
        <x14:conditionalFormatting xmlns:xm="http://schemas.microsoft.com/office/excel/2006/main">
          <x14:cfRule type="iconSet" priority="68" id="{2EA7539D-7295-4FD8-AB57-97D3EF46C97F}">
            <x14:iconSet iconSet="5Quarters" custom="1">
              <x14:cfvo type="percent">
                <xm:f>0</xm:f>
              </x14:cfvo>
              <x14:cfvo type="num">
                <xm:f>1697</xm:f>
              </x14:cfvo>
              <x14:cfvo type="num">
                <xm:f>3960</xm:f>
              </x14:cfvo>
              <x14:cfvo type="num">
                <xm:f>5656</xm:f>
              </x14:cfvo>
              <x14:cfvo type="num">
                <xm:f>5939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S6</xm:sqref>
        </x14:conditionalFormatting>
        <x14:conditionalFormatting xmlns:xm="http://schemas.microsoft.com/office/excel/2006/main">
          <x14:cfRule type="iconSet" priority="50" id="{5C990624-14C5-4C74-A9E6-B02454BA19EA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Q11</xm:sqref>
        </x14:conditionalFormatting>
        <x14:conditionalFormatting xmlns:xm="http://schemas.microsoft.com/office/excel/2006/main">
          <x14:cfRule type="iconSet" priority="49" id="{C99C7651-00C3-49C7-81B6-C1A982A77848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U11</xm:sqref>
        </x14:conditionalFormatting>
        <x14:conditionalFormatting xmlns:xm="http://schemas.microsoft.com/office/excel/2006/main">
          <x14:cfRule type="iconSet" priority="48" id="{48B3DD35-0D48-47F3-87D6-29021D0551AE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W11</xm:sqref>
        </x14:conditionalFormatting>
        <x14:conditionalFormatting xmlns:xm="http://schemas.microsoft.com/office/excel/2006/main">
          <x14:cfRule type="iconSet" priority="47" id="{C486173C-AE22-4A27-AC0F-A24FFDFB7DDC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Y11</xm:sqref>
        </x14:conditionalFormatting>
        <x14:conditionalFormatting xmlns:xm="http://schemas.microsoft.com/office/excel/2006/main">
          <x14:cfRule type="iconSet" priority="46" id="{2FD69D4A-2646-4F3C-A100-8E20024DB7A6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AA11</xm:sqref>
        </x14:conditionalFormatting>
        <x14:conditionalFormatting xmlns:xm="http://schemas.microsoft.com/office/excel/2006/main">
          <x14:cfRule type="iconSet" priority="45" id="{4EADCC55-1F3C-4389-BC7D-A235FDB514B4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AC11</xm:sqref>
        </x14:conditionalFormatting>
        <x14:conditionalFormatting xmlns:xm="http://schemas.microsoft.com/office/excel/2006/main">
          <x14:cfRule type="iconSet" priority="44" id="{781215CF-FAD7-433F-ACD7-9BA85CA3AD15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AE11</xm:sqref>
        </x14:conditionalFormatting>
        <x14:conditionalFormatting xmlns:xm="http://schemas.microsoft.com/office/excel/2006/main">
          <x14:cfRule type="iconSet" priority="43" id="{878847BB-5987-4CAB-B902-F8D3994862E2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AG11</xm:sqref>
        </x14:conditionalFormatting>
        <x14:conditionalFormatting xmlns:xm="http://schemas.microsoft.com/office/excel/2006/main">
          <x14:cfRule type="iconSet" priority="42" id="{AA313F6B-329A-4EA1-8BB9-60CEF1274BD5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AI11</xm:sqref>
        </x14:conditionalFormatting>
        <x14:conditionalFormatting xmlns:xm="http://schemas.microsoft.com/office/excel/2006/main">
          <x14:cfRule type="iconSet" priority="41" id="{96F2C470-7CCD-4FCF-9745-643409E2627A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AK11</xm:sqref>
        </x14:conditionalFormatting>
        <x14:conditionalFormatting xmlns:xm="http://schemas.microsoft.com/office/excel/2006/main">
          <x14:cfRule type="iconSet" priority="40" id="{EE9CA6AC-5039-4AAC-8866-28710389AFF6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S11</xm:sqref>
        </x14:conditionalFormatting>
        <x14:conditionalFormatting xmlns:xm="http://schemas.microsoft.com/office/excel/2006/main">
          <x14:cfRule type="iconSet" priority="38" id="{F9C878E4-5202-4EB3-8A6E-A96F18ECF77A}">
            <x14:iconSet iconSet="5Quarters" custom="1">
              <x14:cfvo type="percent">
                <xm:f>0</xm:f>
              </x14:cfvo>
              <x14:cfvo type="num">
                <xm:f>1935</xm:f>
              </x14:cfvo>
              <x14:cfvo type="num">
                <xm:f>4516</xm:f>
              </x14:cfvo>
              <x14:cfvo type="num">
                <xm:f>6452</xm:f>
              </x14:cfvo>
              <x14:cfvo type="num">
                <xm:f>6774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O6</xm:sqref>
        </x14:conditionalFormatting>
        <x14:conditionalFormatting xmlns:xm="http://schemas.microsoft.com/office/excel/2006/main">
          <x14:cfRule type="iconSet" priority="37" id="{02622147-DC36-441E-A624-10BFE97FE1BE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64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O11</xm:sqref>
        </x14:conditionalFormatting>
        <x14:conditionalFormatting xmlns:xm="http://schemas.microsoft.com/office/excel/2006/main">
          <x14:cfRule type="iconSet" priority="36" id="{63E82335-6F15-4376-B2E3-A4F5D13D7793}">
            <x14:iconSet iconSet="5Quarters" custom="1">
              <x14:cfvo type="percent">
                <xm:f>0</xm:f>
              </x14:cfvo>
              <x14:cfvo type="num">
                <xm:f>2.1</xm:f>
              </x14:cfvo>
              <x14:cfvo type="num">
                <xm:f>4.9000000000000004</xm:f>
              </x14:cfvo>
              <x14:cfvo type="num">
                <xm:f>7</xm:f>
              </x14:cfvo>
              <x14:cfvo type="num">
                <xm:f>7.3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O17</xm:sqref>
        </x14:conditionalFormatting>
        <x14:conditionalFormatting xmlns:xm="http://schemas.microsoft.com/office/excel/2006/main">
          <x14:cfRule type="iconSet" priority="35" id="{822EE77D-E49B-4EA1-B0B6-C848E454641F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O22</xm:sqref>
        </x14:conditionalFormatting>
        <x14:conditionalFormatting xmlns:xm="http://schemas.microsoft.com/office/excel/2006/main">
          <x14:cfRule type="iconSet" priority="34" id="{236F6906-6963-4219-942C-54D29271C7D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O23</xm:sqref>
        </x14:conditionalFormatting>
        <x14:conditionalFormatting xmlns:xm="http://schemas.microsoft.com/office/excel/2006/main">
          <x14:cfRule type="iconSet" priority="33" id="{D69B6413-5F80-46E4-9AD2-6D3D05D4DAC2}">
            <x14:iconSet iconSet="5Quarters" custom="1">
              <x14:cfvo type="percent">
                <xm:f>0</xm:f>
              </x14:cfvo>
              <x14:cfvo type="num">
                <xm:f>23.7</xm:f>
              </x14:cfvo>
              <x14:cfvo type="num">
                <xm:f>55.3</xm:f>
              </x14:cfvo>
              <x14:cfvo type="num">
                <xm:f>79</xm:f>
              </x14:cfvo>
              <x14:cfvo type="num">
                <xm:f>82.95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O21</xm:sqref>
        </x14:conditionalFormatting>
        <x14:conditionalFormatting xmlns:xm="http://schemas.microsoft.com/office/excel/2006/main">
          <x14:cfRule type="iconSet" priority="32" id="{0917A039-4E79-4A84-AFB5-2C3B81DE4E90}">
            <x14:iconSet iconSet="5Quarters" custom="1">
              <x14:cfvo type="percent">
                <xm:f>0</xm:f>
              </x14:cfvo>
              <x14:cfvo type="num">
                <xm:f>6</xm:f>
              </x14:cfvo>
              <x14:cfvo type="num">
                <xm:f>14</xm:f>
              </x14:cfvo>
              <x14:cfvo type="num">
                <xm:f>20</xm:f>
              </x14:cfvo>
              <x14:cfvo type="num">
                <xm:f>21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O19</xm:sqref>
        </x14:conditionalFormatting>
        <x14:conditionalFormatting xmlns:xm="http://schemas.microsoft.com/office/excel/2006/main">
          <x14:cfRule type="iconSet" priority="31" id="{4B67137A-5D74-4D96-8108-73B63A831742}">
            <x14:iconSet iconSet="5Quarters" custom="1">
              <x14:cfvo type="percent">
                <xm:f>0</xm:f>
              </x14:cfvo>
              <x14:cfvo type="num">
                <xm:f>27.6</xm:f>
              </x14:cfvo>
              <x14:cfvo type="num">
                <xm:f>64.400000000000006</xm:f>
              </x14:cfvo>
              <x14:cfvo type="num">
                <xm:f>92</xm:f>
              </x14:cfvo>
              <x14:cfvo type="num">
                <xm:f>96.6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O18</xm:sqref>
        </x14:conditionalFormatting>
        <x14:conditionalFormatting xmlns:xm="http://schemas.microsoft.com/office/excel/2006/main">
          <x14:cfRule type="iconSet" priority="30" id="{BC262995-8A53-46EB-BD3A-7CFF01567D57}">
            <x14:iconSet iconSet="5Quarters" custom="1">
              <x14:cfvo type="percent">
                <xm:f>0</xm:f>
              </x14:cfvo>
              <x14:cfvo type="num">
                <xm:f>1935</xm:f>
              </x14:cfvo>
              <x14:cfvo type="num">
                <xm:f>4516</xm:f>
              </x14:cfvo>
              <x14:cfvo type="num">
                <xm:f>6452</xm:f>
              </x14:cfvo>
              <x14:cfvo type="num">
                <xm:f>6774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AM6</xm:sqref>
        </x14:conditionalFormatting>
        <x14:conditionalFormatting xmlns:xm="http://schemas.microsoft.com/office/excel/2006/main">
          <x14:cfRule type="iconSet" priority="29" id="{88988B6F-74F8-4B47-A62E-D76F1AF76331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64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AM11</xm:sqref>
        </x14:conditionalFormatting>
        <x14:conditionalFormatting xmlns:xm="http://schemas.microsoft.com/office/excel/2006/main">
          <x14:cfRule type="iconSet" priority="28" id="{AD1B1F01-2857-4140-AB86-41A7B605F584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AM22</xm:sqref>
        </x14:conditionalFormatting>
        <x14:conditionalFormatting xmlns:xm="http://schemas.microsoft.com/office/excel/2006/main">
          <x14:cfRule type="iconSet" priority="27" id="{862CEEA4-6736-4D07-BFBD-10E69A75DDD8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AM23</xm:sqref>
        </x14:conditionalFormatting>
        <x14:conditionalFormatting xmlns:xm="http://schemas.microsoft.com/office/excel/2006/main">
          <x14:cfRule type="iconSet" priority="26" id="{5DEA423E-4952-4946-A69E-AA32D4EB5E4B}">
            <x14:iconSet iconSet="5Quarters" custom="1">
              <x14:cfvo type="percent">
                <xm:f>0</xm:f>
              </x14:cfvo>
              <x14:cfvo type="num">
                <xm:f>6</xm:f>
              </x14:cfvo>
              <x14:cfvo type="num">
                <xm:f>14</xm:f>
              </x14:cfvo>
              <x14:cfvo type="num">
                <xm:f>20</xm:f>
              </x14:cfvo>
              <x14:cfvo type="num">
                <xm:f>21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AM19</xm:sqref>
        </x14:conditionalFormatting>
        <x14:conditionalFormatting xmlns:xm="http://schemas.microsoft.com/office/excel/2006/main">
          <x14:cfRule type="iconSet" priority="25" id="{BC3C53F8-FF63-4592-90F6-606DFE070A15}">
            <x14:iconSet iconSet="5Quarters" custom="1">
              <x14:cfvo type="percent">
                <xm:f>0</xm:f>
              </x14:cfvo>
              <x14:cfvo type="num">
                <xm:f>1.2</xm:f>
              </x14:cfvo>
              <x14:cfvo type="num">
                <xm:f>2.8</xm:f>
              </x14:cfvo>
              <x14:cfvo type="num">
                <xm:f>4</xm:f>
              </x14:cfvo>
              <x14:cfvo type="num">
                <xm:f>4.2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O15</xm:sqref>
        </x14:conditionalFormatting>
        <x14:conditionalFormatting xmlns:xm="http://schemas.microsoft.com/office/excel/2006/main">
          <x14:cfRule type="iconSet" priority="24" id="{0E59829B-C2C4-47CA-A73A-488C140EFB36}">
            <x14:iconSet iconSet="5Quarters" custom="1">
              <x14:cfvo type="percent">
                <xm:f>0</xm:f>
              </x14:cfvo>
              <x14:cfvo type="num">
                <xm:f>3.81</xm:f>
              </x14:cfvo>
              <x14:cfvo type="num">
                <xm:f>4.0999999999999996</xm:f>
              </x14:cfvo>
              <x14:cfvo type="num">
                <xm:f>5.2</xm:f>
              </x14:cfvo>
              <x14:cfvo type="num">
                <xm:f>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O5</xm:sqref>
        </x14:conditionalFormatting>
        <x14:conditionalFormatting xmlns:xm="http://schemas.microsoft.com/office/excel/2006/main">
          <x14:cfRule type="iconSet" priority="23" id="{1F8D6E04-6457-4D6B-8CFE-E3187285BE47}">
            <x14:iconSet iconSet="5Quarters" custom="1">
              <x14:cfvo type="percent">
                <xm:f>0</xm:f>
              </x14:cfvo>
              <x14:cfvo type="num">
                <xm:f>3.81</xm:f>
              </x14:cfvo>
              <x14:cfvo type="num">
                <xm:f>4.0999999999999996</xm:f>
              </x14:cfvo>
              <x14:cfvo type="num">
                <xm:f>5.2</xm:f>
              </x14:cfvo>
              <x14:cfvo type="num">
                <xm:f>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AM5</xm:sqref>
        </x14:conditionalFormatting>
        <x14:conditionalFormatting xmlns:xm="http://schemas.microsoft.com/office/excel/2006/main">
          <x14:cfRule type="iconSet" priority="22" id="{5778FA69-197F-4044-8CD2-678077FC9EFA}">
            <x14:iconSet iconSet="5Quarters" custom="1">
              <x14:cfvo type="percent">
                <xm:f>0</xm:f>
              </x14:cfvo>
              <x14:cfvo type="num">
                <xm:f>12.3</xm:f>
              </x14:cfvo>
              <x14:cfvo type="num">
                <xm:f>28.8</xm:f>
              </x14:cfvo>
              <x14:cfvo type="num">
                <xm:f>41.2</xm:f>
              </x14:cfvo>
              <x14:cfvo type="num">
                <xm:f>43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O7</xm:sqref>
        </x14:conditionalFormatting>
        <x14:conditionalFormatting xmlns:xm="http://schemas.microsoft.com/office/excel/2006/main">
          <x14:cfRule type="iconSet" priority="21" id="{E33206C4-618D-403E-84AB-3A7CBB59BBE4}">
            <x14:iconSet iconSet="5Quarters" custom="1">
              <x14:cfvo type="percent">
                <xm:f>0</xm:f>
              </x14:cfvo>
              <x14:cfvo type="num">
                <xm:f>12.3</xm:f>
              </x14:cfvo>
              <x14:cfvo type="num">
                <xm:f>28.8</xm:f>
              </x14:cfvo>
              <x14:cfvo type="num">
                <xm:f>41.2</xm:f>
              </x14:cfvo>
              <x14:cfvo type="num">
                <xm:f>43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AM7</xm:sqref>
        </x14:conditionalFormatting>
        <x14:conditionalFormatting xmlns:xm="http://schemas.microsoft.com/office/excel/2006/main">
          <x14:cfRule type="iconSet" priority="20" id="{CCD43429-527F-4A08-B98B-6B5B6E18401D}">
            <x14:iconSet iconSet="5Quarters" custom="1">
              <x14:cfvo type="percent">
                <xm:f>0</xm:f>
              </x14:cfvo>
              <x14:cfvo type="num">
                <xm:f>22.5</xm:f>
              </x14:cfvo>
              <x14:cfvo type="num">
                <xm:f>52.5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O8</xm:sqref>
        </x14:conditionalFormatting>
        <x14:conditionalFormatting xmlns:xm="http://schemas.microsoft.com/office/excel/2006/main">
          <x14:cfRule type="iconSet" priority="19" id="{A2029B4D-E7B8-4E3E-BE4D-E36DE2886A2C}">
            <x14:iconSet iconSet="5Quarters" custom="1">
              <x14:cfvo type="percent">
                <xm:f>0</xm:f>
              </x14:cfvo>
              <x14:cfvo type="num">
                <xm:f>22.5</xm:f>
              </x14:cfvo>
              <x14:cfvo type="num">
                <xm:f>52.5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AM8</xm:sqref>
        </x14:conditionalFormatting>
        <x14:conditionalFormatting xmlns:xm="http://schemas.microsoft.com/office/excel/2006/main">
          <x14:cfRule type="iconSet" priority="18" id="{54ECC423-D6CB-4089-9885-3C4073A7B382}">
            <x14:iconSet iconSet="5Arrows" custom="1">
              <x14:cfvo type="percent">
                <xm:f>0</xm:f>
              </x14:cfvo>
              <x14:cfvo type="num">
                <xm:f>27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O9</xm:sqref>
        </x14:conditionalFormatting>
        <x14:conditionalFormatting xmlns:xm="http://schemas.microsoft.com/office/excel/2006/main">
          <x14:cfRule type="iconSet" priority="17" id="{D178D4E7-6C05-40FA-A418-9CBAF1924590}">
            <x14:iconSet iconSet="5Arrows" custom="1">
              <x14:cfvo type="percent">
                <xm:f>0</xm:f>
              </x14:cfvo>
              <x14:cfvo type="num">
                <xm:f>27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AM9</xm:sqref>
        </x14:conditionalFormatting>
        <x14:conditionalFormatting xmlns:xm="http://schemas.microsoft.com/office/excel/2006/main">
          <x14:cfRule type="iconSet" priority="16" id="{AF39B4E4-9FB6-4097-9845-AB9646AE5AE1}">
            <x14:iconSet iconSet="5Quarters" custom="1">
              <x14:cfvo type="percent">
                <xm:f>0</xm:f>
              </x14:cfvo>
              <x14:cfvo type="num">
                <xm:f>15</xm:f>
              </x14:cfvo>
              <x14:cfvo type="num">
                <xm:f>35</xm:f>
              </x14:cfvo>
              <x14:cfvo type="num">
                <xm:f>50</xm:f>
              </x14:cfvo>
              <x14:cfvo type="num">
                <xm:f>52.5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O10</xm:sqref>
        </x14:conditionalFormatting>
        <x14:conditionalFormatting xmlns:xm="http://schemas.microsoft.com/office/excel/2006/main">
          <x14:cfRule type="iconSet" priority="15" id="{28B32032-9D2F-44BD-BF21-536B9757C202}">
            <x14:iconSet iconSet="5Quarters" custom="1">
              <x14:cfvo type="percent">
                <xm:f>0</xm:f>
              </x14:cfvo>
              <x14:cfvo type="num">
                <xm:f>15</xm:f>
              </x14:cfvo>
              <x14:cfvo type="num">
                <xm:f>35</xm:f>
              </x14:cfvo>
              <x14:cfvo type="num">
                <xm:f>50</xm:f>
              </x14:cfvo>
              <x14:cfvo type="num">
                <xm:f>52.5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AM10</xm:sqref>
        </x14:conditionalFormatting>
        <x14:conditionalFormatting xmlns:xm="http://schemas.microsoft.com/office/excel/2006/main">
          <x14:cfRule type="iconSet" priority="14" id="{06A47260-7863-4E74-A3BC-4D848EA22EDF}">
            <x14:iconSet iconSet="5Arrows" custom="1">
              <x14:cfvo type="percent">
                <xm:f>0</xm:f>
              </x14:cfvo>
              <x14:cfvo type="num">
                <xm:f>27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O12</xm:sqref>
        </x14:conditionalFormatting>
        <x14:conditionalFormatting xmlns:xm="http://schemas.microsoft.com/office/excel/2006/main">
          <x14:cfRule type="iconSet" priority="13" id="{7DAC8358-1244-4145-A070-1AAB19697492}">
            <x14:iconSet iconSet="5Arrows" custom="1">
              <x14:cfvo type="percent">
                <xm:f>0</xm:f>
              </x14:cfvo>
              <x14:cfvo type="num">
                <xm:f>27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AM12</xm:sqref>
        </x14:conditionalFormatting>
        <x14:conditionalFormatting xmlns:xm="http://schemas.microsoft.com/office/excel/2006/main">
          <x14:cfRule type="iconSet" priority="12" id="{F9DA4B81-EB87-48B5-8FFC-88CEFA35AEDE}">
            <x14:iconSet iconSet="5Arrows" custom="1">
              <x14:cfvo type="percent">
                <xm:f>0</xm:f>
              </x14:cfvo>
              <x14:cfvo type="num">
                <xm:f>27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O13</xm:sqref>
        </x14:conditionalFormatting>
        <x14:conditionalFormatting xmlns:xm="http://schemas.microsoft.com/office/excel/2006/main">
          <x14:cfRule type="iconSet" priority="11" id="{50B69270-0602-4780-BF11-D99B9E20C4CD}">
            <x14:iconSet iconSet="5Arrows" custom="1">
              <x14:cfvo type="percent">
                <xm:f>0</xm:f>
              </x14:cfvo>
              <x14:cfvo type="num">
                <xm:f>27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AM13</xm:sqref>
        </x14:conditionalFormatting>
        <x14:conditionalFormatting xmlns:xm="http://schemas.microsoft.com/office/excel/2006/main">
          <x14:cfRule type="iconSet" priority="10" id="{F4991A52-B838-477D-ACFB-4477951D6630}">
            <x14:iconSet iconSet="5Quarters" custom="1">
              <x14:cfvo type="percent">
                <xm:f>0</xm:f>
              </x14:cfvo>
              <x14:cfvo type="num">
                <xm:f>22.5</xm:f>
              </x14:cfvo>
              <x14:cfvo type="num">
                <xm:f>52.5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O14</xm:sqref>
        </x14:conditionalFormatting>
        <x14:conditionalFormatting xmlns:xm="http://schemas.microsoft.com/office/excel/2006/main">
          <x14:cfRule type="iconSet" priority="9" id="{2ADAB045-BFAA-44F8-A779-2B2403712F1D}">
            <x14:iconSet iconSet="5Quarters" custom="1">
              <x14:cfvo type="percent">
                <xm:f>0</xm:f>
              </x14:cfvo>
              <x14:cfvo type="num">
                <xm:f>22.5</xm:f>
              </x14:cfvo>
              <x14:cfvo type="num">
                <xm:f>52.5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AM14</xm:sqref>
        </x14:conditionalFormatting>
        <x14:conditionalFormatting xmlns:xm="http://schemas.microsoft.com/office/excel/2006/main">
          <x14:cfRule type="iconSet" priority="8" id="{8B63D41C-8250-4BA9-B459-2B32EC8B982D}">
            <x14:iconSet iconSet="5Quarters" custom="1">
              <x14:cfvo type="percent">
                <xm:f>0</xm:f>
              </x14:cfvo>
              <x14:cfvo type="num">
                <xm:f>1.2</xm:f>
              </x14:cfvo>
              <x14:cfvo type="num">
                <xm:f>2.8</xm:f>
              </x14:cfvo>
              <x14:cfvo type="num">
                <xm:f>4</xm:f>
              </x14:cfvo>
              <x14:cfvo type="num">
                <xm:f>4.2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AM15</xm:sqref>
        </x14:conditionalFormatting>
        <x14:conditionalFormatting xmlns:xm="http://schemas.microsoft.com/office/excel/2006/main">
          <x14:cfRule type="iconSet" priority="7" id="{8A3EB76B-119C-4D49-B941-B38614E3BA7B}">
            <x14:iconSet iconSet="5Arrows" custom="1">
              <x14:cfvo type="percent">
                <xm:f>0</xm:f>
              </x14:cfvo>
              <x14:cfvo type="num">
                <xm:f>25.5</xm:f>
              </x14:cfvo>
              <x14:cfvo type="num">
                <xm:f>59</xm:f>
              </x14:cfvo>
              <x14:cfvo type="num">
                <xm:f>85</xm:f>
              </x14:cfvo>
              <x14:cfvo type="num">
                <xm:f>89.25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O16</xm:sqref>
        </x14:conditionalFormatting>
        <x14:conditionalFormatting xmlns:xm="http://schemas.microsoft.com/office/excel/2006/main">
          <x14:cfRule type="iconSet" priority="6" id="{D32C5D4C-BDFF-4CCD-B2B8-D6436E98F5F6}">
            <x14:iconSet iconSet="5Arrows" custom="1">
              <x14:cfvo type="percent">
                <xm:f>0</xm:f>
              </x14:cfvo>
              <x14:cfvo type="num">
                <xm:f>25.5</xm:f>
              </x14:cfvo>
              <x14:cfvo type="num">
                <xm:f>59</xm:f>
              </x14:cfvo>
              <x14:cfvo type="num">
                <xm:f>85</xm:f>
              </x14:cfvo>
              <x14:cfvo type="num">
                <xm:f>89.25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AM16</xm:sqref>
        </x14:conditionalFormatting>
        <x14:conditionalFormatting xmlns:xm="http://schemas.microsoft.com/office/excel/2006/main">
          <x14:cfRule type="iconSet" priority="5" id="{F5DC282E-2E51-4141-98F1-5235BCC30F2A}">
            <x14:iconSet iconSet="5Quarters" custom="1">
              <x14:cfvo type="percent">
                <xm:f>0</xm:f>
              </x14:cfvo>
              <x14:cfvo type="num">
                <xm:f>2.1</xm:f>
              </x14:cfvo>
              <x14:cfvo type="num">
                <xm:f>4.9000000000000004</xm:f>
              </x14:cfvo>
              <x14:cfvo type="num">
                <xm:f>7</xm:f>
              </x14:cfvo>
              <x14:cfvo type="num">
                <xm:f>7.3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AM17</xm:sqref>
        </x14:conditionalFormatting>
        <x14:conditionalFormatting xmlns:xm="http://schemas.microsoft.com/office/excel/2006/main">
          <x14:cfRule type="iconSet" priority="4" id="{6444B4A8-7F77-4DE1-9C6A-9338714D6E7A}">
            <x14:iconSet iconSet="5Quarters" custom="1">
              <x14:cfvo type="percent">
                <xm:f>0</xm:f>
              </x14:cfvo>
              <x14:cfvo type="num">
                <xm:f>27.6</xm:f>
              </x14:cfvo>
              <x14:cfvo type="num">
                <xm:f>64.400000000000006</xm:f>
              </x14:cfvo>
              <x14:cfvo type="num">
                <xm:f>92</xm:f>
              </x14:cfvo>
              <x14:cfvo type="num">
                <xm:f>96.6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AM18</xm:sqref>
        </x14:conditionalFormatting>
        <x14:conditionalFormatting xmlns:xm="http://schemas.microsoft.com/office/excel/2006/main">
          <x14:cfRule type="iconSet" priority="3" id="{3160329E-29D8-4CEE-93A3-8D7FF9353A79}">
            <x14:iconSet iconSet="5Quarters" custom="1">
              <x14:cfvo type="percent">
                <xm:f>0</xm:f>
              </x14:cfvo>
              <x14:cfvo type="num">
                <xm:f>22.5</xm:f>
              </x14:cfvo>
              <x14:cfvo type="num">
                <xm:f>52.5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O20</xm:sqref>
        </x14:conditionalFormatting>
        <x14:conditionalFormatting xmlns:xm="http://schemas.microsoft.com/office/excel/2006/main">
          <x14:cfRule type="iconSet" priority="2" id="{1EC6FD43-B3EA-4CF3-B4BC-23D1D722939C}">
            <x14:iconSet iconSet="5Quarters" custom="1">
              <x14:cfvo type="percent">
                <xm:f>0</xm:f>
              </x14:cfvo>
              <x14:cfvo type="num">
                <xm:f>22.5</xm:f>
              </x14:cfvo>
              <x14:cfvo type="num">
                <xm:f>52.5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AM20</xm:sqref>
        </x14:conditionalFormatting>
        <x14:conditionalFormatting xmlns:xm="http://schemas.microsoft.com/office/excel/2006/main">
          <x14:cfRule type="iconSet" priority="1" id="{8873CC3D-8DEF-4222-9EB1-B47D4B55B0E4}">
            <x14:iconSet iconSet="5Quarters" custom="1">
              <x14:cfvo type="percent">
                <xm:f>0</xm:f>
              </x14:cfvo>
              <x14:cfvo type="num">
                <xm:f>23.7</xm:f>
              </x14:cfvo>
              <x14:cfvo type="num">
                <xm:f>55.3</xm:f>
              </x14:cfvo>
              <x14:cfvo type="num">
                <xm:f>79</xm:f>
              </x14:cfvo>
              <x14:cfvo type="num">
                <xm:f>82.95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AM21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G20"/>
  <sheetViews>
    <sheetView zoomScale="88" zoomScaleNormal="90" workbookViewId="0">
      <selection activeCell="E3" sqref="E3"/>
    </sheetView>
  </sheetViews>
  <sheetFormatPr defaultRowHeight="15" x14ac:dyDescent="0.25"/>
  <cols>
    <col min="2" max="3" width="33" customWidth="1"/>
    <col min="4" max="4" width="12.7109375" customWidth="1"/>
    <col min="5" max="5" width="45.5703125" customWidth="1"/>
    <col min="6" max="6" width="27.28515625" customWidth="1"/>
    <col min="7" max="7" width="26.7109375" customWidth="1"/>
  </cols>
  <sheetData>
    <row r="2" spans="1:7" ht="31.5" customHeight="1" x14ac:dyDescent="0.25">
      <c r="B2" s="27" t="s">
        <v>186</v>
      </c>
      <c r="C2" s="27" t="s">
        <v>187</v>
      </c>
      <c r="D2" s="27" t="s">
        <v>188</v>
      </c>
      <c r="E2" s="27" t="s">
        <v>189</v>
      </c>
      <c r="F2" s="27" t="s">
        <v>229</v>
      </c>
    </row>
    <row r="3" spans="1:7" ht="63" customHeight="1" x14ac:dyDescent="0.25">
      <c r="A3" s="32" t="s">
        <v>190</v>
      </c>
      <c r="B3" s="33" t="s">
        <v>191</v>
      </c>
      <c r="C3" s="6" t="s">
        <v>230</v>
      </c>
      <c r="D3" s="28">
        <v>0.05</v>
      </c>
      <c r="E3" s="38" t="s">
        <v>233</v>
      </c>
      <c r="F3" s="6" t="s">
        <v>232</v>
      </c>
      <c r="G3" s="40" t="s">
        <v>242</v>
      </c>
    </row>
    <row r="4" spans="1:7" ht="61.5" customHeight="1" x14ac:dyDescent="0.25">
      <c r="A4" s="32"/>
      <c r="B4" s="33"/>
      <c r="C4" s="12"/>
      <c r="D4" s="28"/>
      <c r="E4" s="37" t="s">
        <v>243</v>
      </c>
      <c r="F4" s="29"/>
    </row>
    <row r="5" spans="1:7" ht="30.75" customHeight="1" x14ac:dyDescent="0.25">
      <c r="A5" s="32" t="s">
        <v>192</v>
      </c>
      <c r="B5" s="33" t="s">
        <v>193</v>
      </c>
      <c r="C5" s="12" t="s">
        <v>194</v>
      </c>
      <c r="D5" s="33" t="s">
        <v>195</v>
      </c>
      <c r="E5" s="14"/>
      <c r="F5" s="14"/>
    </row>
    <row r="6" spans="1:7" ht="96" customHeight="1" x14ac:dyDescent="0.25">
      <c r="A6" s="385" t="s">
        <v>196</v>
      </c>
      <c r="B6" s="386" t="s">
        <v>197</v>
      </c>
      <c r="C6" s="14" t="s">
        <v>198</v>
      </c>
      <c r="D6" s="28">
        <v>0.8</v>
      </c>
      <c r="E6" s="387" t="s">
        <v>247</v>
      </c>
      <c r="F6" s="381" t="s">
        <v>244</v>
      </c>
      <c r="G6" s="384" t="s">
        <v>249</v>
      </c>
    </row>
    <row r="7" spans="1:7" ht="30.75" customHeight="1" x14ac:dyDescent="0.25">
      <c r="A7" s="385"/>
      <c r="B7" s="386"/>
      <c r="C7" s="14" t="s">
        <v>199</v>
      </c>
      <c r="D7" s="28">
        <v>0.95</v>
      </c>
      <c r="E7" s="389"/>
      <c r="F7" s="382"/>
      <c r="G7" s="384"/>
    </row>
    <row r="8" spans="1:7" ht="30.75" customHeight="1" x14ac:dyDescent="0.25">
      <c r="A8" s="385"/>
      <c r="B8" s="386"/>
      <c r="C8" s="14" t="s">
        <v>200</v>
      </c>
      <c r="D8" s="28">
        <v>1</v>
      </c>
      <c r="E8" s="388"/>
      <c r="F8" s="383"/>
      <c r="G8" s="384"/>
    </row>
    <row r="9" spans="1:7" ht="101.25" customHeight="1" x14ac:dyDescent="0.25">
      <c r="A9" s="32"/>
      <c r="B9" s="33"/>
      <c r="C9" s="6" t="s">
        <v>240</v>
      </c>
      <c r="D9" s="28"/>
      <c r="E9" s="6" t="s">
        <v>246</v>
      </c>
      <c r="F9" s="6" t="s">
        <v>232</v>
      </c>
    </row>
    <row r="10" spans="1:7" ht="81.75" customHeight="1" x14ac:dyDescent="0.25">
      <c r="A10" s="32" t="s">
        <v>201</v>
      </c>
      <c r="B10" s="33" t="s">
        <v>202</v>
      </c>
      <c r="C10" s="12" t="s">
        <v>203</v>
      </c>
      <c r="D10" s="33"/>
      <c r="E10" s="6" t="s">
        <v>248</v>
      </c>
      <c r="F10" s="29"/>
      <c r="G10" s="34"/>
    </row>
    <row r="11" spans="1:7" ht="30.75" customHeight="1" x14ac:dyDescent="0.25">
      <c r="A11" s="385" t="s">
        <v>204</v>
      </c>
      <c r="B11" s="386" t="s">
        <v>205</v>
      </c>
      <c r="C11" s="14" t="s">
        <v>206</v>
      </c>
      <c r="D11" s="33" t="s">
        <v>241</v>
      </c>
      <c r="E11" s="387" t="s">
        <v>231</v>
      </c>
      <c r="F11" s="6" t="s">
        <v>232</v>
      </c>
    </row>
    <row r="12" spans="1:7" ht="30.75" customHeight="1" x14ac:dyDescent="0.25">
      <c r="A12" s="385"/>
      <c r="B12" s="386"/>
      <c r="C12" s="14" t="s">
        <v>207</v>
      </c>
      <c r="D12" s="28">
        <v>1</v>
      </c>
      <c r="E12" s="388"/>
      <c r="F12" s="14"/>
    </row>
    <row r="13" spans="1:7" ht="30.75" customHeight="1" x14ac:dyDescent="0.25">
      <c r="A13" s="385"/>
      <c r="B13" s="386"/>
      <c r="C13" s="14" t="s">
        <v>208</v>
      </c>
      <c r="D13" s="28">
        <v>1</v>
      </c>
      <c r="E13" s="14"/>
      <c r="F13" s="14"/>
    </row>
    <row r="14" spans="1:7" ht="30.75" customHeight="1" x14ac:dyDescent="0.25">
      <c r="A14" s="32" t="s">
        <v>209</v>
      </c>
      <c r="B14" s="33" t="s">
        <v>210</v>
      </c>
      <c r="C14" s="14" t="s">
        <v>245</v>
      </c>
      <c r="D14" s="33"/>
      <c r="E14" s="14"/>
      <c r="F14" s="6"/>
    </row>
    <row r="15" spans="1:7" ht="30.75" customHeight="1" x14ac:dyDescent="0.25">
      <c r="A15" s="385" t="s">
        <v>211</v>
      </c>
      <c r="B15" s="386" t="s">
        <v>212</v>
      </c>
      <c r="C15" s="14" t="s">
        <v>213</v>
      </c>
      <c r="D15" s="33" t="s">
        <v>214</v>
      </c>
      <c r="E15" s="14"/>
      <c r="F15" s="14"/>
    </row>
    <row r="16" spans="1:7" ht="30.75" customHeight="1" x14ac:dyDescent="0.25">
      <c r="A16" s="385"/>
      <c r="B16" s="386"/>
      <c r="C16" s="14" t="s">
        <v>215</v>
      </c>
      <c r="D16" s="33" t="s">
        <v>216</v>
      </c>
      <c r="E16" s="14"/>
      <c r="F16" s="14"/>
    </row>
    <row r="17" spans="1:6" ht="30.75" customHeight="1" x14ac:dyDescent="0.25">
      <c r="A17" s="385" t="s">
        <v>217</v>
      </c>
      <c r="B17" s="386" t="s">
        <v>218</v>
      </c>
      <c r="C17" s="14" t="s">
        <v>219</v>
      </c>
      <c r="D17" s="28">
        <v>1</v>
      </c>
      <c r="E17" s="14"/>
      <c r="F17" s="14"/>
    </row>
    <row r="18" spans="1:6" ht="30.75" customHeight="1" x14ac:dyDescent="0.25">
      <c r="A18" s="385"/>
      <c r="B18" s="386"/>
      <c r="C18" s="14" t="s">
        <v>220</v>
      </c>
      <c r="D18" s="28">
        <v>1</v>
      </c>
      <c r="E18" s="14"/>
      <c r="F18" s="14"/>
    </row>
    <row r="19" spans="1:6" ht="30.75" customHeight="1" x14ac:dyDescent="0.25">
      <c r="A19" s="385"/>
      <c r="B19" s="386"/>
      <c r="C19" s="14" t="s">
        <v>221</v>
      </c>
      <c r="D19" s="28">
        <v>1</v>
      </c>
      <c r="E19" s="14"/>
      <c r="F19" s="14"/>
    </row>
    <row r="20" spans="1:6" x14ac:dyDescent="0.25">
      <c r="B20" s="14"/>
      <c r="C20" s="14"/>
      <c r="D20" s="14"/>
      <c r="E20" s="12"/>
      <c r="F20" s="29"/>
    </row>
  </sheetData>
  <mergeCells count="12">
    <mergeCell ref="F6:F8"/>
    <mergeCell ref="G6:G8"/>
    <mergeCell ref="A17:A19"/>
    <mergeCell ref="B17:B19"/>
    <mergeCell ref="E11:E12"/>
    <mergeCell ref="A6:A8"/>
    <mergeCell ref="B6:B8"/>
    <mergeCell ref="A11:A13"/>
    <mergeCell ref="B11:B13"/>
    <mergeCell ref="A15:A16"/>
    <mergeCell ref="B15:B16"/>
    <mergeCell ref="E6:E8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151"/>
  <sheetViews>
    <sheetView topLeftCell="I22" zoomScale="93" zoomScaleNormal="110" workbookViewId="0">
      <selection activeCell="O37" sqref="O37:O41"/>
    </sheetView>
  </sheetViews>
  <sheetFormatPr defaultRowHeight="15" x14ac:dyDescent="0.25"/>
  <cols>
    <col min="1" max="1" width="44.140625" hidden="1" customWidth="1"/>
    <col min="2" max="2" width="16.7109375" hidden="1" customWidth="1"/>
    <col min="3" max="3" width="0" hidden="1" customWidth="1"/>
    <col min="5" max="5" width="51.42578125" customWidth="1"/>
    <col min="8" max="8" width="55.42578125" customWidth="1"/>
    <col min="11" max="11" width="55.42578125" customWidth="1"/>
    <col min="14" max="14" width="58" customWidth="1"/>
    <col min="31" max="31" width="51.42578125" customWidth="1"/>
  </cols>
  <sheetData>
    <row r="1" spans="1:40" ht="28.5" x14ac:dyDescent="0.25">
      <c r="A1" s="42" t="s">
        <v>250</v>
      </c>
    </row>
    <row r="4" spans="1:40" x14ac:dyDescent="0.25">
      <c r="A4" s="43" t="s">
        <v>251</v>
      </c>
      <c r="B4" t="s">
        <v>252</v>
      </c>
      <c r="E4" s="43" t="s">
        <v>253</v>
      </c>
      <c r="H4" s="43" t="s">
        <v>254</v>
      </c>
      <c r="K4" s="43" t="s">
        <v>255</v>
      </c>
    </row>
    <row r="5" spans="1:40" s="45" customFormat="1" x14ac:dyDescent="0.25">
      <c r="A5" s="44"/>
      <c r="E5" s="46" t="s">
        <v>1</v>
      </c>
      <c r="F5" s="47" t="s">
        <v>256</v>
      </c>
      <c r="G5" s="47" t="s">
        <v>257</v>
      </c>
      <c r="H5" s="46" t="s">
        <v>258</v>
      </c>
      <c r="I5" s="47" t="s">
        <v>256</v>
      </c>
      <c r="J5" s="47" t="s">
        <v>257</v>
      </c>
      <c r="K5" s="46" t="s">
        <v>259</v>
      </c>
      <c r="L5" s="47" t="s">
        <v>256</v>
      </c>
      <c r="M5" s="47" t="s">
        <v>257</v>
      </c>
      <c r="N5" s="46" t="s">
        <v>260</v>
      </c>
      <c r="O5" s="47" t="s">
        <v>256</v>
      </c>
      <c r="P5" s="47" t="s">
        <v>257</v>
      </c>
      <c r="AJ5" s="45" t="s">
        <v>433</v>
      </c>
      <c r="AK5" s="47" t="s">
        <v>325</v>
      </c>
      <c r="AL5" s="47" t="s">
        <v>281</v>
      </c>
      <c r="AM5" s="47" t="s">
        <v>434</v>
      </c>
      <c r="AN5" s="47" t="s">
        <v>435</v>
      </c>
    </row>
    <row r="6" spans="1:40" ht="15.75" x14ac:dyDescent="0.25">
      <c r="A6" s="45" t="s">
        <v>261</v>
      </c>
      <c r="B6" s="48" t="s">
        <v>262</v>
      </c>
      <c r="E6" s="70" t="s">
        <v>324</v>
      </c>
      <c r="F6" s="66">
        <v>0.2</v>
      </c>
      <c r="G6" s="71" t="s">
        <v>325</v>
      </c>
      <c r="H6" s="70" t="s">
        <v>324</v>
      </c>
      <c r="I6" s="66">
        <v>0.2</v>
      </c>
      <c r="J6" s="71" t="s">
        <v>325</v>
      </c>
      <c r="K6" s="65" t="s">
        <v>265</v>
      </c>
      <c r="L6" s="66">
        <v>0.2</v>
      </c>
      <c r="M6" s="71">
        <v>0.05</v>
      </c>
      <c r="N6" s="65" t="s">
        <v>265</v>
      </c>
      <c r="O6" s="66">
        <v>0.2</v>
      </c>
      <c r="P6" s="71">
        <v>0.05</v>
      </c>
      <c r="AE6" s="70" t="s">
        <v>324</v>
      </c>
      <c r="AF6" s="66">
        <v>0.2</v>
      </c>
      <c r="AG6" s="71" t="s">
        <v>325</v>
      </c>
      <c r="AI6" t="s">
        <v>429</v>
      </c>
      <c r="AJ6" s="185">
        <v>0.25</v>
      </c>
      <c r="AK6" s="185">
        <v>1</v>
      </c>
      <c r="AL6" s="185">
        <v>0.75</v>
      </c>
      <c r="AM6" s="185">
        <v>0.5</v>
      </c>
      <c r="AN6" s="185">
        <v>0.25</v>
      </c>
    </row>
    <row r="7" spans="1:40" ht="15" customHeight="1" x14ac:dyDescent="0.25">
      <c r="A7" s="45" t="s">
        <v>194</v>
      </c>
      <c r="B7" s="53" t="s">
        <v>264</v>
      </c>
      <c r="E7" s="65" t="s">
        <v>265</v>
      </c>
      <c r="F7" s="66">
        <v>0.1</v>
      </c>
      <c r="G7" s="71">
        <v>0.05</v>
      </c>
      <c r="H7" s="65" t="s">
        <v>265</v>
      </c>
      <c r="I7" s="66">
        <v>0.1</v>
      </c>
      <c r="J7" s="71">
        <v>0.05</v>
      </c>
      <c r="K7" s="65" t="s">
        <v>327</v>
      </c>
      <c r="L7" s="66">
        <v>0.25</v>
      </c>
      <c r="M7" s="71">
        <v>0.8</v>
      </c>
      <c r="N7" s="65" t="s">
        <v>416</v>
      </c>
      <c r="O7" s="66">
        <v>0.3</v>
      </c>
      <c r="P7" s="73" t="s">
        <v>292</v>
      </c>
      <c r="AI7" t="s">
        <v>430</v>
      </c>
      <c r="AJ7" s="185">
        <v>0.25</v>
      </c>
      <c r="AK7" s="185">
        <v>1</v>
      </c>
      <c r="AL7" s="185">
        <v>0.75</v>
      </c>
      <c r="AM7" s="185">
        <v>0.5</v>
      </c>
      <c r="AN7" s="185">
        <v>0.25</v>
      </c>
    </row>
    <row r="8" spans="1:40" ht="15" customHeight="1" x14ac:dyDescent="0.25">
      <c r="A8" s="54" t="s">
        <v>268</v>
      </c>
      <c r="B8" s="53" t="s">
        <v>269</v>
      </c>
      <c r="E8" s="65" t="s">
        <v>270</v>
      </c>
      <c r="F8" s="66">
        <v>0.1</v>
      </c>
      <c r="G8" s="72"/>
      <c r="H8" s="65" t="s">
        <v>326</v>
      </c>
      <c r="I8" s="66">
        <v>0.2</v>
      </c>
      <c r="J8" s="71">
        <v>0.8</v>
      </c>
      <c r="K8" s="65" t="s">
        <v>272</v>
      </c>
      <c r="L8" s="66">
        <v>0.2</v>
      </c>
      <c r="M8" s="71">
        <v>0.05</v>
      </c>
      <c r="N8" s="65" t="s">
        <v>415</v>
      </c>
      <c r="O8" s="66">
        <v>0.25</v>
      </c>
      <c r="P8" s="71" t="s">
        <v>414</v>
      </c>
      <c r="AI8" t="s">
        <v>432</v>
      </c>
      <c r="AJ8" s="185">
        <v>0.25</v>
      </c>
      <c r="AK8" s="185">
        <v>1</v>
      </c>
      <c r="AL8" s="185">
        <v>0.75</v>
      </c>
      <c r="AM8" s="185">
        <v>0.5</v>
      </c>
      <c r="AN8" s="185">
        <v>0.25</v>
      </c>
    </row>
    <row r="9" spans="1:40" ht="15" customHeight="1" x14ac:dyDescent="0.25">
      <c r="A9" s="54" t="s">
        <v>273</v>
      </c>
      <c r="B9" s="53" t="s">
        <v>269</v>
      </c>
      <c r="E9" s="65" t="s">
        <v>274</v>
      </c>
      <c r="F9" s="66">
        <v>0.1</v>
      </c>
      <c r="G9" s="71">
        <v>0.05</v>
      </c>
      <c r="H9" s="65" t="s">
        <v>266</v>
      </c>
      <c r="I9" s="66">
        <v>0.2</v>
      </c>
      <c r="J9" s="71">
        <v>0.95</v>
      </c>
      <c r="K9" s="65" t="s">
        <v>328</v>
      </c>
      <c r="L9" s="66">
        <v>0.2</v>
      </c>
      <c r="M9" s="71">
        <v>0</v>
      </c>
      <c r="N9" s="65" t="s">
        <v>267</v>
      </c>
      <c r="O9" s="66">
        <v>0.15</v>
      </c>
      <c r="P9" s="71">
        <v>1</v>
      </c>
      <c r="AI9" t="s">
        <v>431</v>
      </c>
      <c r="AJ9" s="185">
        <v>0.25</v>
      </c>
      <c r="AK9" s="185">
        <v>1</v>
      </c>
      <c r="AL9" s="185">
        <v>0.75</v>
      </c>
      <c r="AM9" s="185">
        <v>0.5</v>
      </c>
      <c r="AN9" s="185">
        <v>0.25</v>
      </c>
    </row>
    <row r="10" spans="1:40" ht="15" customHeight="1" x14ac:dyDescent="0.25">
      <c r="A10" s="54" t="s">
        <v>276</v>
      </c>
      <c r="B10" s="53" t="s">
        <v>269</v>
      </c>
      <c r="E10" s="65" t="s">
        <v>277</v>
      </c>
      <c r="F10" s="66">
        <v>0.2</v>
      </c>
      <c r="G10" s="71">
        <v>0.95</v>
      </c>
      <c r="H10" s="65" t="s">
        <v>271</v>
      </c>
      <c r="I10" s="66">
        <v>0.1</v>
      </c>
      <c r="J10" s="71">
        <v>1</v>
      </c>
      <c r="K10" s="65" t="s">
        <v>275</v>
      </c>
      <c r="L10" s="66">
        <v>0.15</v>
      </c>
      <c r="M10" s="71">
        <v>1</v>
      </c>
      <c r="N10" s="65" t="s">
        <v>278</v>
      </c>
      <c r="O10" s="66">
        <v>0.1</v>
      </c>
      <c r="P10" s="73">
        <v>0</v>
      </c>
    </row>
    <row r="11" spans="1:40" ht="15" customHeight="1" x14ac:dyDescent="0.25">
      <c r="A11" s="54" t="s">
        <v>279</v>
      </c>
      <c r="E11" s="65" t="s">
        <v>280</v>
      </c>
      <c r="F11" s="66">
        <v>0.2</v>
      </c>
      <c r="G11" s="67" t="s">
        <v>281</v>
      </c>
      <c r="H11" s="65" t="s">
        <v>272</v>
      </c>
      <c r="I11" s="66">
        <v>0.1</v>
      </c>
      <c r="J11" s="71">
        <v>0.05</v>
      </c>
      <c r="L11" s="60">
        <f>SUM(L6:L10)</f>
        <v>1</v>
      </c>
      <c r="M11">
        <f>COUNTA(M6:M10)</f>
        <v>5</v>
      </c>
      <c r="O11" s="60">
        <f>SUM(O6:O10)</f>
        <v>1</v>
      </c>
      <c r="P11">
        <f>COUNTA(P7:P10)</f>
        <v>4</v>
      </c>
    </row>
    <row r="12" spans="1:40" ht="15" customHeight="1" x14ac:dyDescent="0.25">
      <c r="A12" s="54" t="s">
        <v>282</v>
      </c>
      <c r="E12" s="68" t="s">
        <v>283</v>
      </c>
      <c r="F12" s="66">
        <v>0.1</v>
      </c>
      <c r="G12" s="69">
        <v>1</v>
      </c>
      <c r="H12" s="65" t="s">
        <v>284</v>
      </c>
      <c r="I12" s="66">
        <v>0.1</v>
      </c>
      <c r="J12" s="73">
        <v>79</v>
      </c>
      <c r="AJ12" t="s">
        <v>436</v>
      </c>
      <c r="AK12" t="s">
        <v>430</v>
      </c>
      <c r="AL12" t="s">
        <v>432</v>
      </c>
      <c r="AM12" t="s">
        <v>431</v>
      </c>
    </row>
    <row r="13" spans="1:40" x14ac:dyDescent="0.25">
      <c r="A13" s="54" t="s">
        <v>285</v>
      </c>
      <c r="F13" s="60">
        <f>SUM(F6:F12)</f>
        <v>0.99999999999999989</v>
      </c>
      <c r="G13">
        <f>COUNTA(G6:G12)</f>
        <v>6</v>
      </c>
      <c r="H13" s="55"/>
      <c r="I13" s="60">
        <f>SUM(I6:I12)</f>
        <v>0.99999999999999989</v>
      </c>
      <c r="J13">
        <f>COUNTA(J8:J12)</f>
        <v>5</v>
      </c>
      <c r="K13" s="46" t="s">
        <v>286</v>
      </c>
      <c r="L13" s="47" t="s">
        <v>256</v>
      </c>
      <c r="M13" s="47" t="s">
        <v>257</v>
      </c>
      <c r="N13" s="46" t="s">
        <v>287</v>
      </c>
      <c r="O13" s="47" t="s">
        <v>256</v>
      </c>
      <c r="P13" s="47" t="s">
        <v>257</v>
      </c>
      <c r="AI13" s="39" t="s">
        <v>437</v>
      </c>
      <c r="AJ13" s="39">
        <v>100</v>
      </c>
      <c r="AK13" s="39">
        <v>75</v>
      </c>
      <c r="AL13" s="39">
        <v>100</v>
      </c>
      <c r="AM13" s="39">
        <v>100</v>
      </c>
      <c r="AN13" s="39"/>
    </row>
    <row r="14" spans="1:40" ht="15" customHeight="1" x14ac:dyDescent="0.25">
      <c r="A14" s="54" t="s">
        <v>288</v>
      </c>
      <c r="K14" s="49" t="s">
        <v>419</v>
      </c>
      <c r="L14" s="50">
        <v>0.3</v>
      </c>
      <c r="M14" s="51">
        <v>1</v>
      </c>
      <c r="N14" s="49" t="s">
        <v>419</v>
      </c>
      <c r="O14" s="50">
        <v>0.3</v>
      </c>
      <c r="P14" s="51">
        <v>1</v>
      </c>
      <c r="AI14" s="39"/>
      <c r="AJ14" s="39">
        <f>AJ13*AJ6</f>
        <v>25</v>
      </c>
      <c r="AK14" s="39">
        <f>AK13*AJ7</f>
        <v>18.75</v>
      </c>
      <c r="AL14" s="186">
        <f>AL13*AJ8</f>
        <v>25</v>
      </c>
      <c r="AM14" s="39">
        <f>AM13*AJ9</f>
        <v>25</v>
      </c>
      <c r="AN14" s="39">
        <f>SUM(AJ14:AM14)</f>
        <v>93.75</v>
      </c>
    </row>
    <row r="15" spans="1:40" ht="15" customHeight="1" x14ac:dyDescent="0.25">
      <c r="A15" s="54" t="s">
        <v>289</v>
      </c>
      <c r="E15" s="64" t="s">
        <v>323</v>
      </c>
      <c r="F15" s="45"/>
      <c r="G15" s="45"/>
      <c r="I15" s="50">
        <v>0.1</v>
      </c>
      <c r="J15" s="51">
        <v>1</v>
      </c>
      <c r="K15" s="49" t="s">
        <v>290</v>
      </c>
      <c r="L15" s="50">
        <v>0.2</v>
      </c>
      <c r="M15" s="51">
        <v>1</v>
      </c>
      <c r="N15" s="49" t="s">
        <v>291</v>
      </c>
      <c r="O15" s="50">
        <v>0.25</v>
      </c>
      <c r="P15" s="52" t="s">
        <v>292</v>
      </c>
    </row>
    <row r="16" spans="1:40" ht="15" customHeight="1" x14ac:dyDescent="0.25">
      <c r="A16" s="54" t="s">
        <v>284</v>
      </c>
      <c r="B16" s="53" t="s">
        <v>264</v>
      </c>
      <c r="E16" s="49" t="s">
        <v>263</v>
      </c>
      <c r="F16" s="45"/>
      <c r="G16" s="45"/>
      <c r="H16" s="56"/>
      <c r="K16" s="49" t="s">
        <v>417</v>
      </c>
      <c r="L16" s="50">
        <v>0.2</v>
      </c>
      <c r="M16" s="51">
        <v>1</v>
      </c>
      <c r="N16" s="49" t="s">
        <v>428</v>
      </c>
      <c r="O16" s="50">
        <v>0.15</v>
      </c>
      <c r="P16" s="51">
        <v>1</v>
      </c>
    </row>
    <row r="17" spans="1:17" ht="15" customHeight="1" x14ac:dyDescent="0.25">
      <c r="A17" s="54" t="s">
        <v>293</v>
      </c>
      <c r="B17" s="53" t="s">
        <v>269</v>
      </c>
      <c r="E17" s="45"/>
      <c r="F17" s="45"/>
      <c r="G17" s="57"/>
      <c r="H17" s="56"/>
      <c r="K17" s="49" t="s">
        <v>294</v>
      </c>
      <c r="L17" s="50">
        <v>0.1</v>
      </c>
      <c r="M17" s="51">
        <v>1</v>
      </c>
      <c r="N17" s="49" t="s">
        <v>417</v>
      </c>
      <c r="O17" s="50">
        <v>0.2</v>
      </c>
      <c r="P17" s="51">
        <v>1</v>
      </c>
      <c r="Q17" t="s">
        <v>418</v>
      </c>
    </row>
    <row r="18" spans="1:17" ht="15" customHeight="1" x14ac:dyDescent="0.25">
      <c r="A18" s="54" t="s">
        <v>295</v>
      </c>
      <c r="E18" s="45"/>
      <c r="F18" s="45"/>
      <c r="G18" s="45"/>
      <c r="H18" s="45"/>
      <c r="K18" s="49" t="s">
        <v>427</v>
      </c>
      <c r="L18" s="50">
        <v>0.1</v>
      </c>
      <c r="M18" s="51">
        <v>1</v>
      </c>
      <c r="N18" s="54" t="s">
        <v>293</v>
      </c>
      <c r="O18" s="50">
        <v>0.1</v>
      </c>
      <c r="P18" s="51">
        <v>1</v>
      </c>
    </row>
    <row r="19" spans="1:17" x14ac:dyDescent="0.25">
      <c r="A19" s="54" t="s">
        <v>296</v>
      </c>
      <c r="E19" s="44"/>
      <c r="F19" s="45"/>
      <c r="G19" s="45"/>
      <c r="H19" s="44"/>
      <c r="K19" s="54" t="s">
        <v>293</v>
      </c>
      <c r="L19" s="50">
        <v>0.1</v>
      </c>
      <c r="M19" s="51">
        <v>1</v>
      </c>
      <c r="N19" s="45"/>
      <c r="O19" s="62">
        <f>SUM(O14:O18)</f>
        <v>1.0000000000000002</v>
      </c>
      <c r="P19" s="45">
        <f>COUNTA(P14:P18)</f>
        <v>5</v>
      </c>
    </row>
    <row r="20" spans="1:17" ht="15" customHeight="1" x14ac:dyDescent="0.25">
      <c r="A20" s="54" t="s">
        <v>297</v>
      </c>
      <c r="E20" s="55"/>
      <c r="F20" s="45"/>
      <c r="G20" s="49" t="s">
        <v>267</v>
      </c>
      <c r="H20" s="50">
        <v>0.15</v>
      </c>
      <c r="I20" s="51">
        <v>1</v>
      </c>
      <c r="K20" s="45"/>
      <c r="L20" s="62">
        <f>SUM(L14:L19)</f>
        <v>0.99999999999999989</v>
      </c>
      <c r="M20" s="45">
        <f>COUNTA(M14:M19)</f>
        <v>6</v>
      </c>
      <c r="N20" s="54"/>
      <c r="O20" s="50"/>
      <c r="P20" s="51"/>
    </row>
    <row r="21" spans="1:17" x14ac:dyDescent="0.25">
      <c r="A21" s="45"/>
      <c r="E21" s="45"/>
      <c r="F21" s="45"/>
      <c r="G21" s="45"/>
      <c r="H21" s="56"/>
      <c r="N21" s="45"/>
      <c r="O21" s="45"/>
      <c r="P21" s="45"/>
    </row>
    <row r="22" spans="1:17" x14ac:dyDescent="0.25">
      <c r="A22" s="45"/>
      <c r="B22" s="53" t="s">
        <v>269</v>
      </c>
      <c r="E22" s="45"/>
      <c r="F22" s="45"/>
      <c r="G22" s="45"/>
      <c r="H22" s="58"/>
      <c r="K22" s="46" t="s">
        <v>298</v>
      </c>
      <c r="L22" s="47" t="s">
        <v>256</v>
      </c>
      <c r="M22" s="47" t="s">
        <v>257</v>
      </c>
      <c r="N22" s="46" t="s">
        <v>299</v>
      </c>
      <c r="O22" s="47" t="s">
        <v>256</v>
      </c>
      <c r="P22" s="47" t="s">
        <v>257</v>
      </c>
    </row>
    <row r="23" spans="1:17" ht="15" customHeight="1" x14ac:dyDescent="0.25">
      <c r="A23" s="45"/>
      <c r="B23" s="53" t="s">
        <v>269</v>
      </c>
      <c r="E23" s="45"/>
      <c r="F23" s="45"/>
      <c r="G23" s="45"/>
      <c r="H23" s="58"/>
      <c r="K23" s="49" t="s">
        <v>420</v>
      </c>
      <c r="L23" s="50">
        <v>0.25</v>
      </c>
      <c r="M23" s="51">
        <v>1</v>
      </c>
      <c r="N23" s="49" t="s">
        <v>300</v>
      </c>
      <c r="O23" s="50">
        <v>0.25</v>
      </c>
      <c r="P23" s="52" t="s">
        <v>301</v>
      </c>
    </row>
    <row r="24" spans="1:17" ht="15.75" customHeight="1" x14ac:dyDescent="0.25">
      <c r="A24" s="45"/>
      <c r="B24" s="48" t="s">
        <v>262</v>
      </c>
      <c r="E24" s="45"/>
      <c r="F24" s="45"/>
      <c r="G24" s="45"/>
      <c r="H24" s="59"/>
      <c r="K24" s="49" t="s">
        <v>302</v>
      </c>
      <c r="L24" s="50">
        <v>0.1</v>
      </c>
      <c r="M24" s="51">
        <v>1</v>
      </c>
      <c r="N24" s="49" t="s">
        <v>303</v>
      </c>
      <c r="O24" s="50">
        <v>0.25</v>
      </c>
      <c r="P24" s="51">
        <v>1</v>
      </c>
    </row>
    <row r="25" spans="1:17" ht="15" customHeight="1" x14ac:dyDescent="0.25">
      <c r="B25" s="53" t="s">
        <v>264</v>
      </c>
      <c r="E25" s="55"/>
      <c r="F25" s="45"/>
      <c r="G25" s="45"/>
      <c r="H25" s="45"/>
      <c r="K25" s="49" t="s">
        <v>304</v>
      </c>
      <c r="L25" s="50">
        <v>0.25</v>
      </c>
      <c r="M25" s="51">
        <v>1</v>
      </c>
      <c r="N25" s="49" t="s">
        <v>421</v>
      </c>
      <c r="O25" s="50">
        <v>0.15</v>
      </c>
      <c r="P25" s="51">
        <v>1</v>
      </c>
      <c r="Q25" t="s">
        <v>321</v>
      </c>
    </row>
    <row r="26" spans="1:17" ht="15" customHeight="1" x14ac:dyDescent="0.25">
      <c r="B26" s="53" t="s">
        <v>264</v>
      </c>
      <c r="E26" s="45"/>
      <c r="F26" s="45"/>
      <c r="G26" s="45"/>
      <c r="H26" s="45"/>
      <c r="K26" s="49" t="s">
        <v>305</v>
      </c>
      <c r="L26" s="50">
        <v>0.2</v>
      </c>
      <c r="M26" s="51">
        <v>1</v>
      </c>
      <c r="N26" s="49" t="s">
        <v>306</v>
      </c>
      <c r="O26" s="50">
        <v>0.15</v>
      </c>
      <c r="P26" s="51">
        <v>0</v>
      </c>
      <c r="Q26" t="s">
        <v>322</v>
      </c>
    </row>
    <row r="27" spans="1:17" ht="15" customHeight="1" x14ac:dyDescent="0.25">
      <c r="E27" s="45"/>
      <c r="F27" s="45"/>
      <c r="G27" s="45"/>
      <c r="H27" s="45"/>
      <c r="K27" s="49" t="s">
        <v>307</v>
      </c>
      <c r="L27" s="50">
        <v>0.2</v>
      </c>
      <c r="M27" s="51">
        <v>1</v>
      </c>
      <c r="N27" s="49" t="s">
        <v>308</v>
      </c>
      <c r="O27" s="50">
        <v>0.2</v>
      </c>
      <c r="P27" s="61">
        <v>1</v>
      </c>
    </row>
    <row r="28" spans="1:17" ht="15" customHeight="1" x14ac:dyDescent="0.25">
      <c r="E28" s="45"/>
      <c r="F28" s="45"/>
      <c r="G28" s="45"/>
      <c r="H28" s="45"/>
      <c r="K28" s="45"/>
      <c r="L28" s="62">
        <f>SUM(L23:L27)</f>
        <v>1</v>
      </c>
      <c r="M28" s="45">
        <f>COUNTA(M23:M27)</f>
        <v>5</v>
      </c>
      <c r="O28" s="60">
        <f>SUM(O23:O27)</f>
        <v>1</v>
      </c>
      <c r="P28">
        <f>COUNTA(P23:P27)</f>
        <v>5</v>
      </c>
    </row>
    <row r="29" spans="1:17" x14ac:dyDescent="0.25">
      <c r="E29" s="45"/>
      <c r="F29" s="45"/>
      <c r="G29" s="45"/>
      <c r="H29" s="45"/>
      <c r="N29" s="46" t="s">
        <v>309</v>
      </c>
      <c r="O29" s="47" t="s">
        <v>256</v>
      </c>
      <c r="P29" s="47" t="s">
        <v>257</v>
      </c>
    </row>
    <row r="30" spans="1:17" ht="15" customHeight="1" x14ac:dyDescent="0.25">
      <c r="E30" s="45"/>
      <c r="F30" s="45"/>
      <c r="G30" s="45"/>
      <c r="H30" s="45"/>
      <c r="N30" s="49" t="s">
        <v>310</v>
      </c>
      <c r="O30" s="50">
        <v>0.25</v>
      </c>
      <c r="P30" s="51">
        <v>1</v>
      </c>
    </row>
    <row r="31" spans="1:17" ht="15" customHeight="1" x14ac:dyDescent="0.25">
      <c r="E31" s="45"/>
      <c r="F31" s="45"/>
      <c r="G31" s="45"/>
      <c r="H31" s="45"/>
      <c r="N31" s="49" t="s">
        <v>311</v>
      </c>
      <c r="O31" s="50">
        <v>0.25</v>
      </c>
      <c r="P31" s="52" t="s">
        <v>292</v>
      </c>
    </row>
    <row r="32" spans="1:17" ht="15" customHeight="1" x14ac:dyDescent="0.25">
      <c r="E32" s="45"/>
      <c r="F32" s="45"/>
      <c r="G32" s="45"/>
      <c r="H32" s="45"/>
      <c r="N32" s="49" t="s">
        <v>422</v>
      </c>
      <c r="O32" s="50">
        <v>0.15</v>
      </c>
      <c r="P32" s="51">
        <v>1</v>
      </c>
      <c r="Q32" t="s">
        <v>321</v>
      </c>
    </row>
    <row r="33" spans="5:16" ht="15" customHeight="1" x14ac:dyDescent="0.25">
      <c r="E33" s="45"/>
      <c r="F33" s="45"/>
      <c r="G33" s="45"/>
      <c r="H33" s="45"/>
      <c r="N33" s="49" t="s">
        <v>312</v>
      </c>
      <c r="O33" s="50">
        <v>0.15</v>
      </c>
      <c r="P33" s="51">
        <v>0</v>
      </c>
    </row>
    <row r="34" spans="5:16" ht="15" customHeight="1" x14ac:dyDescent="0.25">
      <c r="E34" s="45"/>
      <c r="F34" s="45"/>
      <c r="G34" s="45"/>
      <c r="H34" s="45"/>
      <c r="N34" s="184" t="s">
        <v>423</v>
      </c>
      <c r="O34" s="50">
        <v>0.2</v>
      </c>
      <c r="P34" s="51">
        <v>1</v>
      </c>
    </row>
    <row r="35" spans="5:16" ht="15" customHeight="1" x14ac:dyDescent="0.25">
      <c r="E35" s="45"/>
      <c r="F35" s="45"/>
      <c r="G35" s="45"/>
      <c r="H35" s="45"/>
      <c r="N35" s="45"/>
      <c r="O35" s="62">
        <f>SUM(O30:O34)</f>
        <v>1</v>
      </c>
      <c r="P35" s="45">
        <f>COUNTA(P30:P34)</f>
        <v>5</v>
      </c>
    </row>
    <row r="36" spans="5:16" ht="15" customHeight="1" x14ac:dyDescent="0.25">
      <c r="E36" s="45"/>
      <c r="F36" s="45"/>
      <c r="G36" s="45"/>
      <c r="H36" s="45"/>
      <c r="N36" s="46" t="s">
        <v>313</v>
      </c>
      <c r="O36" s="47" t="s">
        <v>256</v>
      </c>
      <c r="P36" s="47" t="s">
        <v>257</v>
      </c>
    </row>
    <row r="37" spans="5:16" ht="15" customHeight="1" x14ac:dyDescent="0.25">
      <c r="E37" s="45"/>
      <c r="F37" s="45"/>
      <c r="G37" s="45"/>
      <c r="H37" s="45"/>
      <c r="N37" s="49" t="s">
        <v>314</v>
      </c>
      <c r="O37" s="50">
        <v>0.2</v>
      </c>
      <c r="P37" s="52" t="s">
        <v>315</v>
      </c>
    </row>
    <row r="38" spans="5:16" ht="15" customHeight="1" x14ac:dyDescent="0.25">
      <c r="E38" s="45"/>
      <c r="F38" s="45"/>
      <c r="G38" s="45"/>
      <c r="H38" s="45"/>
      <c r="N38" s="49" t="s">
        <v>316</v>
      </c>
      <c r="O38" s="50">
        <v>0.15</v>
      </c>
      <c r="P38" s="52" t="s">
        <v>317</v>
      </c>
    </row>
    <row r="39" spans="5:16" ht="15" customHeight="1" x14ac:dyDescent="0.25">
      <c r="E39" s="45"/>
      <c r="F39" s="45"/>
      <c r="G39" s="45"/>
      <c r="H39" s="45"/>
      <c r="N39" s="49" t="s">
        <v>318</v>
      </c>
      <c r="O39" s="50">
        <v>0.25</v>
      </c>
      <c r="P39" s="52" t="s">
        <v>319</v>
      </c>
    </row>
    <row r="40" spans="5:16" ht="15" customHeight="1" x14ac:dyDescent="0.25">
      <c r="E40" s="45"/>
      <c r="F40" s="45"/>
      <c r="G40" s="45"/>
      <c r="H40" s="45"/>
      <c r="N40" s="49" t="s">
        <v>426</v>
      </c>
      <c r="O40" s="50">
        <v>0.2</v>
      </c>
      <c r="P40" s="51">
        <v>1</v>
      </c>
    </row>
    <row r="41" spans="5:16" ht="15" customHeight="1" x14ac:dyDescent="0.25">
      <c r="E41" s="45"/>
      <c r="F41" s="45"/>
      <c r="G41" s="45"/>
      <c r="H41" s="45"/>
      <c r="N41" s="63" t="s">
        <v>425</v>
      </c>
      <c r="O41" s="50">
        <v>0.2</v>
      </c>
      <c r="P41" s="61">
        <v>1</v>
      </c>
    </row>
    <row r="42" spans="5:16" ht="15" customHeight="1" x14ac:dyDescent="0.25">
      <c r="E42" s="45"/>
      <c r="F42" s="45"/>
      <c r="G42" s="45"/>
      <c r="H42" s="45"/>
      <c r="O42" s="60">
        <f>SUM(O37:O41)</f>
        <v>1</v>
      </c>
      <c r="P42">
        <f>COUNTA(P37:P41)</f>
        <v>5</v>
      </c>
    </row>
    <row r="43" spans="5:16" x14ac:dyDescent="0.25">
      <c r="E43" s="45"/>
      <c r="F43" s="45"/>
      <c r="G43" s="45"/>
      <c r="H43" s="45"/>
      <c r="N43" s="52"/>
    </row>
    <row r="44" spans="5:16" x14ac:dyDescent="0.25">
      <c r="E44" s="45"/>
      <c r="F44" s="45"/>
      <c r="G44" s="45"/>
      <c r="H44" s="45"/>
      <c r="N44" s="49" t="s">
        <v>424</v>
      </c>
    </row>
    <row r="45" spans="5:16" x14ac:dyDescent="0.25">
      <c r="E45" s="45"/>
      <c r="F45" s="45"/>
      <c r="G45" s="45"/>
      <c r="H45" s="45"/>
      <c r="O45" s="50">
        <v>0.1</v>
      </c>
      <c r="P45" s="51">
        <v>1</v>
      </c>
    </row>
    <row r="46" spans="5:16" x14ac:dyDescent="0.25">
      <c r="E46" s="45"/>
      <c r="F46" s="45"/>
      <c r="G46" s="45"/>
      <c r="H46" s="45"/>
      <c r="N46" s="51"/>
    </row>
    <row r="47" spans="5:16" ht="15" customHeight="1" x14ac:dyDescent="0.25">
      <c r="E47" s="45"/>
      <c r="F47" s="45"/>
      <c r="G47" s="45"/>
      <c r="H47" s="45"/>
      <c r="N47" s="49" t="s">
        <v>320</v>
      </c>
      <c r="O47" s="50">
        <v>0.15</v>
      </c>
      <c r="P47" s="51">
        <v>1</v>
      </c>
    </row>
    <row r="48" spans="5:16" ht="15" customHeight="1" x14ac:dyDescent="0.25">
      <c r="E48" s="45"/>
      <c r="F48" s="45"/>
      <c r="G48" s="45"/>
      <c r="H48" s="45"/>
      <c r="N48" s="51"/>
    </row>
    <row r="49" spans="5:14" ht="15" customHeight="1" x14ac:dyDescent="0.25">
      <c r="E49" s="45"/>
      <c r="F49" s="45"/>
      <c r="G49" s="45"/>
      <c r="H49" s="45"/>
      <c r="N49" s="51"/>
    </row>
    <row r="50" spans="5:14" x14ac:dyDescent="0.25">
      <c r="E50" s="45"/>
      <c r="F50" s="45"/>
      <c r="G50" s="45"/>
      <c r="H50" s="45"/>
      <c r="N50" s="52"/>
    </row>
    <row r="51" spans="5:14" ht="15" customHeight="1" x14ac:dyDescent="0.25">
      <c r="E51" s="45"/>
      <c r="F51" s="45"/>
      <c r="G51" s="45"/>
      <c r="H51" s="45"/>
    </row>
    <row r="52" spans="5:14" x14ac:dyDescent="0.25">
      <c r="E52" s="45"/>
      <c r="F52" s="45"/>
      <c r="G52" s="45"/>
      <c r="H52" s="45"/>
      <c r="N52" s="47"/>
    </row>
    <row r="53" spans="5:14" x14ac:dyDescent="0.25">
      <c r="E53" s="45"/>
      <c r="F53" s="45"/>
      <c r="G53" s="45"/>
      <c r="H53" s="45"/>
      <c r="N53" s="52"/>
    </row>
    <row r="54" spans="5:14" ht="15" customHeight="1" x14ac:dyDescent="0.25">
      <c r="E54" s="45"/>
      <c r="F54" s="45"/>
      <c r="G54" s="45"/>
      <c r="H54" s="45"/>
      <c r="N54" s="51"/>
    </row>
    <row r="55" spans="5:14" ht="15" customHeight="1" x14ac:dyDescent="0.25">
      <c r="E55" s="45"/>
      <c r="F55" s="45"/>
      <c r="G55" s="45"/>
      <c r="H55" s="45"/>
      <c r="N55" s="52"/>
    </row>
    <row r="56" spans="5:14" ht="15" customHeight="1" x14ac:dyDescent="0.25">
      <c r="E56" s="45"/>
      <c r="F56" s="45"/>
      <c r="G56" s="45"/>
      <c r="H56" s="45"/>
      <c r="N56" s="51"/>
    </row>
    <row r="57" spans="5:14" x14ac:dyDescent="0.25">
      <c r="E57" s="45"/>
      <c r="F57" s="45"/>
      <c r="G57" s="45"/>
      <c r="H57" s="45"/>
      <c r="N57" s="52"/>
    </row>
    <row r="58" spans="5:14" ht="15" customHeight="1" x14ac:dyDescent="0.25">
      <c r="E58" s="45"/>
      <c r="F58" s="45"/>
      <c r="G58" s="45"/>
      <c r="H58" s="45"/>
    </row>
    <row r="59" spans="5:14" x14ac:dyDescent="0.25">
      <c r="E59" s="45"/>
      <c r="F59" s="45"/>
      <c r="G59" s="45"/>
      <c r="H59" s="45"/>
    </row>
    <row r="60" spans="5:14" x14ac:dyDescent="0.25">
      <c r="E60" s="45"/>
      <c r="F60" s="45"/>
      <c r="G60" s="45"/>
      <c r="H60" s="45"/>
    </row>
    <row r="61" spans="5:14" ht="15" customHeight="1" x14ac:dyDescent="0.25">
      <c r="E61" s="45"/>
      <c r="F61" s="45"/>
      <c r="G61" s="45"/>
      <c r="H61" s="45"/>
    </row>
    <row r="62" spans="5:14" ht="15" customHeight="1" x14ac:dyDescent="0.25">
      <c r="E62" s="45"/>
      <c r="F62" s="45"/>
      <c r="G62" s="45"/>
      <c r="H62" s="45"/>
    </row>
    <row r="63" spans="5:14" ht="15" customHeight="1" x14ac:dyDescent="0.25">
      <c r="E63" s="45"/>
      <c r="F63" s="45"/>
      <c r="G63" s="45"/>
      <c r="H63" s="45"/>
    </row>
    <row r="64" spans="5:14" ht="15" customHeight="1" x14ac:dyDescent="0.25">
      <c r="E64" s="45"/>
      <c r="F64" s="45"/>
      <c r="G64" s="45"/>
      <c r="H64" s="45"/>
    </row>
    <row r="65" spans="5:8" ht="15" customHeight="1" x14ac:dyDescent="0.25">
      <c r="E65" s="45"/>
      <c r="F65" s="45"/>
      <c r="G65" s="45"/>
      <c r="H65" s="45"/>
    </row>
    <row r="66" spans="5:8" ht="15" customHeight="1" x14ac:dyDescent="0.25">
      <c r="E66" s="45"/>
      <c r="F66" s="45"/>
      <c r="G66" s="45"/>
      <c r="H66" s="45"/>
    </row>
    <row r="67" spans="5:8" ht="15" customHeight="1" x14ac:dyDescent="0.25">
      <c r="E67" s="45"/>
      <c r="F67" s="45"/>
      <c r="G67" s="45"/>
      <c r="H67" s="45"/>
    </row>
    <row r="68" spans="5:8" ht="15" customHeight="1" x14ac:dyDescent="0.25">
      <c r="E68" s="45"/>
      <c r="F68" s="45"/>
      <c r="G68" s="45"/>
      <c r="H68" s="45"/>
    </row>
    <row r="69" spans="5:8" ht="15" customHeight="1" x14ac:dyDescent="0.25">
      <c r="E69" s="45"/>
      <c r="F69" s="45"/>
      <c r="G69" s="45"/>
      <c r="H69" s="45"/>
    </row>
    <row r="70" spans="5:8" ht="15" customHeight="1" x14ac:dyDescent="0.25">
      <c r="E70" s="45"/>
      <c r="F70" s="45"/>
      <c r="G70" s="45"/>
      <c r="H70" s="45"/>
    </row>
    <row r="71" spans="5:8" ht="15" customHeight="1" x14ac:dyDescent="0.25">
      <c r="E71" s="45"/>
      <c r="F71" s="45"/>
      <c r="G71" s="45"/>
      <c r="H71" s="45"/>
    </row>
    <row r="72" spans="5:8" ht="15" customHeight="1" x14ac:dyDescent="0.25">
      <c r="E72" s="45"/>
      <c r="F72" s="45"/>
      <c r="G72" s="45"/>
      <c r="H72" s="45"/>
    </row>
    <row r="73" spans="5:8" ht="15" customHeight="1" x14ac:dyDescent="0.25">
      <c r="E73" s="45"/>
      <c r="F73" s="45"/>
      <c r="G73" s="45"/>
      <c r="H73" s="45"/>
    </row>
    <row r="74" spans="5:8" ht="15" customHeight="1" x14ac:dyDescent="0.25">
      <c r="E74" s="45"/>
      <c r="F74" s="45"/>
      <c r="G74" s="45"/>
      <c r="H74" s="45"/>
    </row>
    <row r="75" spans="5:8" x14ac:dyDescent="0.25">
      <c r="E75" s="45"/>
      <c r="F75" s="45"/>
      <c r="G75" s="45"/>
      <c r="H75" s="45"/>
    </row>
    <row r="76" spans="5:8" x14ac:dyDescent="0.25">
      <c r="E76" s="45"/>
      <c r="F76" s="45"/>
      <c r="G76" s="45"/>
      <c r="H76" s="45"/>
    </row>
    <row r="77" spans="5:8" x14ac:dyDescent="0.25">
      <c r="E77" s="45"/>
      <c r="F77" s="45"/>
      <c r="G77" s="45"/>
      <c r="H77" s="45"/>
    </row>
    <row r="78" spans="5:8" x14ac:dyDescent="0.25">
      <c r="E78" s="45"/>
      <c r="F78" s="45"/>
      <c r="G78" s="45"/>
      <c r="H78" s="45"/>
    </row>
    <row r="79" spans="5:8" x14ac:dyDescent="0.25">
      <c r="E79" s="45"/>
      <c r="F79" s="45"/>
      <c r="G79" s="45"/>
      <c r="H79" s="45"/>
    </row>
    <row r="80" spans="5:8" x14ac:dyDescent="0.25">
      <c r="E80" s="45"/>
      <c r="F80" s="45"/>
      <c r="G80" s="45"/>
      <c r="H80" s="45"/>
    </row>
    <row r="81" spans="5:8" x14ac:dyDescent="0.25">
      <c r="E81" s="45"/>
      <c r="F81" s="45"/>
      <c r="G81" s="45"/>
      <c r="H81" s="45"/>
    </row>
    <row r="82" spans="5:8" x14ac:dyDescent="0.25">
      <c r="E82" s="45"/>
      <c r="F82" s="45"/>
      <c r="G82" s="45"/>
      <c r="H82" s="45"/>
    </row>
    <row r="83" spans="5:8" x14ac:dyDescent="0.25">
      <c r="E83" s="45"/>
      <c r="F83" s="45"/>
      <c r="G83" s="45"/>
      <c r="H83" s="45"/>
    </row>
    <row r="84" spans="5:8" x14ac:dyDescent="0.25">
      <c r="E84" s="45"/>
      <c r="F84" s="45"/>
      <c r="G84" s="45"/>
      <c r="H84" s="45"/>
    </row>
    <row r="85" spans="5:8" x14ac:dyDescent="0.25">
      <c r="E85" s="45"/>
      <c r="F85" s="45"/>
      <c r="G85" s="45"/>
      <c r="H85" s="45"/>
    </row>
    <row r="86" spans="5:8" x14ac:dyDescent="0.25">
      <c r="E86" s="45"/>
      <c r="F86" s="45"/>
      <c r="G86" s="45"/>
      <c r="H86" s="45"/>
    </row>
    <row r="87" spans="5:8" x14ac:dyDescent="0.25">
      <c r="E87" s="45"/>
      <c r="F87" s="45"/>
      <c r="G87" s="45"/>
      <c r="H87" s="45"/>
    </row>
    <row r="88" spans="5:8" x14ac:dyDescent="0.25">
      <c r="E88" s="45"/>
      <c r="F88" s="45"/>
      <c r="G88" s="45"/>
      <c r="H88" s="45"/>
    </row>
    <row r="89" spans="5:8" x14ac:dyDescent="0.25">
      <c r="E89" s="45"/>
      <c r="F89" s="45"/>
      <c r="G89" s="45"/>
      <c r="H89" s="45"/>
    </row>
    <row r="90" spans="5:8" x14ac:dyDescent="0.25">
      <c r="E90" s="45"/>
      <c r="F90" s="45"/>
      <c r="G90" s="45"/>
      <c r="H90" s="45"/>
    </row>
    <row r="91" spans="5:8" x14ac:dyDescent="0.25">
      <c r="E91" s="45"/>
      <c r="F91" s="45"/>
      <c r="G91" s="45"/>
      <c r="H91" s="45"/>
    </row>
    <row r="92" spans="5:8" x14ac:dyDescent="0.25">
      <c r="E92" s="45"/>
      <c r="F92" s="45"/>
      <c r="G92" s="45"/>
      <c r="H92" s="45"/>
    </row>
    <row r="93" spans="5:8" x14ac:dyDescent="0.25">
      <c r="E93" s="45"/>
      <c r="F93" s="45"/>
      <c r="G93" s="45"/>
      <c r="H93" s="45"/>
    </row>
    <row r="94" spans="5:8" x14ac:dyDescent="0.25">
      <c r="E94" s="45"/>
      <c r="F94" s="45"/>
      <c r="G94" s="45"/>
      <c r="H94" s="45"/>
    </row>
    <row r="95" spans="5:8" x14ac:dyDescent="0.25">
      <c r="E95" s="45"/>
      <c r="F95" s="45"/>
      <c r="G95" s="45"/>
      <c r="H95" s="45"/>
    </row>
    <row r="96" spans="5:8" x14ac:dyDescent="0.25">
      <c r="E96" s="45"/>
      <c r="F96" s="45"/>
      <c r="G96" s="45"/>
      <c r="H96" s="45"/>
    </row>
    <row r="97" spans="5:8" x14ac:dyDescent="0.25">
      <c r="E97" s="45"/>
      <c r="F97" s="45"/>
      <c r="G97" s="45"/>
      <c r="H97" s="45"/>
    </row>
    <row r="98" spans="5:8" x14ac:dyDescent="0.25">
      <c r="E98" s="45"/>
      <c r="F98" s="45"/>
      <c r="G98" s="45"/>
      <c r="H98" s="45"/>
    </row>
    <row r="99" spans="5:8" x14ac:dyDescent="0.25">
      <c r="E99" s="45"/>
      <c r="F99" s="45"/>
      <c r="G99" s="45"/>
      <c r="H99" s="45"/>
    </row>
    <row r="100" spans="5:8" x14ac:dyDescent="0.25">
      <c r="E100" s="45"/>
      <c r="F100" s="45"/>
      <c r="G100" s="45"/>
      <c r="H100" s="45"/>
    </row>
    <row r="101" spans="5:8" x14ac:dyDescent="0.25">
      <c r="E101" s="45"/>
      <c r="F101" s="45"/>
      <c r="G101" s="45"/>
      <c r="H101" s="45"/>
    </row>
    <row r="102" spans="5:8" x14ac:dyDescent="0.25">
      <c r="E102" s="45"/>
      <c r="F102" s="45"/>
      <c r="G102" s="45"/>
      <c r="H102" s="45"/>
    </row>
    <row r="103" spans="5:8" x14ac:dyDescent="0.25">
      <c r="E103" s="45"/>
      <c r="F103" s="45"/>
      <c r="G103" s="45"/>
      <c r="H103" s="45"/>
    </row>
    <row r="104" spans="5:8" x14ac:dyDescent="0.25">
      <c r="E104" s="45"/>
      <c r="F104" s="45"/>
      <c r="G104" s="45"/>
      <c r="H104" s="45"/>
    </row>
    <row r="105" spans="5:8" x14ac:dyDescent="0.25">
      <c r="E105" s="45"/>
      <c r="F105" s="45"/>
      <c r="G105" s="45"/>
      <c r="H105" s="45"/>
    </row>
    <row r="106" spans="5:8" x14ac:dyDescent="0.25">
      <c r="E106" s="45"/>
      <c r="F106" s="45"/>
      <c r="G106" s="45"/>
      <c r="H106" s="45"/>
    </row>
    <row r="107" spans="5:8" x14ac:dyDescent="0.25">
      <c r="E107" s="45"/>
      <c r="F107" s="45"/>
      <c r="G107" s="45"/>
      <c r="H107" s="45"/>
    </row>
    <row r="108" spans="5:8" x14ac:dyDescent="0.25">
      <c r="E108" s="45"/>
      <c r="F108" s="45"/>
      <c r="G108" s="45"/>
      <c r="H108" s="45"/>
    </row>
    <row r="109" spans="5:8" x14ac:dyDescent="0.25">
      <c r="E109" s="45"/>
      <c r="F109" s="45"/>
      <c r="G109" s="45"/>
      <c r="H109" s="45"/>
    </row>
    <row r="110" spans="5:8" x14ac:dyDescent="0.25">
      <c r="E110" s="45"/>
      <c r="F110" s="45"/>
      <c r="G110" s="45"/>
      <c r="H110" s="45"/>
    </row>
    <row r="111" spans="5:8" x14ac:dyDescent="0.25">
      <c r="E111" s="45"/>
      <c r="F111" s="45"/>
      <c r="G111" s="45"/>
      <c r="H111" s="45"/>
    </row>
    <row r="112" spans="5:8" x14ac:dyDescent="0.25">
      <c r="E112" s="45"/>
      <c r="F112" s="45"/>
      <c r="G112" s="45"/>
      <c r="H112" s="45"/>
    </row>
    <row r="113" spans="5:8" x14ac:dyDescent="0.25">
      <c r="E113" s="45"/>
      <c r="F113" s="45"/>
      <c r="G113" s="45"/>
      <c r="H113" s="45"/>
    </row>
    <row r="114" spans="5:8" x14ac:dyDescent="0.25">
      <c r="E114" s="45"/>
      <c r="F114" s="45"/>
      <c r="G114" s="45"/>
      <c r="H114" s="45"/>
    </row>
    <row r="115" spans="5:8" x14ac:dyDescent="0.25">
      <c r="E115" s="45"/>
      <c r="F115" s="45"/>
      <c r="G115" s="45"/>
      <c r="H115" s="45"/>
    </row>
    <row r="116" spans="5:8" x14ac:dyDescent="0.25">
      <c r="E116" s="45"/>
      <c r="F116" s="45"/>
      <c r="G116" s="45"/>
      <c r="H116" s="45"/>
    </row>
    <row r="117" spans="5:8" x14ac:dyDescent="0.25">
      <c r="E117" s="45"/>
      <c r="F117" s="45"/>
      <c r="G117" s="45"/>
      <c r="H117" s="45"/>
    </row>
    <row r="118" spans="5:8" x14ac:dyDescent="0.25">
      <c r="E118" s="45"/>
      <c r="F118" s="45"/>
      <c r="G118" s="45"/>
      <c r="H118" s="45"/>
    </row>
    <row r="119" spans="5:8" x14ac:dyDescent="0.25">
      <c r="E119" s="45"/>
      <c r="F119" s="45"/>
      <c r="G119" s="45"/>
      <c r="H119" s="45"/>
    </row>
    <row r="120" spans="5:8" x14ac:dyDescent="0.25">
      <c r="E120" s="45"/>
      <c r="F120" s="45"/>
      <c r="G120" s="45"/>
      <c r="H120" s="45"/>
    </row>
    <row r="121" spans="5:8" x14ac:dyDescent="0.25">
      <c r="E121" s="45"/>
      <c r="F121" s="45"/>
      <c r="G121" s="45"/>
    </row>
    <row r="122" spans="5:8" x14ac:dyDescent="0.25">
      <c r="E122" s="45"/>
      <c r="F122" s="45"/>
      <c r="G122" s="45"/>
    </row>
    <row r="123" spans="5:8" x14ac:dyDescent="0.25">
      <c r="E123" s="45"/>
      <c r="F123" s="45"/>
      <c r="G123" s="45"/>
    </row>
    <row r="124" spans="5:8" x14ac:dyDescent="0.25">
      <c r="E124" s="45"/>
      <c r="F124" s="45"/>
      <c r="G124" s="45"/>
    </row>
    <row r="125" spans="5:8" x14ac:dyDescent="0.25">
      <c r="E125" s="45"/>
      <c r="F125" s="45"/>
      <c r="G125" s="45"/>
    </row>
    <row r="126" spans="5:8" x14ac:dyDescent="0.25">
      <c r="E126" s="45"/>
      <c r="F126" s="45"/>
      <c r="G126" s="45"/>
    </row>
    <row r="127" spans="5:8" x14ac:dyDescent="0.25">
      <c r="E127" s="45"/>
      <c r="F127" s="45"/>
      <c r="G127" s="45"/>
    </row>
    <row r="128" spans="5:8" x14ac:dyDescent="0.25">
      <c r="E128" s="45"/>
      <c r="F128" s="45"/>
      <c r="G128" s="45"/>
    </row>
    <row r="129" spans="5:7" x14ac:dyDescent="0.25">
      <c r="E129" s="45"/>
      <c r="F129" s="45"/>
      <c r="G129" s="45"/>
    </row>
    <row r="130" spans="5:7" x14ac:dyDescent="0.25">
      <c r="E130" s="45"/>
      <c r="F130" s="45"/>
      <c r="G130" s="45"/>
    </row>
    <row r="131" spans="5:7" x14ac:dyDescent="0.25">
      <c r="E131" s="45"/>
      <c r="F131" s="45"/>
      <c r="G131" s="45"/>
    </row>
    <row r="132" spans="5:7" x14ac:dyDescent="0.25">
      <c r="E132" s="45"/>
      <c r="F132" s="45"/>
      <c r="G132" s="45"/>
    </row>
    <row r="133" spans="5:7" x14ac:dyDescent="0.25">
      <c r="E133" s="45"/>
      <c r="F133" s="45"/>
      <c r="G133" s="45"/>
    </row>
    <row r="134" spans="5:7" x14ac:dyDescent="0.25">
      <c r="E134" s="45"/>
      <c r="F134" s="45"/>
      <c r="G134" s="45"/>
    </row>
    <row r="135" spans="5:7" x14ac:dyDescent="0.25">
      <c r="E135" s="45"/>
      <c r="F135" s="45"/>
      <c r="G135" s="45"/>
    </row>
    <row r="136" spans="5:7" x14ac:dyDescent="0.25">
      <c r="E136" s="45"/>
      <c r="F136" s="45"/>
      <c r="G136" s="45"/>
    </row>
    <row r="137" spans="5:7" x14ac:dyDescent="0.25">
      <c r="E137" s="45"/>
      <c r="F137" s="45"/>
      <c r="G137" s="45"/>
    </row>
    <row r="138" spans="5:7" x14ac:dyDescent="0.25">
      <c r="E138" s="45"/>
      <c r="F138" s="45"/>
      <c r="G138" s="45"/>
    </row>
    <row r="139" spans="5:7" x14ac:dyDescent="0.25">
      <c r="E139" s="45"/>
      <c r="F139" s="45"/>
      <c r="G139" s="45"/>
    </row>
    <row r="140" spans="5:7" x14ac:dyDescent="0.25">
      <c r="E140" s="45"/>
      <c r="F140" s="45"/>
      <c r="G140" s="45"/>
    </row>
    <row r="141" spans="5:7" x14ac:dyDescent="0.25">
      <c r="E141" s="45"/>
      <c r="F141" s="45"/>
      <c r="G141" s="45"/>
    </row>
    <row r="142" spans="5:7" x14ac:dyDescent="0.25">
      <c r="E142" s="45"/>
      <c r="F142" s="45"/>
      <c r="G142" s="45"/>
    </row>
    <row r="143" spans="5:7" x14ac:dyDescent="0.25">
      <c r="E143" s="45"/>
      <c r="F143" s="45"/>
      <c r="G143" s="45"/>
    </row>
    <row r="144" spans="5:7" x14ac:dyDescent="0.25">
      <c r="E144" s="45"/>
      <c r="F144" s="45"/>
      <c r="G144" s="45"/>
    </row>
    <row r="145" spans="5:7" x14ac:dyDescent="0.25">
      <c r="E145" s="45"/>
      <c r="F145" s="45"/>
      <c r="G145" s="45"/>
    </row>
    <row r="146" spans="5:7" x14ac:dyDescent="0.25">
      <c r="E146" s="45"/>
      <c r="F146" s="45"/>
      <c r="G146" s="45"/>
    </row>
    <row r="147" spans="5:7" x14ac:dyDescent="0.25">
      <c r="E147" s="45"/>
      <c r="F147" s="45"/>
      <c r="G147" s="45"/>
    </row>
    <row r="148" spans="5:7" x14ac:dyDescent="0.25">
      <c r="E148" s="45"/>
      <c r="F148" s="45"/>
      <c r="G148" s="45"/>
    </row>
    <row r="149" spans="5:7" x14ac:dyDescent="0.25">
      <c r="E149" s="45"/>
      <c r="F149" s="45"/>
      <c r="G149" s="45"/>
    </row>
    <row r="150" spans="5:7" x14ac:dyDescent="0.25">
      <c r="E150" s="45"/>
      <c r="F150" s="45"/>
      <c r="G150" s="45"/>
    </row>
    <row r="151" spans="5:7" x14ac:dyDescent="0.25">
      <c r="E151" s="45"/>
      <c r="F151" s="45"/>
      <c r="G151" s="45"/>
    </row>
  </sheetData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D60"/>
  <sheetViews>
    <sheetView topLeftCell="A19" zoomScale="77" workbookViewId="0">
      <selection activeCell="C36" sqref="C36:D36"/>
    </sheetView>
  </sheetViews>
  <sheetFormatPr defaultColWidth="9.140625" defaultRowHeight="15" x14ac:dyDescent="0.25"/>
  <cols>
    <col min="1" max="1" width="5.7109375" style="39" customWidth="1"/>
    <col min="2" max="2" width="22.7109375" style="216" customWidth="1"/>
    <col min="3" max="3" width="55.7109375" customWidth="1"/>
    <col min="4" max="4" width="48.5703125" customWidth="1"/>
    <col min="5" max="5" width="24.85546875" hidden="1" customWidth="1"/>
    <col min="6" max="6" width="10.7109375" style="185" customWidth="1"/>
    <col min="7" max="7" width="10.7109375" style="39" customWidth="1"/>
    <col min="8" max="8" width="8.7109375" style="39" customWidth="1"/>
    <col min="9" max="9" width="11.7109375" customWidth="1"/>
    <col min="10" max="10" width="12.42578125" customWidth="1"/>
    <col min="11" max="11" width="4.7109375" style="34" customWidth="1"/>
    <col min="12" max="12" width="11.7109375" customWidth="1"/>
    <col min="13" max="13" width="4.7109375" style="34" customWidth="1"/>
    <col min="14" max="14" width="12.5703125" customWidth="1"/>
    <col min="15" max="15" width="4.7109375" style="34" customWidth="1"/>
    <col min="16" max="16" width="11.7109375" customWidth="1"/>
    <col min="17" max="17" width="4.7109375" style="34" customWidth="1"/>
    <col min="18" max="18" width="10.140625" customWidth="1"/>
    <col min="19" max="19" width="4.7109375" style="34" customWidth="1"/>
    <col min="20" max="20" width="19.7109375" hidden="1" customWidth="1"/>
    <col min="21" max="30" width="12" hidden="1" customWidth="1"/>
    <col min="31" max="31" width="9.140625" hidden="1" customWidth="1"/>
    <col min="32" max="32" width="6.28515625" style="34" hidden="1" customWidth="1"/>
    <col min="33" max="34" width="9.140625" hidden="1" customWidth="1"/>
    <col min="35" max="35" width="10.28515625" hidden="1" customWidth="1"/>
    <col min="36" max="53" width="9.140625" hidden="1" customWidth="1"/>
    <col min="54" max="56" width="8" hidden="1" customWidth="1"/>
    <col min="57" max="57" width="8" customWidth="1"/>
  </cols>
  <sheetData>
    <row r="1" spans="1:56" s="187" customFormat="1" ht="31.5" x14ac:dyDescent="0.5">
      <c r="A1" s="397" t="s">
        <v>438</v>
      </c>
      <c r="B1" s="397"/>
      <c r="C1" s="397"/>
      <c r="D1" s="397"/>
      <c r="E1" s="397"/>
      <c r="F1" s="397"/>
      <c r="G1" s="397"/>
      <c r="H1" s="397"/>
      <c r="I1" s="397"/>
      <c r="J1" s="397"/>
      <c r="K1" s="397"/>
      <c r="L1" s="397"/>
      <c r="M1" s="397"/>
      <c r="N1" s="397"/>
      <c r="O1" s="397"/>
      <c r="P1" s="397"/>
      <c r="Q1" s="397"/>
      <c r="R1" s="397"/>
      <c r="S1" s="397"/>
      <c r="AF1" s="40"/>
    </row>
    <row r="2" spans="1:56" s="187" customFormat="1" ht="31.5" x14ac:dyDescent="0.5">
      <c r="A2" s="397" t="s">
        <v>462</v>
      </c>
      <c r="B2" s="397"/>
      <c r="C2" s="397"/>
      <c r="D2" s="397"/>
      <c r="E2" s="397"/>
      <c r="F2" s="397"/>
      <c r="G2" s="397"/>
      <c r="H2" s="397"/>
      <c r="I2" s="397"/>
      <c r="J2" s="397"/>
      <c r="K2" s="397"/>
      <c r="L2" s="397"/>
      <c r="M2" s="397"/>
      <c r="N2" s="397"/>
      <c r="O2" s="397"/>
      <c r="P2" s="397"/>
      <c r="Q2" s="397"/>
      <c r="R2" s="397"/>
      <c r="S2" s="397"/>
      <c r="U2" s="188"/>
      <c r="V2" s="188"/>
      <c r="W2" s="189" t="s">
        <v>439</v>
      </c>
      <c r="X2" s="398" t="s">
        <v>440</v>
      </c>
      <c r="Y2" s="398"/>
      <c r="Z2" s="399" t="s">
        <v>441</v>
      </c>
      <c r="AA2" s="399"/>
      <c r="AB2" s="400" t="s">
        <v>442</v>
      </c>
      <c r="AC2" s="401"/>
      <c r="AD2" s="190" t="s">
        <v>443</v>
      </c>
      <c r="AF2" s="40"/>
    </row>
    <row r="3" spans="1:56" s="187" customFormat="1" ht="31.5" x14ac:dyDescent="0.5">
      <c r="A3" s="397" t="s">
        <v>1</v>
      </c>
      <c r="B3" s="397"/>
      <c r="C3" s="397"/>
      <c r="D3" s="397"/>
      <c r="E3" s="397"/>
      <c r="F3" s="397"/>
      <c r="G3" s="397"/>
      <c r="H3" s="397"/>
      <c r="I3" s="397"/>
      <c r="J3" s="397"/>
      <c r="K3" s="397"/>
      <c r="L3" s="397"/>
      <c r="M3" s="397"/>
      <c r="N3" s="397"/>
      <c r="O3" s="397"/>
      <c r="P3" s="397"/>
      <c r="Q3" s="397"/>
      <c r="R3" s="397"/>
      <c r="S3" s="397"/>
      <c r="U3" s="191">
        <v>100</v>
      </c>
      <c r="V3" s="192">
        <v>0</v>
      </c>
      <c r="W3" s="192">
        <v>0.3</v>
      </c>
      <c r="X3" s="192">
        <v>0.30009999999999998</v>
      </c>
      <c r="Y3" s="192">
        <v>0.7</v>
      </c>
      <c r="Z3" s="192">
        <v>0.70009999999999994</v>
      </c>
      <c r="AA3" s="192">
        <v>0.99990000000000001</v>
      </c>
      <c r="AB3" s="193">
        <v>1</v>
      </c>
      <c r="AC3" s="192">
        <v>1.0499000000000001</v>
      </c>
      <c r="AD3" s="193">
        <v>1.05</v>
      </c>
      <c r="AE3" s="392" t="s">
        <v>444</v>
      </c>
      <c r="AF3" s="392"/>
      <c r="AG3" s="392"/>
      <c r="AH3" s="392"/>
      <c r="AI3" s="392"/>
      <c r="AJ3" s="392"/>
      <c r="AK3" s="393" t="s">
        <v>445</v>
      </c>
      <c r="AL3" s="393"/>
      <c r="AM3" s="393"/>
      <c r="AN3" s="393"/>
      <c r="AO3" s="393"/>
      <c r="AP3" s="393"/>
      <c r="AQ3" s="394" t="s">
        <v>446</v>
      </c>
      <c r="AR3" s="394"/>
      <c r="AS3" s="394"/>
      <c r="AT3" s="394"/>
      <c r="AU3" s="394"/>
      <c r="AV3" s="394"/>
      <c r="AW3" s="395" t="s">
        <v>447</v>
      </c>
      <c r="AX3" s="395"/>
      <c r="AY3" s="395"/>
      <c r="AZ3" s="395"/>
      <c r="BA3" s="395"/>
      <c r="BB3" s="395"/>
      <c r="BC3" s="396" t="s">
        <v>448</v>
      </c>
      <c r="BD3" s="396"/>
    </row>
    <row r="4" spans="1:56" s="187" customFormat="1" ht="26.25" customHeight="1" thickBot="1" x14ac:dyDescent="0.3">
      <c r="A4" s="194"/>
      <c r="B4" s="195"/>
      <c r="C4" s="196"/>
      <c r="D4" s="196"/>
      <c r="F4" s="197">
        <f>SUM(F6:F60)</f>
        <v>9.9999999999999982</v>
      </c>
      <c r="G4" s="194"/>
      <c r="H4" s="194"/>
      <c r="I4" s="196"/>
      <c r="K4" s="40"/>
      <c r="M4" s="40"/>
      <c r="O4" s="40"/>
      <c r="Q4" s="40"/>
      <c r="S4" s="40"/>
      <c r="U4" s="191">
        <v>0</v>
      </c>
      <c r="V4" s="198" t="s">
        <v>449</v>
      </c>
      <c r="W4" s="198">
        <v>1.7</v>
      </c>
      <c r="X4" s="192">
        <v>1.6999</v>
      </c>
      <c r="Y4" s="198">
        <v>1.3</v>
      </c>
      <c r="Z4" s="192">
        <v>1.2999000000000001</v>
      </c>
      <c r="AA4" s="192">
        <v>1.0001</v>
      </c>
      <c r="AB4" s="193">
        <v>1</v>
      </c>
      <c r="AC4" s="193">
        <v>0.95</v>
      </c>
      <c r="AD4" s="192">
        <v>0.95009999999999994</v>
      </c>
      <c r="AE4" s="391">
        <v>44197</v>
      </c>
      <c r="AF4" s="391"/>
      <c r="AG4" s="391">
        <v>44228</v>
      </c>
      <c r="AH4" s="391"/>
      <c r="AI4" s="391">
        <v>44256</v>
      </c>
      <c r="AJ4" s="391"/>
      <c r="AK4" s="391">
        <v>44287</v>
      </c>
      <c r="AL4" s="391"/>
      <c r="AM4" s="391">
        <v>44317</v>
      </c>
      <c r="AN4" s="391"/>
      <c r="AO4" s="391">
        <v>44348</v>
      </c>
      <c r="AP4" s="391"/>
      <c r="AQ4" s="391">
        <v>44378</v>
      </c>
      <c r="AR4" s="391"/>
      <c r="AS4" s="391">
        <v>44409</v>
      </c>
      <c r="AT4" s="391"/>
      <c r="AU4" s="391">
        <v>44440</v>
      </c>
      <c r="AV4" s="391"/>
      <c r="AW4" s="391">
        <v>44470</v>
      </c>
      <c r="AX4" s="391"/>
      <c r="AY4" s="391">
        <v>44501</v>
      </c>
      <c r="AZ4" s="391"/>
      <c r="BA4" s="391">
        <v>44531</v>
      </c>
      <c r="BB4" s="391"/>
      <c r="BC4" s="396"/>
      <c r="BD4" s="396"/>
    </row>
    <row r="5" spans="1:56" s="39" customFormat="1" ht="31.5" customHeight="1" x14ac:dyDescent="0.25">
      <c r="A5" s="199" t="s">
        <v>450</v>
      </c>
      <c r="B5" s="200" t="s">
        <v>451</v>
      </c>
      <c r="C5" s="200" t="s">
        <v>187</v>
      </c>
      <c r="D5" s="201" t="s">
        <v>452</v>
      </c>
      <c r="E5" s="201" t="s">
        <v>453</v>
      </c>
      <c r="F5" s="202" t="s">
        <v>433</v>
      </c>
      <c r="G5" s="201" t="s">
        <v>454</v>
      </c>
      <c r="H5" s="200" t="s">
        <v>341</v>
      </c>
      <c r="I5" s="200" t="s">
        <v>455</v>
      </c>
      <c r="J5" s="405" t="s">
        <v>439</v>
      </c>
      <c r="K5" s="406"/>
      <c r="L5" s="407" t="s">
        <v>440</v>
      </c>
      <c r="M5" s="408"/>
      <c r="N5" s="409" t="s">
        <v>441</v>
      </c>
      <c r="O5" s="410"/>
      <c r="P5" s="411" t="s">
        <v>442</v>
      </c>
      <c r="Q5" s="412"/>
      <c r="R5" s="413" t="s">
        <v>443</v>
      </c>
      <c r="S5" s="414"/>
      <c r="T5" s="203" t="s">
        <v>456</v>
      </c>
      <c r="U5"/>
      <c r="V5"/>
      <c r="W5"/>
      <c r="X5"/>
      <c r="Y5"/>
      <c r="Z5"/>
      <c r="AA5"/>
      <c r="AB5"/>
      <c r="AC5"/>
      <c r="AD5"/>
      <c r="AE5" s="390">
        <f>SUBTOTAL(3,AE6:AE32)</f>
        <v>4</v>
      </c>
      <c r="AF5" s="390"/>
      <c r="AG5" s="390">
        <f>SUBTOTAL(3,AG6:AG32)</f>
        <v>27</v>
      </c>
      <c r="AH5" s="390"/>
      <c r="AI5" s="390">
        <f>SUBTOTAL(3,AI6:AI32)</f>
        <v>27</v>
      </c>
      <c r="AJ5" s="390"/>
      <c r="AK5" s="390">
        <f>SUBTOTAL(3,AK6:AK32)</f>
        <v>27</v>
      </c>
      <c r="AL5" s="390"/>
      <c r="AM5" s="390">
        <f>SUBTOTAL(3,AM6:AM32)</f>
        <v>27</v>
      </c>
      <c r="AN5" s="390"/>
      <c r="AO5" s="390">
        <f>SUBTOTAL(3,AO6:AO32)</f>
        <v>27</v>
      </c>
      <c r="AP5" s="390"/>
      <c r="AQ5" s="390">
        <f>SUBTOTAL(3,AQ6:AQ32)</f>
        <v>27</v>
      </c>
      <c r="AR5" s="390"/>
      <c r="AS5" s="390">
        <f>SUBTOTAL(3,AS6:AS32)</f>
        <v>27</v>
      </c>
      <c r="AT5" s="390"/>
      <c r="AU5" s="390">
        <f>SUBTOTAL(3,AU6:AU32)</f>
        <v>27</v>
      </c>
      <c r="AV5" s="390"/>
      <c r="AW5" s="390">
        <f>SUBTOTAL(3,AW6:AW32)</f>
        <v>27</v>
      </c>
      <c r="AX5" s="390"/>
      <c r="AY5" s="390">
        <f>SUBTOTAL(3,AY6:AY32)</f>
        <v>27</v>
      </c>
      <c r="AZ5" s="390"/>
      <c r="BA5" s="390">
        <f>SUBTOTAL(3,BA6:BA32)</f>
        <v>27</v>
      </c>
      <c r="BB5" s="390"/>
      <c r="BC5" s="390">
        <f>SUBTOTAL(3,BC6:BC32)</f>
        <v>4</v>
      </c>
      <c r="BD5" s="390"/>
    </row>
    <row r="6" spans="1:56" s="187" customFormat="1" ht="45" customHeight="1" x14ac:dyDescent="0.25">
      <c r="A6" s="204">
        <v>1</v>
      </c>
      <c r="B6" s="402" t="s">
        <v>463</v>
      </c>
      <c r="C6" s="11" t="s">
        <v>324</v>
      </c>
      <c r="D6" s="205" t="s">
        <v>489</v>
      </c>
      <c r="E6" s="3" t="s">
        <v>490</v>
      </c>
      <c r="F6" s="206">
        <v>0.2</v>
      </c>
      <c r="G6" s="207">
        <v>100</v>
      </c>
      <c r="H6" s="207" t="s">
        <v>352</v>
      </c>
      <c r="I6" s="208">
        <v>100</v>
      </c>
      <c r="J6" s="248" t="s">
        <v>590</v>
      </c>
      <c r="K6" s="249" t="s">
        <v>352</v>
      </c>
      <c r="L6" s="248" t="s">
        <v>589</v>
      </c>
      <c r="M6" s="249" t="s">
        <v>352</v>
      </c>
      <c r="N6" s="248" t="s">
        <v>588</v>
      </c>
      <c r="O6" s="249" t="s">
        <v>352</v>
      </c>
      <c r="P6" s="248" t="s">
        <v>586</v>
      </c>
      <c r="Q6" s="249" t="s">
        <v>352</v>
      </c>
      <c r="R6" s="248" t="s">
        <v>587</v>
      </c>
      <c r="S6" s="249" t="s">
        <v>352</v>
      </c>
      <c r="T6" s="211"/>
      <c r="AE6" s="212" t="s">
        <v>331</v>
      </c>
      <c r="AF6" s="210" t="s">
        <v>352</v>
      </c>
      <c r="AG6" s="212">
        <v>80</v>
      </c>
      <c r="AH6" s="210" t="s">
        <v>352</v>
      </c>
      <c r="AI6" s="212">
        <v>80</v>
      </c>
      <c r="AJ6" s="210" t="s">
        <v>352</v>
      </c>
      <c r="AK6" s="212">
        <v>80</v>
      </c>
      <c r="AL6" s="210" t="s">
        <v>352</v>
      </c>
      <c r="AM6" s="212">
        <v>80</v>
      </c>
      <c r="AN6" s="210" t="s">
        <v>352</v>
      </c>
      <c r="AO6" s="212">
        <v>80</v>
      </c>
      <c r="AP6" s="210" t="s">
        <v>352</v>
      </c>
      <c r="AQ6" s="212">
        <v>80</v>
      </c>
      <c r="AR6" s="210" t="s">
        <v>352</v>
      </c>
      <c r="AS6" s="212">
        <v>80</v>
      </c>
      <c r="AT6" s="210" t="s">
        <v>352</v>
      </c>
      <c r="AU6" s="212">
        <v>80</v>
      </c>
      <c r="AV6" s="210" t="s">
        <v>352</v>
      </c>
      <c r="AW6" s="212">
        <v>80</v>
      </c>
      <c r="AX6" s="210" t="s">
        <v>352</v>
      </c>
      <c r="AY6" s="212">
        <v>80</v>
      </c>
      <c r="AZ6" s="210" t="s">
        <v>352</v>
      </c>
      <c r="BA6" s="212">
        <v>80</v>
      </c>
      <c r="BB6" s="210" t="s">
        <v>352</v>
      </c>
      <c r="BC6" s="212" t="s">
        <v>331</v>
      </c>
      <c r="BD6" s="210" t="s">
        <v>352</v>
      </c>
    </row>
    <row r="7" spans="1:56" s="187" customFormat="1" ht="45" customHeight="1" x14ac:dyDescent="0.25">
      <c r="A7" s="204">
        <v>2</v>
      </c>
      <c r="B7" s="403"/>
      <c r="C7" s="11" t="s">
        <v>464</v>
      </c>
      <c r="D7" s="205" t="s">
        <v>488</v>
      </c>
      <c r="E7" s="3" t="s">
        <v>466</v>
      </c>
      <c r="F7" s="206">
        <v>0.1</v>
      </c>
      <c r="G7" s="207">
        <v>5</v>
      </c>
      <c r="H7" s="207" t="s">
        <v>352</v>
      </c>
      <c r="I7" s="208">
        <v>0</v>
      </c>
      <c r="J7" s="209" t="str">
        <f t="shared" ref="J7:J60" si="0">IF(I7=100,ROUNDUP((G7*$V$3),2)&amp;" - "&amp;ROUNDUP((G7*$W$3),2)," &gt;"&amp;ROUNDUP((G7*$W$4),0))</f>
        <v xml:space="preserve"> &gt;9</v>
      </c>
      <c r="K7" s="207" t="s">
        <v>352</v>
      </c>
      <c r="L7" s="209" t="str">
        <f t="shared" ref="L7:L60" si="1">IF(I7=100,ROUNDUP((G7*$X$3),2)&amp;" - "&amp;ROUNDUP((G7*$Y$3),2),ROUNDUP((G7*$X$4),2)&amp;" - "&amp;ROUNDUP((G7*$Y$4),2))</f>
        <v>8.5 - 6.5</v>
      </c>
      <c r="M7" s="207" t="s">
        <v>352</v>
      </c>
      <c r="N7" s="209" t="str">
        <f t="shared" ref="N7:N60" si="2">IF(I7=100,ROUNDUP((G7*$Z$3),2)&amp;" - "&amp;ROUNDDOWN((G7*$AA$3),2),ROUNDUP((G7*$Z$4),2)&amp;" - "&amp;ROUNDUP((G7*$AA$4),2))</f>
        <v>6.5 - 5.01</v>
      </c>
      <c r="O7" s="207" t="s">
        <v>352</v>
      </c>
      <c r="P7" s="209" t="str">
        <f t="shared" ref="P7:P60" si="3">IF(I7=100,ROUNDUP((G7*$AB$3),2)&amp;" - "&amp;ROUNDDOWN((G7*$AC$3),2),ROUNDUP((G7*$AB$4),2)&amp;" - "&amp;ROUNDUP((G7*$AC$4),2))</f>
        <v>5 - 4.75</v>
      </c>
      <c r="Q7" s="207" t="s">
        <v>352</v>
      </c>
      <c r="R7" s="209" t="str">
        <f t="shared" ref="R7:R60" si="4">IF(I7=100,"&gt;="&amp;(G7*$AD$3),"&lt;="&amp;(G7*$AD$4))</f>
        <v>&lt;=4.7505</v>
      </c>
      <c r="S7" s="207" t="s">
        <v>352</v>
      </c>
      <c r="T7" s="211"/>
      <c r="AE7" s="212"/>
      <c r="AF7" s="210" t="s">
        <v>352</v>
      </c>
      <c r="AG7" s="212">
        <v>90</v>
      </c>
      <c r="AH7" s="210" t="s">
        <v>352</v>
      </c>
      <c r="AI7" s="212">
        <v>90</v>
      </c>
      <c r="AJ7" s="210" t="s">
        <v>352</v>
      </c>
      <c r="AK7" s="212">
        <v>90</v>
      </c>
      <c r="AL7" s="210" t="s">
        <v>352</v>
      </c>
      <c r="AM7" s="212">
        <v>90</v>
      </c>
      <c r="AN7" s="210" t="s">
        <v>352</v>
      </c>
      <c r="AO7" s="212">
        <v>90</v>
      </c>
      <c r="AP7" s="210" t="s">
        <v>352</v>
      </c>
      <c r="AQ7" s="212">
        <v>90</v>
      </c>
      <c r="AR7" s="210" t="s">
        <v>352</v>
      </c>
      <c r="AS7" s="212">
        <v>90</v>
      </c>
      <c r="AT7" s="210" t="s">
        <v>352</v>
      </c>
      <c r="AU7" s="212">
        <v>90</v>
      </c>
      <c r="AV7" s="210" t="s">
        <v>352</v>
      </c>
      <c r="AW7" s="212">
        <v>90</v>
      </c>
      <c r="AX7" s="210" t="s">
        <v>352</v>
      </c>
      <c r="AY7" s="212">
        <v>90</v>
      </c>
      <c r="AZ7" s="210" t="s">
        <v>352</v>
      </c>
      <c r="BA7" s="212">
        <v>90</v>
      </c>
      <c r="BB7" s="210" t="s">
        <v>352</v>
      </c>
      <c r="BC7" s="212"/>
      <c r="BD7" s="210" t="s">
        <v>352</v>
      </c>
    </row>
    <row r="8" spans="1:56" s="187" customFormat="1" ht="45" customHeight="1" x14ac:dyDescent="0.25">
      <c r="A8" s="204">
        <v>3</v>
      </c>
      <c r="B8" s="403"/>
      <c r="C8" s="11" t="s">
        <v>270</v>
      </c>
      <c r="D8" s="205" t="s">
        <v>467</v>
      </c>
      <c r="E8" s="3" t="s">
        <v>468</v>
      </c>
      <c r="F8" s="206">
        <v>0.1</v>
      </c>
      <c r="G8" s="207"/>
      <c r="H8" s="207" t="s">
        <v>475</v>
      </c>
      <c r="I8" s="208">
        <v>100</v>
      </c>
      <c r="J8" s="209" t="str">
        <f t="shared" si="0"/>
        <v>0 - 0</v>
      </c>
      <c r="K8" s="207" t="s">
        <v>475</v>
      </c>
      <c r="L8" s="209" t="str">
        <f t="shared" si="1"/>
        <v>0 - 0</v>
      </c>
      <c r="M8" s="207" t="s">
        <v>475</v>
      </c>
      <c r="N8" s="209" t="str">
        <f t="shared" si="2"/>
        <v>0 - 0</v>
      </c>
      <c r="O8" s="207" t="s">
        <v>475</v>
      </c>
      <c r="P8" s="209" t="str">
        <f t="shared" si="3"/>
        <v>0 - 0</v>
      </c>
      <c r="Q8" s="207" t="s">
        <v>475</v>
      </c>
      <c r="R8" s="209" t="str">
        <f t="shared" si="4"/>
        <v>&gt;=0</v>
      </c>
      <c r="S8" s="207" t="s">
        <v>475</v>
      </c>
      <c r="T8" s="211"/>
      <c r="AE8" s="212">
        <v>0.4</v>
      </c>
      <c r="AF8" s="210" t="s">
        <v>458</v>
      </c>
      <c r="AG8" s="212">
        <v>20</v>
      </c>
      <c r="AH8" s="210" t="s">
        <v>458</v>
      </c>
      <c r="AI8" s="212">
        <v>20</v>
      </c>
      <c r="AJ8" s="210" t="s">
        <v>458</v>
      </c>
      <c r="AK8" s="212">
        <v>20</v>
      </c>
      <c r="AL8" s="210" t="s">
        <v>458</v>
      </c>
      <c r="AM8" s="212">
        <v>20</v>
      </c>
      <c r="AN8" s="210" t="s">
        <v>458</v>
      </c>
      <c r="AO8" s="212">
        <v>20</v>
      </c>
      <c r="AP8" s="210" t="s">
        <v>458</v>
      </c>
      <c r="AQ8" s="212">
        <v>20</v>
      </c>
      <c r="AR8" s="210" t="s">
        <v>458</v>
      </c>
      <c r="AS8" s="212">
        <v>20</v>
      </c>
      <c r="AT8" s="210" t="s">
        <v>458</v>
      </c>
      <c r="AU8" s="212">
        <v>20</v>
      </c>
      <c r="AV8" s="210" t="s">
        <v>458</v>
      </c>
      <c r="AW8" s="212">
        <v>20</v>
      </c>
      <c r="AX8" s="210" t="s">
        <v>458</v>
      </c>
      <c r="AY8" s="212">
        <v>20</v>
      </c>
      <c r="AZ8" s="210" t="s">
        <v>458</v>
      </c>
      <c r="BA8" s="212">
        <v>20</v>
      </c>
      <c r="BB8" s="210" t="s">
        <v>458</v>
      </c>
      <c r="BC8" s="212">
        <v>0.4</v>
      </c>
      <c r="BD8" s="210" t="s">
        <v>458</v>
      </c>
    </row>
    <row r="9" spans="1:56" s="187" customFormat="1" ht="45" customHeight="1" x14ac:dyDescent="0.25">
      <c r="A9" s="204">
        <v>4</v>
      </c>
      <c r="B9" s="403"/>
      <c r="C9" s="11" t="s">
        <v>274</v>
      </c>
      <c r="D9" s="205" t="s">
        <v>593</v>
      </c>
      <c r="E9" s="3" t="s">
        <v>469</v>
      </c>
      <c r="F9" s="206">
        <v>0.1</v>
      </c>
      <c r="G9" s="207">
        <v>-5</v>
      </c>
      <c r="H9" s="207" t="s">
        <v>352</v>
      </c>
      <c r="I9" s="208">
        <v>100</v>
      </c>
      <c r="J9" s="250" t="s">
        <v>598</v>
      </c>
      <c r="K9" s="249" t="s">
        <v>352</v>
      </c>
      <c r="L9" s="250" t="s">
        <v>597</v>
      </c>
      <c r="M9" s="249" t="s">
        <v>352</v>
      </c>
      <c r="N9" s="250" t="s">
        <v>596</v>
      </c>
      <c r="O9" s="249" t="s">
        <v>352</v>
      </c>
      <c r="P9" s="250" t="s">
        <v>595</v>
      </c>
      <c r="Q9" s="249" t="s">
        <v>352</v>
      </c>
      <c r="R9" s="251" t="s">
        <v>594</v>
      </c>
      <c r="S9" s="249" t="s">
        <v>352</v>
      </c>
      <c r="T9" s="211"/>
      <c r="AE9" s="212">
        <v>0</v>
      </c>
      <c r="AF9" s="210" t="s">
        <v>458</v>
      </c>
      <c r="AG9" s="212">
        <v>20</v>
      </c>
      <c r="AH9" s="210" t="s">
        <v>458</v>
      </c>
      <c r="AI9" s="212">
        <v>20</v>
      </c>
      <c r="AJ9" s="210" t="s">
        <v>458</v>
      </c>
      <c r="AK9" s="212">
        <v>20</v>
      </c>
      <c r="AL9" s="210" t="s">
        <v>458</v>
      </c>
      <c r="AM9" s="212">
        <v>20</v>
      </c>
      <c r="AN9" s="210" t="s">
        <v>458</v>
      </c>
      <c r="AO9" s="212">
        <v>20</v>
      </c>
      <c r="AP9" s="210" t="s">
        <v>458</v>
      </c>
      <c r="AQ9" s="212">
        <v>20</v>
      </c>
      <c r="AR9" s="210" t="s">
        <v>458</v>
      </c>
      <c r="AS9" s="212">
        <v>20</v>
      </c>
      <c r="AT9" s="210" t="s">
        <v>458</v>
      </c>
      <c r="AU9" s="212">
        <v>20</v>
      </c>
      <c r="AV9" s="210" t="s">
        <v>458</v>
      </c>
      <c r="AW9" s="212">
        <v>20</v>
      </c>
      <c r="AX9" s="210" t="s">
        <v>458</v>
      </c>
      <c r="AY9" s="212">
        <v>20</v>
      </c>
      <c r="AZ9" s="210" t="s">
        <v>458</v>
      </c>
      <c r="BA9" s="212">
        <v>20</v>
      </c>
      <c r="BB9" s="210" t="s">
        <v>458</v>
      </c>
      <c r="BC9" s="212">
        <v>0</v>
      </c>
      <c r="BD9" s="210" t="s">
        <v>458</v>
      </c>
    </row>
    <row r="10" spans="1:56" s="187" customFormat="1" ht="45" customHeight="1" x14ac:dyDescent="0.25">
      <c r="A10" s="204">
        <v>5</v>
      </c>
      <c r="B10" s="403"/>
      <c r="C10" s="11" t="s">
        <v>465</v>
      </c>
      <c r="D10" s="205" t="s">
        <v>470</v>
      </c>
      <c r="E10" s="3" t="s">
        <v>471</v>
      </c>
      <c r="F10" s="206">
        <v>0.2</v>
      </c>
      <c r="G10" s="207">
        <v>100</v>
      </c>
      <c r="H10" s="207" t="s">
        <v>352</v>
      </c>
      <c r="I10" s="208">
        <v>100</v>
      </c>
      <c r="J10" s="209" t="str">
        <f t="shared" si="0"/>
        <v>0 - 30</v>
      </c>
      <c r="K10" s="207" t="s">
        <v>352</v>
      </c>
      <c r="L10" s="209" t="str">
        <f t="shared" si="1"/>
        <v>30.01 - 70</v>
      </c>
      <c r="M10" s="207" t="s">
        <v>352</v>
      </c>
      <c r="N10" s="209" t="str">
        <f t="shared" si="2"/>
        <v>70.01 - 99.99</v>
      </c>
      <c r="O10" s="207" t="s">
        <v>352</v>
      </c>
      <c r="P10" s="209" t="str">
        <f t="shared" si="3"/>
        <v>100 - 104.99</v>
      </c>
      <c r="Q10" s="207" t="s">
        <v>352</v>
      </c>
      <c r="R10" s="209" t="str">
        <f t="shared" si="4"/>
        <v>&gt;=105</v>
      </c>
      <c r="S10" s="207" t="s">
        <v>352</v>
      </c>
      <c r="T10" s="211"/>
      <c r="AE10" s="212"/>
      <c r="AF10" s="210" t="s">
        <v>352</v>
      </c>
      <c r="AG10" s="212">
        <v>90</v>
      </c>
      <c r="AH10" s="210" t="s">
        <v>352</v>
      </c>
      <c r="AI10" s="212">
        <v>90</v>
      </c>
      <c r="AJ10" s="210" t="s">
        <v>352</v>
      </c>
      <c r="AK10" s="212">
        <v>90</v>
      </c>
      <c r="AL10" s="210" t="s">
        <v>352</v>
      </c>
      <c r="AM10" s="212">
        <v>90</v>
      </c>
      <c r="AN10" s="210" t="s">
        <v>352</v>
      </c>
      <c r="AO10" s="212">
        <v>90</v>
      </c>
      <c r="AP10" s="210" t="s">
        <v>352</v>
      </c>
      <c r="AQ10" s="212">
        <v>90</v>
      </c>
      <c r="AR10" s="210" t="s">
        <v>352</v>
      </c>
      <c r="AS10" s="212">
        <v>90</v>
      </c>
      <c r="AT10" s="210" t="s">
        <v>352</v>
      </c>
      <c r="AU10" s="212">
        <v>90</v>
      </c>
      <c r="AV10" s="210" t="s">
        <v>352</v>
      </c>
      <c r="AW10" s="212">
        <v>90</v>
      </c>
      <c r="AX10" s="210" t="s">
        <v>352</v>
      </c>
      <c r="AY10" s="212">
        <v>90</v>
      </c>
      <c r="AZ10" s="210" t="s">
        <v>352</v>
      </c>
      <c r="BA10" s="212">
        <v>90</v>
      </c>
      <c r="BB10" s="210" t="s">
        <v>352</v>
      </c>
      <c r="BC10" s="212"/>
      <c r="BD10" s="210" t="s">
        <v>352</v>
      </c>
    </row>
    <row r="11" spans="1:56" s="187" customFormat="1" ht="45" customHeight="1" x14ac:dyDescent="0.25">
      <c r="A11" s="204">
        <v>6</v>
      </c>
      <c r="B11" s="403"/>
      <c r="C11" s="11" t="s">
        <v>280</v>
      </c>
      <c r="D11" s="205" t="s">
        <v>472</v>
      </c>
      <c r="E11" s="3" t="s">
        <v>473</v>
      </c>
      <c r="F11" s="206">
        <v>0.2</v>
      </c>
      <c r="G11" s="207">
        <v>2</v>
      </c>
      <c r="H11" s="207" t="s">
        <v>457</v>
      </c>
      <c r="I11" s="208">
        <v>100</v>
      </c>
      <c r="J11" s="209" t="str">
        <f t="shared" si="0"/>
        <v>0 - 0.6</v>
      </c>
      <c r="K11" s="207" t="s">
        <v>457</v>
      </c>
      <c r="L11" s="209" t="str">
        <f t="shared" si="1"/>
        <v>0.61 - 1.4</v>
      </c>
      <c r="M11" s="207" t="s">
        <v>457</v>
      </c>
      <c r="N11" s="209" t="str">
        <f t="shared" si="2"/>
        <v>1.41 - 1.99</v>
      </c>
      <c r="O11" s="207" t="s">
        <v>457</v>
      </c>
      <c r="P11" s="209" t="str">
        <f t="shared" si="3"/>
        <v>2 - 2.09</v>
      </c>
      <c r="Q11" s="207" t="s">
        <v>457</v>
      </c>
      <c r="R11" s="209" t="str">
        <f t="shared" si="4"/>
        <v>&gt;=2.1</v>
      </c>
      <c r="S11" s="207" t="s">
        <v>457</v>
      </c>
      <c r="T11" s="211"/>
      <c r="AE11" s="212" t="s">
        <v>331</v>
      </c>
      <c r="AF11" s="210" t="s">
        <v>352</v>
      </c>
      <c r="AG11" s="212">
        <v>100</v>
      </c>
      <c r="AH11" s="210" t="s">
        <v>352</v>
      </c>
      <c r="AI11" s="212">
        <v>100</v>
      </c>
      <c r="AJ11" s="210" t="s">
        <v>352</v>
      </c>
      <c r="AK11" s="212">
        <v>100</v>
      </c>
      <c r="AL11" s="210" t="s">
        <v>352</v>
      </c>
      <c r="AM11" s="212">
        <v>100</v>
      </c>
      <c r="AN11" s="210" t="s">
        <v>352</v>
      </c>
      <c r="AO11" s="212">
        <v>100</v>
      </c>
      <c r="AP11" s="210" t="s">
        <v>352</v>
      </c>
      <c r="AQ11" s="212">
        <v>100</v>
      </c>
      <c r="AR11" s="210" t="s">
        <v>352</v>
      </c>
      <c r="AS11" s="212">
        <v>100</v>
      </c>
      <c r="AT11" s="210" t="s">
        <v>352</v>
      </c>
      <c r="AU11" s="212">
        <v>100</v>
      </c>
      <c r="AV11" s="210" t="s">
        <v>352</v>
      </c>
      <c r="AW11" s="212">
        <v>100</v>
      </c>
      <c r="AX11" s="210" t="s">
        <v>352</v>
      </c>
      <c r="AY11" s="212">
        <v>100</v>
      </c>
      <c r="AZ11" s="210" t="s">
        <v>352</v>
      </c>
      <c r="BA11" s="212">
        <v>100</v>
      </c>
      <c r="BB11" s="210" t="s">
        <v>352</v>
      </c>
      <c r="BC11" s="212" t="s">
        <v>331</v>
      </c>
      <c r="BD11" s="210" t="s">
        <v>352</v>
      </c>
    </row>
    <row r="12" spans="1:56" s="187" customFormat="1" ht="45" customHeight="1" x14ac:dyDescent="0.25">
      <c r="A12" s="204">
        <v>7</v>
      </c>
      <c r="B12" s="404"/>
      <c r="C12" s="11" t="s">
        <v>554</v>
      </c>
      <c r="D12" s="205" t="s">
        <v>553</v>
      </c>
      <c r="E12" s="3" t="s">
        <v>474</v>
      </c>
      <c r="F12" s="206">
        <v>0.1</v>
      </c>
      <c r="G12" s="207">
        <v>100</v>
      </c>
      <c r="H12" s="207" t="s">
        <v>352</v>
      </c>
      <c r="I12" s="208">
        <v>100</v>
      </c>
      <c r="J12" s="209" t="str">
        <f t="shared" si="0"/>
        <v>0 - 30</v>
      </c>
      <c r="K12" s="207" t="s">
        <v>352</v>
      </c>
      <c r="L12" s="209" t="str">
        <f t="shared" si="1"/>
        <v>30.01 - 70</v>
      </c>
      <c r="M12" s="207" t="s">
        <v>352</v>
      </c>
      <c r="N12" s="209" t="str">
        <f t="shared" si="2"/>
        <v>70.01 - 99.99</v>
      </c>
      <c r="O12" s="207" t="s">
        <v>352</v>
      </c>
      <c r="P12" s="209" t="str">
        <f t="shared" si="3"/>
        <v>100 - 104.99</v>
      </c>
      <c r="Q12" s="207" t="s">
        <v>352</v>
      </c>
      <c r="R12" s="209" t="str">
        <f t="shared" si="4"/>
        <v>&gt;=105</v>
      </c>
      <c r="S12" s="207" t="s">
        <v>352</v>
      </c>
      <c r="T12" s="211"/>
      <c r="AE12" s="212"/>
      <c r="AF12" s="210" t="s">
        <v>352</v>
      </c>
      <c r="AG12" s="212">
        <v>1</v>
      </c>
      <c r="AH12" s="210" t="s">
        <v>352</v>
      </c>
      <c r="AI12" s="212">
        <v>1</v>
      </c>
      <c r="AJ12" s="210" t="s">
        <v>352</v>
      </c>
      <c r="AK12" s="212">
        <v>1</v>
      </c>
      <c r="AL12" s="210" t="s">
        <v>352</v>
      </c>
      <c r="AM12" s="212">
        <v>1</v>
      </c>
      <c r="AN12" s="210" t="s">
        <v>352</v>
      </c>
      <c r="AO12" s="212">
        <v>1</v>
      </c>
      <c r="AP12" s="210" t="s">
        <v>352</v>
      </c>
      <c r="AQ12" s="212">
        <v>1</v>
      </c>
      <c r="AR12" s="210" t="s">
        <v>352</v>
      </c>
      <c r="AS12" s="212">
        <v>1</v>
      </c>
      <c r="AT12" s="210" t="s">
        <v>352</v>
      </c>
      <c r="AU12" s="212">
        <v>1</v>
      </c>
      <c r="AV12" s="210" t="s">
        <v>352</v>
      </c>
      <c r="AW12" s="212">
        <v>1</v>
      </c>
      <c r="AX12" s="210" t="s">
        <v>352</v>
      </c>
      <c r="AY12" s="212">
        <v>1</v>
      </c>
      <c r="AZ12" s="210" t="s">
        <v>352</v>
      </c>
      <c r="BA12" s="212">
        <v>1</v>
      </c>
      <c r="BB12" s="210" t="s">
        <v>352</v>
      </c>
      <c r="BC12" s="212"/>
      <c r="BD12" s="210" t="s">
        <v>352</v>
      </c>
    </row>
    <row r="13" spans="1:56" s="187" customFormat="1" ht="76.5" customHeight="1" x14ac:dyDescent="0.25">
      <c r="A13" s="204">
        <v>8</v>
      </c>
      <c r="B13" s="402" t="s">
        <v>258</v>
      </c>
      <c r="C13" s="11" t="s">
        <v>324</v>
      </c>
      <c r="D13" s="205" t="s">
        <v>592</v>
      </c>
      <c r="E13" s="3" t="s">
        <v>490</v>
      </c>
      <c r="F13" s="206">
        <v>0.2</v>
      </c>
      <c r="G13" s="207">
        <v>100</v>
      </c>
      <c r="H13" s="207" t="s">
        <v>352</v>
      </c>
      <c r="I13" s="208">
        <v>100</v>
      </c>
      <c r="J13" s="209" t="str">
        <f t="shared" si="0"/>
        <v>0 - 30</v>
      </c>
      <c r="K13" s="207" t="s">
        <v>352</v>
      </c>
      <c r="L13" s="209" t="str">
        <f t="shared" si="1"/>
        <v>30.01 - 70</v>
      </c>
      <c r="M13" s="207" t="s">
        <v>352</v>
      </c>
      <c r="N13" s="209" t="str">
        <f t="shared" si="2"/>
        <v>70.01 - 99.99</v>
      </c>
      <c r="O13" s="207" t="s">
        <v>352</v>
      </c>
      <c r="P13" s="209" t="str">
        <f t="shared" si="3"/>
        <v>100 - 104.99</v>
      </c>
      <c r="Q13" s="207" t="s">
        <v>352</v>
      </c>
      <c r="R13" s="209" t="str">
        <f t="shared" si="4"/>
        <v>&gt;=105</v>
      </c>
      <c r="S13" s="207" t="s">
        <v>352</v>
      </c>
      <c r="T13" s="211"/>
      <c r="AE13" s="212"/>
      <c r="AF13" s="210" t="s">
        <v>352</v>
      </c>
      <c r="AG13" s="212">
        <v>100</v>
      </c>
      <c r="AH13" s="210" t="s">
        <v>352</v>
      </c>
      <c r="AI13" s="212">
        <v>100</v>
      </c>
      <c r="AJ13" s="210" t="s">
        <v>352</v>
      </c>
      <c r="AK13" s="212">
        <v>100</v>
      </c>
      <c r="AL13" s="210" t="s">
        <v>352</v>
      </c>
      <c r="AM13" s="212">
        <v>100</v>
      </c>
      <c r="AN13" s="210" t="s">
        <v>352</v>
      </c>
      <c r="AO13" s="212">
        <v>100</v>
      </c>
      <c r="AP13" s="210" t="s">
        <v>352</v>
      </c>
      <c r="AQ13" s="212">
        <v>100</v>
      </c>
      <c r="AR13" s="210" t="s">
        <v>352</v>
      </c>
      <c r="AS13" s="212">
        <v>100</v>
      </c>
      <c r="AT13" s="210" t="s">
        <v>352</v>
      </c>
      <c r="AU13" s="212">
        <v>100</v>
      </c>
      <c r="AV13" s="210" t="s">
        <v>352</v>
      </c>
      <c r="AW13" s="212">
        <v>100</v>
      </c>
      <c r="AX13" s="210" t="s">
        <v>352</v>
      </c>
      <c r="AY13" s="212">
        <v>100</v>
      </c>
      <c r="AZ13" s="210" t="s">
        <v>352</v>
      </c>
      <c r="BA13" s="212">
        <v>100</v>
      </c>
      <c r="BB13" s="210" t="s">
        <v>352</v>
      </c>
      <c r="BC13" s="212"/>
      <c r="BD13" s="210" t="s">
        <v>352</v>
      </c>
    </row>
    <row r="14" spans="1:56" s="187" customFormat="1" ht="45" customHeight="1" x14ac:dyDescent="0.25">
      <c r="A14" s="204">
        <v>9</v>
      </c>
      <c r="B14" s="403"/>
      <c r="C14" s="11" t="s">
        <v>265</v>
      </c>
      <c r="D14" s="205" t="s">
        <v>488</v>
      </c>
      <c r="E14" s="3" t="s">
        <v>466</v>
      </c>
      <c r="F14" s="206">
        <v>0.1</v>
      </c>
      <c r="G14" s="207">
        <v>5</v>
      </c>
      <c r="H14" s="207" t="s">
        <v>352</v>
      </c>
      <c r="I14" s="208">
        <v>0</v>
      </c>
      <c r="J14" s="209" t="str">
        <f t="shared" si="0"/>
        <v xml:space="preserve"> &gt;9</v>
      </c>
      <c r="K14" s="207" t="s">
        <v>352</v>
      </c>
      <c r="L14" s="209" t="str">
        <f t="shared" si="1"/>
        <v>8.5 - 6.5</v>
      </c>
      <c r="M14" s="207" t="s">
        <v>352</v>
      </c>
      <c r="N14" s="209" t="str">
        <f t="shared" si="2"/>
        <v>6.5 - 5.01</v>
      </c>
      <c r="O14" s="207" t="s">
        <v>352</v>
      </c>
      <c r="P14" s="209" t="str">
        <f t="shared" si="3"/>
        <v>5 - 4.75</v>
      </c>
      <c r="Q14" s="207" t="s">
        <v>352</v>
      </c>
      <c r="R14" s="209" t="str">
        <f t="shared" si="4"/>
        <v>&lt;=4.7505</v>
      </c>
      <c r="S14" s="207" t="s">
        <v>352</v>
      </c>
      <c r="T14" s="211"/>
      <c r="AE14" s="212"/>
      <c r="AF14" s="210" t="s">
        <v>352</v>
      </c>
      <c r="AG14" s="212">
        <v>90</v>
      </c>
      <c r="AH14" s="210" t="s">
        <v>352</v>
      </c>
      <c r="AI14" s="212">
        <v>90</v>
      </c>
      <c r="AJ14" s="210" t="s">
        <v>352</v>
      </c>
      <c r="AK14" s="212">
        <v>90</v>
      </c>
      <c r="AL14" s="210" t="s">
        <v>352</v>
      </c>
      <c r="AM14" s="212">
        <v>90</v>
      </c>
      <c r="AN14" s="210" t="s">
        <v>352</v>
      </c>
      <c r="AO14" s="212">
        <v>90</v>
      </c>
      <c r="AP14" s="210" t="s">
        <v>352</v>
      </c>
      <c r="AQ14" s="212">
        <v>90</v>
      </c>
      <c r="AR14" s="210" t="s">
        <v>352</v>
      </c>
      <c r="AS14" s="212">
        <v>90</v>
      </c>
      <c r="AT14" s="210" t="s">
        <v>352</v>
      </c>
      <c r="AU14" s="212">
        <v>90</v>
      </c>
      <c r="AV14" s="210" t="s">
        <v>352</v>
      </c>
      <c r="AW14" s="212">
        <v>90</v>
      </c>
      <c r="AX14" s="210" t="s">
        <v>352</v>
      </c>
      <c r="AY14" s="212">
        <v>90</v>
      </c>
      <c r="AZ14" s="210" t="s">
        <v>352</v>
      </c>
      <c r="BA14" s="212">
        <v>90</v>
      </c>
      <c r="BB14" s="210" t="s">
        <v>352</v>
      </c>
      <c r="BC14" s="212"/>
      <c r="BD14" s="210" t="s">
        <v>352</v>
      </c>
    </row>
    <row r="15" spans="1:56" s="187" customFormat="1" ht="45" customHeight="1" x14ac:dyDescent="0.25">
      <c r="A15" s="204">
        <v>10</v>
      </c>
      <c r="B15" s="403"/>
      <c r="C15" s="257" t="s">
        <v>610</v>
      </c>
      <c r="D15" s="205" t="s">
        <v>476</v>
      </c>
      <c r="E15" s="3" t="s">
        <v>477</v>
      </c>
      <c r="F15" s="206">
        <v>0.2</v>
      </c>
      <c r="G15" s="207">
        <v>80</v>
      </c>
      <c r="H15" s="207" t="s">
        <v>352</v>
      </c>
      <c r="I15" s="208">
        <v>100</v>
      </c>
      <c r="J15" s="239" t="s">
        <v>567</v>
      </c>
      <c r="K15" s="240" t="s">
        <v>352</v>
      </c>
      <c r="L15" s="239" t="s">
        <v>568</v>
      </c>
      <c r="M15" s="240" t="s">
        <v>352</v>
      </c>
      <c r="N15" s="239" t="s">
        <v>569</v>
      </c>
      <c r="O15" s="240" t="s">
        <v>352</v>
      </c>
      <c r="P15" s="239" t="s">
        <v>591</v>
      </c>
      <c r="Q15" s="240" t="s">
        <v>352</v>
      </c>
      <c r="R15" s="239" t="s">
        <v>571</v>
      </c>
      <c r="S15" s="240" t="s">
        <v>352</v>
      </c>
      <c r="T15" s="211"/>
      <c r="AE15" s="212"/>
      <c r="AF15" s="210" t="s">
        <v>352</v>
      </c>
      <c r="AG15" s="212">
        <v>100</v>
      </c>
      <c r="AH15" s="210" t="s">
        <v>352</v>
      </c>
      <c r="AI15" s="212">
        <v>100</v>
      </c>
      <c r="AJ15" s="210" t="s">
        <v>352</v>
      </c>
      <c r="AK15" s="212">
        <v>100</v>
      </c>
      <c r="AL15" s="210" t="s">
        <v>352</v>
      </c>
      <c r="AM15" s="212">
        <v>100</v>
      </c>
      <c r="AN15" s="210" t="s">
        <v>352</v>
      </c>
      <c r="AO15" s="212">
        <v>100</v>
      </c>
      <c r="AP15" s="210" t="s">
        <v>352</v>
      </c>
      <c r="AQ15" s="212">
        <v>100</v>
      </c>
      <c r="AR15" s="210" t="s">
        <v>352</v>
      </c>
      <c r="AS15" s="212">
        <v>100</v>
      </c>
      <c r="AT15" s="210" t="s">
        <v>352</v>
      </c>
      <c r="AU15" s="212">
        <v>100</v>
      </c>
      <c r="AV15" s="210" t="s">
        <v>352</v>
      </c>
      <c r="AW15" s="212">
        <v>100</v>
      </c>
      <c r="AX15" s="210" t="s">
        <v>352</v>
      </c>
      <c r="AY15" s="212">
        <v>100</v>
      </c>
      <c r="AZ15" s="210" t="s">
        <v>352</v>
      </c>
      <c r="BA15" s="212">
        <v>100</v>
      </c>
      <c r="BB15" s="210" t="s">
        <v>352</v>
      </c>
      <c r="BC15" s="212"/>
      <c r="BD15" s="210" t="s">
        <v>352</v>
      </c>
    </row>
    <row r="16" spans="1:56" s="187" customFormat="1" ht="61.5" customHeight="1" x14ac:dyDescent="0.25">
      <c r="A16" s="204">
        <v>11</v>
      </c>
      <c r="B16" s="403"/>
      <c r="C16" s="11" t="s">
        <v>266</v>
      </c>
      <c r="D16" s="213" t="s">
        <v>478</v>
      </c>
      <c r="E16" s="3" t="s">
        <v>479</v>
      </c>
      <c r="F16" s="206">
        <v>0.2</v>
      </c>
      <c r="G16" s="207">
        <v>95</v>
      </c>
      <c r="H16" s="207" t="s">
        <v>352</v>
      </c>
      <c r="I16" s="208">
        <v>100</v>
      </c>
      <c r="J16" s="239" t="s">
        <v>572</v>
      </c>
      <c r="K16" s="240" t="s">
        <v>352</v>
      </c>
      <c r="L16" s="239" t="s">
        <v>573</v>
      </c>
      <c r="M16" s="240" t="s">
        <v>352</v>
      </c>
      <c r="N16" s="239" t="s">
        <v>574</v>
      </c>
      <c r="O16" s="240" t="s">
        <v>352</v>
      </c>
      <c r="P16" s="239" t="s">
        <v>575</v>
      </c>
      <c r="Q16" s="240" t="s">
        <v>352</v>
      </c>
      <c r="R16" s="239" t="s">
        <v>576</v>
      </c>
      <c r="S16" s="240" t="s">
        <v>352</v>
      </c>
      <c r="T16" s="211"/>
      <c r="AE16" s="212"/>
      <c r="AF16" s="210" t="s">
        <v>352</v>
      </c>
      <c r="AG16" s="212">
        <v>100</v>
      </c>
      <c r="AH16" s="210" t="s">
        <v>352</v>
      </c>
      <c r="AI16" s="212">
        <v>100</v>
      </c>
      <c r="AJ16" s="210" t="s">
        <v>352</v>
      </c>
      <c r="AK16" s="212">
        <v>100</v>
      </c>
      <c r="AL16" s="210" t="s">
        <v>352</v>
      </c>
      <c r="AM16" s="212">
        <v>100</v>
      </c>
      <c r="AN16" s="210" t="s">
        <v>352</v>
      </c>
      <c r="AO16" s="212">
        <v>100</v>
      </c>
      <c r="AP16" s="210" t="s">
        <v>352</v>
      </c>
      <c r="AQ16" s="212">
        <v>100</v>
      </c>
      <c r="AR16" s="210" t="s">
        <v>352</v>
      </c>
      <c r="AS16" s="212">
        <v>100</v>
      </c>
      <c r="AT16" s="210" t="s">
        <v>352</v>
      </c>
      <c r="AU16" s="212">
        <v>100</v>
      </c>
      <c r="AV16" s="210" t="s">
        <v>352</v>
      </c>
      <c r="AW16" s="212">
        <v>100</v>
      </c>
      <c r="AX16" s="210" t="s">
        <v>352</v>
      </c>
      <c r="AY16" s="212">
        <v>100</v>
      </c>
      <c r="AZ16" s="210" t="s">
        <v>352</v>
      </c>
      <c r="BA16" s="212">
        <v>100</v>
      </c>
      <c r="BB16" s="210" t="s">
        <v>352</v>
      </c>
      <c r="BC16" s="212"/>
      <c r="BD16" s="210" t="s">
        <v>352</v>
      </c>
    </row>
    <row r="17" spans="1:56" s="187" customFormat="1" ht="45" customHeight="1" x14ac:dyDescent="0.25">
      <c r="A17" s="204">
        <v>12</v>
      </c>
      <c r="B17" s="403"/>
      <c r="C17" s="11" t="s">
        <v>271</v>
      </c>
      <c r="D17" s="205" t="s">
        <v>480</v>
      </c>
      <c r="E17" s="3" t="s">
        <v>481</v>
      </c>
      <c r="F17" s="206">
        <v>0.1</v>
      </c>
      <c r="G17" s="207">
        <v>100</v>
      </c>
      <c r="H17" s="207" t="s">
        <v>352</v>
      </c>
      <c r="I17" s="208">
        <v>100</v>
      </c>
      <c r="J17" s="209" t="str">
        <f t="shared" si="0"/>
        <v>0 - 30</v>
      </c>
      <c r="K17" s="207" t="s">
        <v>352</v>
      </c>
      <c r="L17" s="209" t="str">
        <f t="shared" si="1"/>
        <v>30.01 - 70</v>
      </c>
      <c r="M17" s="207" t="s">
        <v>352</v>
      </c>
      <c r="N17" s="209" t="str">
        <f t="shared" si="2"/>
        <v>70.01 - 99.99</v>
      </c>
      <c r="O17" s="207" t="s">
        <v>352</v>
      </c>
      <c r="P17" s="209" t="str">
        <f t="shared" si="3"/>
        <v>100 - 104.99</v>
      </c>
      <c r="Q17" s="207" t="s">
        <v>352</v>
      </c>
      <c r="R17" s="209" t="str">
        <f t="shared" si="4"/>
        <v>&gt;=105</v>
      </c>
      <c r="S17" s="207" t="s">
        <v>352</v>
      </c>
      <c r="T17" s="211"/>
      <c r="AE17" s="212"/>
      <c r="AF17" s="210" t="s">
        <v>459</v>
      </c>
      <c r="AG17" s="212">
        <v>80</v>
      </c>
      <c r="AH17" s="210" t="s">
        <v>459</v>
      </c>
      <c r="AI17" s="212">
        <v>80</v>
      </c>
      <c r="AJ17" s="210" t="s">
        <v>459</v>
      </c>
      <c r="AK17" s="212">
        <v>80</v>
      </c>
      <c r="AL17" s="210" t="s">
        <v>459</v>
      </c>
      <c r="AM17" s="212">
        <v>80</v>
      </c>
      <c r="AN17" s="210" t="s">
        <v>459</v>
      </c>
      <c r="AO17" s="212">
        <v>80</v>
      </c>
      <c r="AP17" s="210" t="s">
        <v>459</v>
      </c>
      <c r="AQ17" s="212">
        <v>80</v>
      </c>
      <c r="AR17" s="210" t="s">
        <v>459</v>
      </c>
      <c r="AS17" s="212">
        <v>80</v>
      </c>
      <c r="AT17" s="210" t="s">
        <v>459</v>
      </c>
      <c r="AU17" s="212">
        <v>80</v>
      </c>
      <c r="AV17" s="210" t="s">
        <v>459</v>
      </c>
      <c r="AW17" s="212">
        <v>80</v>
      </c>
      <c r="AX17" s="210" t="s">
        <v>459</v>
      </c>
      <c r="AY17" s="212">
        <v>80</v>
      </c>
      <c r="AZ17" s="210" t="s">
        <v>459</v>
      </c>
      <c r="BA17" s="212">
        <v>80</v>
      </c>
      <c r="BB17" s="210" t="s">
        <v>459</v>
      </c>
      <c r="BC17" s="212"/>
      <c r="BD17" s="210" t="s">
        <v>459</v>
      </c>
    </row>
    <row r="18" spans="1:56" s="187" customFormat="1" ht="45" customHeight="1" x14ac:dyDescent="0.25">
      <c r="A18" s="204">
        <v>13</v>
      </c>
      <c r="B18" s="403"/>
      <c r="C18" s="11" t="s">
        <v>274</v>
      </c>
      <c r="D18" s="205" t="s">
        <v>593</v>
      </c>
      <c r="E18" s="3" t="s">
        <v>482</v>
      </c>
      <c r="F18" s="206">
        <v>0.1</v>
      </c>
      <c r="G18" s="207">
        <v>-5</v>
      </c>
      <c r="H18" s="207" t="s">
        <v>352</v>
      </c>
      <c r="I18" s="208">
        <v>100</v>
      </c>
      <c r="J18" s="250" t="s">
        <v>598</v>
      </c>
      <c r="K18" s="249" t="s">
        <v>352</v>
      </c>
      <c r="L18" s="250" t="s">
        <v>597</v>
      </c>
      <c r="M18" s="249" t="s">
        <v>352</v>
      </c>
      <c r="N18" s="250" t="s">
        <v>596</v>
      </c>
      <c r="O18" s="249" t="s">
        <v>352</v>
      </c>
      <c r="P18" s="250" t="s">
        <v>595</v>
      </c>
      <c r="Q18" s="249" t="s">
        <v>352</v>
      </c>
      <c r="R18" s="251" t="s">
        <v>594</v>
      </c>
      <c r="S18" s="249" t="s">
        <v>352</v>
      </c>
      <c r="T18" s="211"/>
      <c r="AE18" s="212"/>
      <c r="AF18" s="210" t="s">
        <v>352</v>
      </c>
      <c r="AG18" s="212">
        <v>100</v>
      </c>
      <c r="AH18" s="210" t="s">
        <v>352</v>
      </c>
      <c r="AI18" s="212">
        <v>100</v>
      </c>
      <c r="AJ18" s="210" t="s">
        <v>352</v>
      </c>
      <c r="AK18" s="212">
        <v>100</v>
      </c>
      <c r="AL18" s="210" t="s">
        <v>352</v>
      </c>
      <c r="AM18" s="212">
        <v>100</v>
      </c>
      <c r="AN18" s="210" t="s">
        <v>352</v>
      </c>
      <c r="AO18" s="212">
        <v>100</v>
      </c>
      <c r="AP18" s="210" t="s">
        <v>352</v>
      </c>
      <c r="AQ18" s="212">
        <v>100</v>
      </c>
      <c r="AR18" s="210" t="s">
        <v>352</v>
      </c>
      <c r="AS18" s="212">
        <v>100</v>
      </c>
      <c r="AT18" s="210" t="s">
        <v>352</v>
      </c>
      <c r="AU18" s="212">
        <v>100</v>
      </c>
      <c r="AV18" s="210" t="s">
        <v>352</v>
      </c>
      <c r="AW18" s="212">
        <v>100</v>
      </c>
      <c r="AX18" s="210" t="s">
        <v>352</v>
      </c>
      <c r="AY18" s="212">
        <v>100</v>
      </c>
      <c r="AZ18" s="210" t="s">
        <v>352</v>
      </c>
      <c r="BA18" s="212">
        <v>100</v>
      </c>
      <c r="BB18" s="210" t="s">
        <v>352</v>
      </c>
      <c r="BC18" s="212"/>
      <c r="BD18" s="210" t="s">
        <v>352</v>
      </c>
    </row>
    <row r="19" spans="1:56" s="187" customFormat="1" ht="45" customHeight="1" x14ac:dyDescent="0.25">
      <c r="A19" s="204">
        <v>14</v>
      </c>
      <c r="B19" s="404"/>
      <c r="C19" s="214" t="s">
        <v>284</v>
      </c>
      <c r="D19" s="205" t="s">
        <v>483</v>
      </c>
      <c r="E19" s="3" t="s">
        <v>460</v>
      </c>
      <c r="F19" s="206">
        <v>0.1</v>
      </c>
      <c r="G19" s="207">
        <v>79</v>
      </c>
      <c r="H19" s="207" t="s">
        <v>459</v>
      </c>
      <c r="I19" s="208">
        <v>0</v>
      </c>
      <c r="J19" s="209" t="str">
        <f t="shared" si="0"/>
        <v xml:space="preserve"> &gt;135</v>
      </c>
      <c r="K19" s="207" t="s">
        <v>459</v>
      </c>
      <c r="L19" s="209" t="str">
        <f t="shared" si="1"/>
        <v>134.3 - 102.7</v>
      </c>
      <c r="M19" s="207" t="s">
        <v>459</v>
      </c>
      <c r="N19" s="209" t="str">
        <f t="shared" si="2"/>
        <v>102.7 - 79.01</v>
      </c>
      <c r="O19" s="207" t="s">
        <v>459</v>
      </c>
      <c r="P19" s="209" t="str">
        <f t="shared" si="3"/>
        <v>79 - 75.05</v>
      </c>
      <c r="Q19" s="207" t="s">
        <v>459</v>
      </c>
      <c r="R19" s="209" t="str">
        <f t="shared" si="4"/>
        <v>&lt;=75.0579</v>
      </c>
      <c r="S19" s="207" t="s">
        <v>459</v>
      </c>
      <c r="T19" s="211"/>
      <c r="AE19" s="212"/>
      <c r="AF19" s="210" t="s">
        <v>352</v>
      </c>
      <c r="AG19" s="212">
        <v>100</v>
      </c>
      <c r="AH19" s="210" t="s">
        <v>352</v>
      </c>
      <c r="AI19" s="212">
        <v>100</v>
      </c>
      <c r="AJ19" s="210" t="s">
        <v>352</v>
      </c>
      <c r="AK19" s="212">
        <v>100</v>
      </c>
      <c r="AL19" s="210" t="s">
        <v>352</v>
      </c>
      <c r="AM19" s="212">
        <v>100</v>
      </c>
      <c r="AN19" s="210" t="s">
        <v>352</v>
      </c>
      <c r="AO19" s="212">
        <v>100</v>
      </c>
      <c r="AP19" s="210" t="s">
        <v>352</v>
      </c>
      <c r="AQ19" s="212">
        <v>100</v>
      </c>
      <c r="AR19" s="210" t="s">
        <v>352</v>
      </c>
      <c r="AS19" s="212">
        <v>100</v>
      </c>
      <c r="AT19" s="210" t="s">
        <v>352</v>
      </c>
      <c r="AU19" s="212">
        <v>100</v>
      </c>
      <c r="AV19" s="210" t="s">
        <v>352</v>
      </c>
      <c r="AW19" s="212">
        <v>100</v>
      </c>
      <c r="AX19" s="210" t="s">
        <v>352</v>
      </c>
      <c r="AY19" s="212">
        <v>100</v>
      </c>
      <c r="AZ19" s="210" t="s">
        <v>352</v>
      </c>
      <c r="BA19" s="212">
        <v>100</v>
      </c>
      <c r="BB19" s="210" t="s">
        <v>352</v>
      </c>
      <c r="BC19" s="212"/>
      <c r="BD19" s="210" t="s">
        <v>352</v>
      </c>
    </row>
    <row r="20" spans="1:56" s="187" customFormat="1" ht="45" customHeight="1" x14ac:dyDescent="0.25">
      <c r="A20" s="204">
        <v>15</v>
      </c>
      <c r="B20" s="402" t="s">
        <v>259</v>
      </c>
      <c r="C20" s="11" t="s">
        <v>265</v>
      </c>
      <c r="D20" s="205" t="s">
        <v>488</v>
      </c>
      <c r="E20" s="3" t="s">
        <v>466</v>
      </c>
      <c r="F20" s="206">
        <v>0.2</v>
      </c>
      <c r="G20" s="207">
        <v>5</v>
      </c>
      <c r="H20" s="207" t="s">
        <v>352</v>
      </c>
      <c r="I20" s="208">
        <v>0</v>
      </c>
      <c r="J20" s="209" t="str">
        <f t="shared" si="0"/>
        <v xml:space="preserve"> &gt;9</v>
      </c>
      <c r="K20" s="207" t="s">
        <v>352</v>
      </c>
      <c r="L20" s="209" t="str">
        <f t="shared" si="1"/>
        <v>8.5 - 6.5</v>
      </c>
      <c r="M20" s="207" t="s">
        <v>352</v>
      </c>
      <c r="N20" s="209" t="str">
        <f t="shared" si="2"/>
        <v>6.5 - 5.01</v>
      </c>
      <c r="O20" s="207" t="s">
        <v>352</v>
      </c>
      <c r="P20" s="209" t="str">
        <f t="shared" si="3"/>
        <v>5 - 4.75</v>
      </c>
      <c r="Q20" s="207" t="s">
        <v>352</v>
      </c>
      <c r="R20" s="209" t="str">
        <f t="shared" si="4"/>
        <v>&lt;=4.7505</v>
      </c>
      <c r="S20" s="207" t="s">
        <v>352</v>
      </c>
      <c r="T20" s="211"/>
      <c r="AE20" s="212"/>
      <c r="AF20" s="210" t="s">
        <v>352</v>
      </c>
      <c r="AG20" s="212">
        <v>90</v>
      </c>
      <c r="AH20" s="210" t="s">
        <v>352</v>
      </c>
      <c r="AI20" s="212">
        <v>90</v>
      </c>
      <c r="AJ20" s="210" t="s">
        <v>352</v>
      </c>
      <c r="AK20" s="212">
        <v>90</v>
      </c>
      <c r="AL20" s="210" t="s">
        <v>352</v>
      </c>
      <c r="AM20" s="212">
        <v>90</v>
      </c>
      <c r="AN20" s="210" t="s">
        <v>352</v>
      </c>
      <c r="AO20" s="212">
        <v>90</v>
      </c>
      <c r="AP20" s="210" t="s">
        <v>352</v>
      </c>
      <c r="AQ20" s="212">
        <v>90</v>
      </c>
      <c r="AR20" s="210" t="s">
        <v>352</v>
      </c>
      <c r="AS20" s="212">
        <v>90</v>
      </c>
      <c r="AT20" s="210" t="s">
        <v>352</v>
      </c>
      <c r="AU20" s="212">
        <v>90</v>
      </c>
      <c r="AV20" s="210" t="s">
        <v>352</v>
      </c>
      <c r="AW20" s="212">
        <v>90</v>
      </c>
      <c r="AX20" s="210" t="s">
        <v>352</v>
      </c>
      <c r="AY20" s="212">
        <v>90</v>
      </c>
      <c r="AZ20" s="210" t="s">
        <v>352</v>
      </c>
      <c r="BA20" s="212">
        <v>90</v>
      </c>
      <c r="BB20" s="210" t="s">
        <v>352</v>
      </c>
      <c r="BC20" s="212"/>
      <c r="BD20" s="210" t="s">
        <v>352</v>
      </c>
    </row>
    <row r="21" spans="1:56" s="187" customFormat="1" ht="45" customHeight="1" x14ac:dyDescent="0.25">
      <c r="A21" s="204">
        <v>16</v>
      </c>
      <c r="B21" s="403"/>
      <c r="C21" s="11" t="s">
        <v>327</v>
      </c>
      <c r="D21" s="205" t="s">
        <v>484</v>
      </c>
      <c r="E21" s="205" t="s">
        <v>485</v>
      </c>
      <c r="F21" s="206">
        <v>0.25</v>
      </c>
      <c r="G21" s="207">
        <v>80</v>
      </c>
      <c r="H21" s="207" t="s">
        <v>352</v>
      </c>
      <c r="I21" s="208">
        <v>100</v>
      </c>
      <c r="J21" s="209" t="str">
        <f t="shared" si="0"/>
        <v>0 - 24</v>
      </c>
      <c r="K21" s="207" t="s">
        <v>352</v>
      </c>
      <c r="L21" s="209" t="str">
        <f t="shared" si="1"/>
        <v>24.01 - 56</v>
      </c>
      <c r="M21" s="207" t="s">
        <v>352</v>
      </c>
      <c r="N21" s="209" t="str">
        <f t="shared" si="2"/>
        <v>56.01 - 79.99</v>
      </c>
      <c r="O21" s="207" t="s">
        <v>352</v>
      </c>
      <c r="P21" s="209" t="str">
        <f t="shared" si="3"/>
        <v>80 - 83.99</v>
      </c>
      <c r="Q21" s="207" t="s">
        <v>352</v>
      </c>
      <c r="R21" s="209" t="str">
        <f t="shared" si="4"/>
        <v>&gt;=84</v>
      </c>
      <c r="S21" s="207" t="s">
        <v>352</v>
      </c>
      <c r="T21" s="211"/>
      <c r="AE21" s="212"/>
      <c r="AF21" s="210" t="s">
        <v>352</v>
      </c>
      <c r="AG21" s="212">
        <v>100</v>
      </c>
      <c r="AH21" s="210" t="s">
        <v>352</v>
      </c>
      <c r="AI21" s="212">
        <v>100</v>
      </c>
      <c r="AJ21" s="210" t="s">
        <v>352</v>
      </c>
      <c r="AK21" s="212">
        <v>100</v>
      </c>
      <c r="AL21" s="210" t="s">
        <v>352</v>
      </c>
      <c r="AM21" s="212">
        <v>100</v>
      </c>
      <c r="AN21" s="210" t="s">
        <v>352</v>
      </c>
      <c r="AO21" s="212">
        <v>100</v>
      </c>
      <c r="AP21" s="210" t="s">
        <v>352</v>
      </c>
      <c r="AQ21" s="212">
        <v>100</v>
      </c>
      <c r="AR21" s="210" t="s">
        <v>352</v>
      </c>
      <c r="AS21" s="212">
        <v>100</v>
      </c>
      <c r="AT21" s="210" t="s">
        <v>352</v>
      </c>
      <c r="AU21" s="212">
        <v>100</v>
      </c>
      <c r="AV21" s="210" t="s">
        <v>352</v>
      </c>
      <c r="AW21" s="212">
        <v>100</v>
      </c>
      <c r="AX21" s="210" t="s">
        <v>352</v>
      </c>
      <c r="AY21" s="212">
        <v>100</v>
      </c>
      <c r="AZ21" s="210" t="s">
        <v>352</v>
      </c>
      <c r="BA21" s="212">
        <v>100</v>
      </c>
      <c r="BB21" s="210" t="s">
        <v>352</v>
      </c>
      <c r="BC21" s="212"/>
      <c r="BD21" s="210" t="s">
        <v>352</v>
      </c>
    </row>
    <row r="22" spans="1:56" s="187" customFormat="1" ht="45" customHeight="1" x14ac:dyDescent="0.25">
      <c r="A22" s="204"/>
      <c r="B22" s="403"/>
      <c r="C22" s="11" t="s">
        <v>274</v>
      </c>
      <c r="D22" s="205" t="s">
        <v>593</v>
      </c>
      <c r="E22" s="3" t="s">
        <v>482</v>
      </c>
      <c r="F22" s="206">
        <v>0.2</v>
      </c>
      <c r="G22" s="207">
        <v>-5</v>
      </c>
      <c r="H22" s="207" t="s">
        <v>352</v>
      </c>
      <c r="I22" s="208">
        <v>100</v>
      </c>
      <c r="J22" s="250" t="s">
        <v>598</v>
      </c>
      <c r="K22" s="249" t="s">
        <v>352</v>
      </c>
      <c r="L22" s="250" t="s">
        <v>597</v>
      </c>
      <c r="M22" s="249" t="s">
        <v>352</v>
      </c>
      <c r="N22" s="250" t="s">
        <v>596</v>
      </c>
      <c r="O22" s="249" t="s">
        <v>352</v>
      </c>
      <c r="P22" s="250" t="s">
        <v>595</v>
      </c>
      <c r="Q22" s="249" t="s">
        <v>352</v>
      </c>
      <c r="R22" s="251" t="s">
        <v>594</v>
      </c>
      <c r="S22" s="249" t="s">
        <v>352</v>
      </c>
      <c r="T22" s="211"/>
      <c r="AE22" s="212"/>
      <c r="AF22" s="210" t="s">
        <v>352</v>
      </c>
      <c r="AG22" s="212">
        <v>90</v>
      </c>
      <c r="AH22" s="210" t="s">
        <v>352</v>
      </c>
      <c r="AI22" s="212">
        <v>90</v>
      </c>
      <c r="AJ22" s="210" t="s">
        <v>352</v>
      </c>
      <c r="AK22" s="212">
        <v>90</v>
      </c>
      <c r="AL22" s="210" t="s">
        <v>352</v>
      </c>
      <c r="AM22" s="212">
        <v>90</v>
      </c>
      <c r="AN22" s="210" t="s">
        <v>352</v>
      </c>
      <c r="AO22" s="212">
        <v>90</v>
      </c>
      <c r="AP22" s="210" t="s">
        <v>352</v>
      </c>
      <c r="AQ22" s="212">
        <v>90</v>
      </c>
      <c r="AR22" s="210" t="s">
        <v>352</v>
      </c>
      <c r="AS22" s="212">
        <v>90</v>
      </c>
      <c r="AT22" s="210" t="s">
        <v>352</v>
      </c>
      <c r="AU22" s="212">
        <v>90</v>
      </c>
      <c r="AV22" s="210" t="s">
        <v>352</v>
      </c>
      <c r="AW22" s="212">
        <v>90</v>
      </c>
      <c r="AX22" s="210" t="s">
        <v>352</v>
      </c>
      <c r="AY22" s="212">
        <v>90</v>
      </c>
      <c r="AZ22" s="210" t="s">
        <v>352</v>
      </c>
      <c r="BA22" s="212">
        <v>90</v>
      </c>
      <c r="BB22" s="210" t="s">
        <v>352</v>
      </c>
      <c r="BC22" s="212"/>
      <c r="BD22" s="210" t="s">
        <v>352</v>
      </c>
    </row>
    <row r="23" spans="1:56" s="187" customFormat="1" ht="45" customHeight="1" x14ac:dyDescent="0.25">
      <c r="A23" s="204"/>
      <c r="B23" s="403"/>
      <c r="C23" s="217" t="s">
        <v>493</v>
      </c>
      <c r="D23" s="213" t="s">
        <v>491</v>
      </c>
      <c r="E23" s="3" t="s">
        <v>492</v>
      </c>
      <c r="F23" s="206">
        <v>0.2</v>
      </c>
      <c r="G23" s="207">
        <v>80</v>
      </c>
      <c r="H23" s="207" t="s">
        <v>352</v>
      </c>
      <c r="I23" s="208">
        <v>100</v>
      </c>
      <c r="J23" s="209" t="str">
        <f t="shared" si="0"/>
        <v>0 - 24</v>
      </c>
      <c r="K23" s="207" t="s">
        <v>352</v>
      </c>
      <c r="L23" s="209" t="str">
        <f t="shared" si="1"/>
        <v>24.01 - 56</v>
      </c>
      <c r="M23" s="207" t="s">
        <v>352</v>
      </c>
      <c r="N23" s="209" t="str">
        <f t="shared" si="2"/>
        <v>56.01 - 79.99</v>
      </c>
      <c r="O23" s="207" t="s">
        <v>352</v>
      </c>
      <c r="P23" s="209" t="str">
        <f t="shared" si="3"/>
        <v>80 - 83.99</v>
      </c>
      <c r="Q23" s="207" t="s">
        <v>352</v>
      </c>
      <c r="R23" s="209" t="str">
        <f t="shared" si="4"/>
        <v>&gt;=84</v>
      </c>
      <c r="S23" s="207" t="s">
        <v>352</v>
      </c>
      <c r="T23" s="211"/>
      <c r="AE23" s="212"/>
      <c r="AF23" s="210" t="s">
        <v>352</v>
      </c>
      <c r="AG23" s="212">
        <v>90</v>
      </c>
      <c r="AH23" s="210" t="s">
        <v>352</v>
      </c>
      <c r="AI23" s="212">
        <v>90</v>
      </c>
      <c r="AJ23" s="210" t="s">
        <v>352</v>
      </c>
      <c r="AK23" s="212">
        <v>90</v>
      </c>
      <c r="AL23" s="210" t="s">
        <v>352</v>
      </c>
      <c r="AM23" s="212">
        <v>90</v>
      </c>
      <c r="AN23" s="210" t="s">
        <v>352</v>
      </c>
      <c r="AO23" s="212">
        <v>90</v>
      </c>
      <c r="AP23" s="210" t="s">
        <v>352</v>
      </c>
      <c r="AQ23" s="212">
        <v>90</v>
      </c>
      <c r="AR23" s="210" t="s">
        <v>352</v>
      </c>
      <c r="AS23" s="212">
        <v>90</v>
      </c>
      <c r="AT23" s="210" t="s">
        <v>352</v>
      </c>
      <c r="AU23" s="212">
        <v>90</v>
      </c>
      <c r="AV23" s="210" t="s">
        <v>352</v>
      </c>
      <c r="AW23" s="212">
        <v>90</v>
      </c>
      <c r="AX23" s="210" t="s">
        <v>352</v>
      </c>
      <c r="AY23" s="212">
        <v>90</v>
      </c>
      <c r="AZ23" s="210" t="s">
        <v>352</v>
      </c>
      <c r="BA23" s="212">
        <v>90</v>
      </c>
      <c r="BB23" s="210" t="s">
        <v>352</v>
      </c>
      <c r="BC23" s="212"/>
      <c r="BD23" s="210" t="s">
        <v>352</v>
      </c>
    </row>
    <row r="24" spans="1:56" s="187" customFormat="1" ht="45" customHeight="1" x14ac:dyDescent="0.25">
      <c r="A24" s="204">
        <v>17</v>
      </c>
      <c r="B24" s="404"/>
      <c r="C24" s="11" t="s">
        <v>275</v>
      </c>
      <c r="D24" s="205" t="s">
        <v>486</v>
      </c>
      <c r="E24" s="3" t="s">
        <v>487</v>
      </c>
      <c r="F24" s="206">
        <v>0.15</v>
      </c>
      <c r="G24" s="207">
        <v>100</v>
      </c>
      <c r="H24" s="207" t="s">
        <v>352</v>
      </c>
      <c r="I24" s="208">
        <v>100</v>
      </c>
      <c r="J24" s="209" t="str">
        <f t="shared" si="0"/>
        <v>0 - 30</v>
      </c>
      <c r="K24" s="207" t="s">
        <v>352</v>
      </c>
      <c r="L24" s="209" t="str">
        <f t="shared" si="1"/>
        <v>30.01 - 70</v>
      </c>
      <c r="M24" s="207" t="s">
        <v>352</v>
      </c>
      <c r="N24" s="209" t="str">
        <f t="shared" si="2"/>
        <v>70.01 - 99.99</v>
      </c>
      <c r="O24" s="207" t="s">
        <v>352</v>
      </c>
      <c r="P24" s="209" t="str">
        <f t="shared" si="3"/>
        <v>100 - 104.99</v>
      </c>
      <c r="Q24" s="207" t="s">
        <v>352</v>
      </c>
      <c r="R24" s="209" t="str">
        <f t="shared" si="4"/>
        <v>&gt;=105</v>
      </c>
      <c r="S24" s="207" t="s">
        <v>352</v>
      </c>
      <c r="T24" s="211"/>
      <c r="AE24" s="215"/>
      <c r="AF24" s="210" t="s">
        <v>352</v>
      </c>
      <c r="AG24" s="215">
        <v>95</v>
      </c>
      <c r="AH24" s="210" t="s">
        <v>352</v>
      </c>
      <c r="AI24" s="215">
        <v>95</v>
      </c>
      <c r="AJ24" s="210" t="s">
        <v>352</v>
      </c>
      <c r="AK24" s="215">
        <v>95</v>
      </c>
      <c r="AL24" s="210" t="s">
        <v>352</v>
      </c>
      <c r="AM24" s="215">
        <v>95</v>
      </c>
      <c r="AN24" s="210" t="s">
        <v>352</v>
      </c>
      <c r="AO24" s="215">
        <v>95</v>
      </c>
      <c r="AP24" s="210" t="s">
        <v>352</v>
      </c>
      <c r="AQ24" s="215">
        <v>95</v>
      </c>
      <c r="AR24" s="210" t="s">
        <v>352</v>
      </c>
      <c r="AS24" s="215">
        <v>95</v>
      </c>
      <c r="AT24" s="210" t="s">
        <v>352</v>
      </c>
      <c r="AU24" s="215">
        <v>95</v>
      </c>
      <c r="AV24" s="210" t="s">
        <v>352</v>
      </c>
      <c r="AW24" s="215">
        <v>95</v>
      </c>
      <c r="AX24" s="210" t="s">
        <v>352</v>
      </c>
      <c r="AY24" s="215">
        <v>95</v>
      </c>
      <c r="AZ24" s="210" t="s">
        <v>352</v>
      </c>
      <c r="BA24" s="215">
        <v>95</v>
      </c>
      <c r="BB24" s="210" t="s">
        <v>352</v>
      </c>
      <c r="BC24" s="215"/>
      <c r="BD24" s="210" t="s">
        <v>352</v>
      </c>
    </row>
    <row r="25" spans="1:56" s="187" customFormat="1" ht="45" customHeight="1" x14ac:dyDescent="0.25">
      <c r="A25" s="204">
        <v>18</v>
      </c>
      <c r="B25" s="402" t="s">
        <v>260</v>
      </c>
      <c r="C25" s="11" t="s">
        <v>265</v>
      </c>
      <c r="D25" s="205" t="s">
        <v>488</v>
      </c>
      <c r="E25" s="3" t="s">
        <v>466</v>
      </c>
      <c r="F25" s="206">
        <v>0.2</v>
      </c>
      <c r="G25" s="207">
        <v>5</v>
      </c>
      <c r="H25" s="207" t="s">
        <v>352</v>
      </c>
      <c r="I25" s="208">
        <v>0</v>
      </c>
      <c r="J25" s="209" t="str">
        <f t="shared" si="0"/>
        <v xml:space="preserve"> &gt;9</v>
      </c>
      <c r="K25" s="207" t="s">
        <v>352</v>
      </c>
      <c r="L25" s="209" t="str">
        <f t="shared" si="1"/>
        <v>8.5 - 6.5</v>
      </c>
      <c r="M25" s="207" t="s">
        <v>352</v>
      </c>
      <c r="N25" s="209" t="str">
        <f t="shared" si="2"/>
        <v>6.5 - 5.01</v>
      </c>
      <c r="O25" s="207" t="s">
        <v>352</v>
      </c>
      <c r="P25" s="209" t="str">
        <f t="shared" si="3"/>
        <v>5 - 4.75</v>
      </c>
      <c r="Q25" s="207" t="s">
        <v>352</v>
      </c>
      <c r="R25" s="209" t="str">
        <f t="shared" si="4"/>
        <v>&lt;=4.7505</v>
      </c>
      <c r="S25" s="207" t="s">
        <v>352</v>
      </c>
      <c r="T25" s="211"/>
      <c r="AE25" s="212"/>
      <c r="AF25" s="210" t="s">
        <v>352</v>
      </c>
      <c r="AG25" s="212">
        <v>100</v>
      </c>
      <c r="AH25" s="210" t="s">
        <v>352</v>
      </c>
      <c r="AI25" s="212">
        <v>100</v>
      </c>
      <c r="AJ25" s="210" t="s">
        <v>352</v>
      </c>
      <c r="AK25" s="212">
        <v>100</v>
      </c>
      <c r="AL25" s="210" t="s">
        <v>352</v>
      </c>
      <c r="AM25" s="212">
        <v>100</v>
      </c>
      <c r="AN25" s="210" t="s">
        <v>352</v>
      </c>
      <c r="AO25" s="212">
        <v>100</v>
      </c>
      <c r="AP25" s="210" t="s">
        <v>352</v>
      </c>
      <c r="AQ25" s="212">
        <v>100</v>
      </c>
      <c r="AR25" s="210" t="s">
        <v>352</v>
      </c>
      <c r="AS25" s="212">
        <v>100</v>
      </c>
      <c r="AT25" s="210" t="s">
        <v>352</v>
      </c>
      <c r="AU25" s="212">
        <v>100</v>
      </c>
      <c r="AV25" s="210" t="s">
        <v>352</v>
      </c>
      <c r="AW25" s="212">
        <v>100</v>
      </c>
      <c r="AX25" s="210" t="s">
        <v>352</v>
      </c>
      <c r="AY25" s="212">
        <v>100</v>
      </c>
      <c r="AZ25" s="210" t="s">
        <v>352</v>
      </c>
      <c r="BA25" s="212">
        <v>100</v>
      </c>
      <c r="BB25" s="210" t="s">
        <v>352</v>
      </c>
      <c r="BC25" s="212"/>
      <c r="BD25" s="210" t="s">
        <v>352</v>
      </c>
    </row>
    <row r="26" spans="1:56" s="187" customFormat="1" ht="45" customHeight="1" x14ac:dyDescent="0.25">
      <c r="A26" s="204"/>
      <c r="B26" s="403"/>
      <c r="C26" s="11" t="s">
        <v>416</v>
      </c>
      <c r="D26" s="205" t="s">
        <v>495</v>
      </c>
      <c r="E26" s="3" t="s">
        <v>494</v>
      </c>
      <c r="F26" s="206">
        <v>0.3</v>
      </c>
      <c r="G26" s="207">
        <v>14</v>
      </c>
      <c r="H26" s="207" t="s">
        <v>413</v>
      </c>
      <c r="I26" s="208">
        <v>0</v>
      </c>
      <c r="J26" s="209" t="str">
        <f t="shared" si="0"/>
        <v xml:space="preserve"> &gt;24</v>
      </c>
      <c r="K26" s="207" t="s">
        <v>413</v>
      </c>
      <c r="L26" s="209" t="str">
        <f t="shared" si="1"/>
        <v>23.8 - 18.2</v>
      </c>
      <c r="M26" s="207" t="s">
        <v>413</v>
      </c>
      <c r="N26" s="209" t="str">
        <f t="shared" si="2"/>
        <v>18.2 - 14.01</v>
      </c>
      <c r="O26" s="207" t="s">
        <v>413</v>
      </c>
      <c r="P26" s="209" t="str">
        <f t="shared" si="3"/>
        <v>14 - 13.3</v>
      </c>
      <c r="Q26" s="207" t="s">
        <v>413</v>
      </c>
      <c r="R26" s="209" t="str">
        <f t="shared" si="4"/>
        <v>&lt;=13.3014</v>
      </c>
      <c r="S26" s="207" t="s">
        <v>413</v>
      </c>
      <c r="T26" s="211"/>
      <c r="AE26" s="212"/>
      <c r="AF26" s="210" t="s">
        <v>352</v>
      </c>
      <c r="AG26" s="212">
        <v>100</v>
      </c>
      <c r="AH26" s="210" t="s">
        <v>352</v>
      </c>
      <c r="AI26" s="212">
        <v>100</v>
      </c>
      <c r="AJ26" s="210" t="s">
        <v>352</v>
      </c>
      <c r="AK26" s="212">
        <v>100</v>
      </c>
      <c r="AL26" s="210" t="s">
        <v>352</v>
      </c>
      <c r="AM26" s="212">
        <v>100</v>
      </c>
      <c r="AN26" s="210" t="s">
        <v>352</v>
      </c>
      <c r="AO26" s="212">
        <v>100</v>
      </c>
      <c r="AP26" s="210" t="s">
        <v>352</v>
      </c>
      <c r="AQ26" s="212">
        <v>100</v>
      </c>
      <c r="AR26" s="210" t="s">
        <v>352</v>
      </c>
      <c r="AS26" s="212">
        <v>100</v>
      </c>
      <c r="AT26" s="210" t="s">
        <v>352</v>
      </c>
      <c r="AU26" s="212">
        <v>100</v>
      </c>
      <c r="AV26" s="210" t="s">
        <v>352</v>
      </c>
      <c r="AW26" s="212">
        <v>100</v>
      </c>
      <c r="AX26" s="210" t="s">
        <v>352</v>
      </c>
      <c r="AY26" s="212">
        <v>100</v>
      </c>
      <c r="AZ26" s="210" t="s">
        <v>352</v>
      </c>
      <c r="BA26" s="212">
        <v>100</v>
      </c>
      <c r="BB26" s="210" t="s">
        <v>352</v>
      </c>
      <c r="BC26" s="212"/>
      <c r="BD26" s="210" t="s">
        <v>352</v>
      </c>
    </row>
    <row r="27" spans="1:56" s="187" customFormat="1" ht="45" customHeight="1" x14ac:dyDescent="0.25">
      <c r="A27" s="204">
        <v>19</v>
      </c>
      <c r="B27" s="403"/>
      <c r="C27" s="11" t="s">
        <v>415</v>
      </c>
      <c r="D27" s="205" t="s">
        <v>496</v>
      </c>
      <c r="E27" s="3" t="s">
        <v>494</v>
      </c>
      <c r="F27" s="206">
        <v>0.25</v>
      </c>
      <c r="G27" s="207">
        <v>46</v>
      </c>
      <c r="H27" s="207" t="s">
        <v>413</v>
      </c>
      <c r="I27" s="208">
        <v>0</v>
      </c>
      <c r="J27" s="209" t="str">
        <f t="shared" si="0"/>
        <v xml:space="preserve"> &gt;79</v>
      </c>
      <c r="K27" s="207" t="s">
        <v>413</v>
      </c>
      <c r="L27" s="209" t="str">
        <f t="shared" si="1"/>
        <v>78.2 - 59.8</v>
      </c>
      <c r="M27" s="207" t="s">
        <v>413</v>
      </c>
      <c r="N27" s="209" t="str">
        <f t="shared" si="2"/>
        <v>59.8 - 46.01</v>
      </c>
      <c r="O27" s="207" t="s">
        <v>413</v>
      </c>
      <c r="P27" s="209" t="str">
        <f t="shared" si="3"/>
        <v>46 - 43.7</v>
      </c>
      <c r="Q27" s="207" t="s">
        <v>413</v>
      </c>
      <c r="R27" s="209" t="str">
        <f t="shared" si="4"/>
        <v>&lt;=43.7046</v>
      </c>
      <c r="S27" s="207" t="s">
        <v>413</v>
      </c>
      <c r="T27" s="211"/>
      <c r="AE27" s="212"/>
      <c r="AF27" s="210" t="s">
        <v>459</v>
      </c>
      <c r="AG27" s="212">
        <v>75</v>
      </c>
      <c r="AH27" s="210" t="s">
        <v>459</v>
      </c>
      <c r="AI27" s="212">
        <v>75</v>
      </c>
      <c r="AJ27" s="210" t="s">
        <v>459</v>
      </c>
      <c r="AK27" s="212">
        <v>75</v>
      </c>
      <c r="AL27" s="210" t="s">
        <v>459</v>
      </c>
      <c r="AM27" s="212">
        <v>75</v>
      </c>
      <c r="AN27" s="210" t="s">
        <v>459</v>
      </c>
      <c r="AO27" s="212">
        <v>75</v>
      </c>
      <c r="AP27" s="210" t="s">
        <v>459</v>
      </c>
      <c r="AQ27" s="212">
        <v>75</v>
      </c>
      <c r="AR27" s="210" t="s">
        <v>459</v>
      </c>
      <c r="AS27" s="212">
        <v>75</v>
      </c>
      <c r="AT27" s="210" t="s">
        <v>459</v>
      </c>
      <c r="AU27" s="212">
        <v>75</v>
      </c>
      <c r="AV27" s="210" t="s">
        <v>459</v>
      </c>
      <c r="AW27" s="212">
        <v>75</v>
      </c>
      <c r="AX27" s="210" t="s">
        <v>459</v>
      </c>
      <c r="AY27" s="212">
        <v>75</v>
      </c>
      <c r="AZ27" s="210" t="s">
        <v>459</v>
      </c>
      <c r="BA27" s="212">
        <v>75</v>
      </c>
      <c r="BB27" s="210" t="s">
        <v>459</v>
      </c>
      <c r="BC27" s="212"/>
      <c r="BD27" s="210" t="s">
        <v>459</v>
      </c>
    </row>
    <row r="28" spans="1:56" s="187" customFormat="1" ht="45" customHeight="1" x14ac:dyDescent="0.25">
      <c r="A28" s="204">
        <v>20</v>
      </c>
      <c r="B28" s="403"/>
      <c r="C28" s="11" t="s">
        <v>267</v>
      </c>
      <c r="D28" s="205" t="s">
        <v>498</v>
      </c>
      <c r="E28" s="3" t="s">
        <v>497</v>
      </c>
      <c r="F28" s="206">
        <v>0.15</v>
      </c>
      <c r="G28" s="207">
        <v>100</v>
      </c>
      <c r="H28" s="207" t="s">
        <v>352</v>
      </c>
      <c r="I28" s="208">
        <v>100</v>
      </c>
      <c r="J28" s="209" t="str">
        <f t="shared" si="0"/>
        <v>0 - 30</v>
      </c>
      <c r="K28" s="207" t="s">
        <v>352</v>
      </c>
      <c r="L28" s="209" t="str">
        <f t="shared" si="1"/>
        <v>30.01 - 70</v>
      </c>
      <c r="M28" s="207" t="s">
        <v>352</v>
      </c>
      <c r="N28" s="209" t="str">
        <f t="shared" si="2"/>
        <v>70.01 - 99.99</v>
      </c>
      <c r="O28" s="207" t="s">
        <v>352</v>
      </c>
      <c r="P28" s="209" t="str">
        <f t="shared" si="3"/>
        <v>100 - 104.99</v>
      </c>
      <c r="Q28" s="207" t="s">
        <v>352</v>
      </c>
      <c r="R28" s="209" t="str">
        <f t="shared" si="4"/>
        <v>&gt;=105</v>
      </c>
      <c r="S28" s="207" t="s">
        <v>352</v>
      </c>
      <c r="T28" s="211"/>
      <c r="AE28" s="212"/>
      <c r="AF28" s="210" t="s">
        <v>352</v>
      </c>
      <c r="AG28" s="212">
        <v>90</v>
      </c>
      <c r="AH28" s="210" t="s">
        <v>352</v>
      </c>
      <c r="AI28" s="212">
        <v>90</v>
      </c>
      <c r="AJ28" s="210" t="s">
        <v>352</v>
      </c>
      <c r="AK28" s="212">
        <v>90</v>
      </c>
      <c r="AL28" s="210" t="s">
        <v>352</v>
      </c>
      <c r="AM28" s="212">
        <v>90</v>
      </c>
      <c r="AN28" s="210" t="s">
        <v>352</v>
      </c>
      <c r="AO28" s="212">
        <v>90</v>
      </c>
      <c r="AP28" s="210" t="s">
        <v>352</v>
      </c>
      <c r="AQ28" s="212">
        <v>90</v>
      </c>
      <c r="AR28" s="210" t="s">
        <v>352</v>
      </c>
      <c r="AS28" s="212">
        <v>90</v>
      </c>
      <c r="AT28" s="210" t="s">
        <v>352</v>
      </c>
      <c r="AU28" s="212">
        <v>90</v>
      </c>
      <c r="AV28" s="210" t="s">
        <v>352</v>
      </c>
      <c r="AW28" s="212">
        <v>90</v>
      </c>
      <c r="AX28" s="210" t="s">
        <v>352</v>
      </c>
      <c r="AY28" s="212">
        <v>90</v>
      </c>
      <c r="AZ28" s="210" t="s">
        <v>352</v>
      </c>
      <c r="BA28" s="212">
        <v>90</v>
      </c>
      <c r="BB28" s="210" t="s">
        <v>352</v>
      </c>
      <c r="BC28" s="212"/>
      <c r="BD28" s="210" t="s">
        <v>352</v>
      </c>
    </row>
    <row r="29" spans="1:56" s="187" customFormat="1" ht="45" customHeight="1" x14ac:dyDescent="0.25">
      <c r="A29" s="204">
        <v>21</v>
      </c>
      <c r="B29" s="404"/>
      <c r="C29" s="11" t="s">
        <v>278</v>
      </c>
      <c r="D29" s="205" t="s">
        <v>499</v>
      </c>
      <c r="E29" s="3" t="s">
        <v>500</v>
      </c>
      <c r="F29" s="206">
        <v>0.1</v>
      </c>
      <c r="G29" s="207">
        <v>0</v>
      </c>
      <c r="H29" s="207" t="s">
        <v>352</v>
      </c>
      <c r="I29" s="208">
        <v>0</v>
      </c>
      <c r="J29" s="209" t="str">
        <f t="shared" si="0"/>
        <v xml:space="preserve"> &gt;0</v>
      </c>
      <c r="K29" s="207" t="s">
        <v>352</v>
      </c>
      <c r="L29" s="209" t="str">
        <f t="shared" si="1"/>
        <v>0 - 0</v>
      </c>
      <c r="M29" s="207" t="s">
        <v>352</v>
      </c>
      <c r="N29" s="209" t="str">
        <f t="shared" si="2"/>
        <v>0 - 0</v>
      </c>
      <c r="O29" s="207" t="s">
        <v>352</v>
      </c>
      <c r="P29" s="209" t="str">
        <f t="shared" si="3"/>
        <v>0 - 0</v>
      </c>
      <c r="Q29" s="207" t="s">
        <v>352</v>
      </c>
      <c r="R29" s="209" t="str">
        <f t="shared" si="4"/>
        <v>&lt;=0</v>
      </c>
      <c r="S29" s="207" t="s">
        <v>352</v>
      </c>
      <c r="T29" s="211"/>
      <c r="AE29" s="212"/>
      <c r="AF29" s="210" t="s">
        <v>459</v>
      </c>
      <c r="AG29" s="212">
        <v>3.5</v>
      </c>
      <c r="AH29" s="210" t="s">
        <v>459</v>
      </c>
      <c r="AI29" s="212">
        <v>3.5</v>
      </c>
      <c r="AJ29" s="210" t="s">
        <v>459</v>
      </c>
      <c r="AK29" s="212">
        <v>3.5</v>
      </c>
      <c r="AL29" s="210" t="s">
        <v>459</v>
      </c>
      <c r="AM29" s="212">
        <v>3.5</v>
      </c>
      <c r="AN29" s="210" t="s">
        <v>459</v>
      </c>
      <c r="AO29" s="212">
        <v>3.5</v>
      </c>
      <c r="AP29" s="210" t="s">
        <v>459</v>
      </c>
      <c r="AQ29" s="212">
        <v>3.5</v>
      </c>
      <c r="AR29" s="210" t="s">
        <v>459</v>
      </c>
      <c r="AS29" s="212">
        <v>3.5</v>
      </c>
      <c r="AT29" s="210" t="s">
        <v>459</v>
      </c>
      <c r="AU29" s="212">
        <v>3.5</v>
      </c>
      <c r="AV29" s="210" t="s">
        <v>459</v>
      </c>
      <c r="AW29" s="212">
        <v>3.5</v>
      </c>
      <c r="AX29" s="210" t="s">
        <v>459</v>
      </c>
      <c r="AY29" s="212">
        <v>3.5</v>
      </c>
      <c r="AZ29" s="210" t="s">
        <v>459</v>
      </c>
      <c r="BA29" s="212">
        <v>3.5</v>
      </c>
      <c r="BB29" s="210" t="s">
        <v>459</v>
      </c>
      <c r="BC29" s="212"/>
      <c r="BD29" s="210" t="s">
        <v>459</v>
      </c>
    </row>
    <row r="30" spans="1:56" s="187" customFormat="1" ht="45" customHeight="1" x14ac:dyDescent="0.25">
      <c r="A30" s="204">
        <v>22</v>
      </c>
      <c r="B30" s="402" t="s">
        <v>286</v>
      </c>
      <c r="C30" s="257" t="s">
        <v>611</v>
      </c>
      <c r="D30" s="258" t="s">
        <v>612</v>
      </c>
      <c r="E30" s="3" t="s">
        <v>501</v>
      </c>
      <c r="F30" s="206">
        <v>0.3</v>
      </c>
      <c r="G30" s="207">
        <v>80</v>
      </c>
      <c r="H30" s="207" t="s">
        <v>352</v>
      </c>
      <c r="I30" s="208">
        <v>100</v>
      </c>
      <c r="J30" s="239" t="s">
        <v>567</v>
      </c>
      <c r="K30" s="240" t="s">
        <v>352</v>
      </c>
      <c r="L30" s="239" t="s">
        <v>568</v>
      </c>
      <c r="M30" s="240" t="s">
        <v>352</v>
      </c>
      <c r="N30" s="239" t="s">
        <v>569</v>
      </c>
      <c r="O30" s="240" t="s">
        <v>352</v>
      </c>
      <c r="P30" s="239" t="s">
        <v>570</v>
      </c>
      <c r="Q30" s="240" t="s">
        <v>352</v>
      </c>
      <c r="R30" s="239" t="s">
        <v>571</v>
      </c>
      <c r="S30" s="240" t="s">
        <v>352</v>
      </c>
      <c r="T30" s="211"/>
      <c r="AE30" s="212"/>
      <c r="AF30" s="210" t="s">
        <v>352</v>
      </c>
      <c r="AG30" s="212">
        <v>100</v>
      </c>
      <c r="AH30" s="210" t="s">
        <v>352</v>
      </c>
      <c r="AI30" s="212">
        <v>100</v>
      </c>
      <c r="AJ30" s="210" t="s">
        <v>352</v>
      </c>
      <c r="AK30" s="212">
        <v>100</v>
      </c>
      <c r="AL30" s="210" t="s">
        <v>352</v>
      </c>
      <c r="AM30" s="212">
        <v>100</v>
      </c>
      <c r="AN30" s="210" t="s">
        <v>352</v>
      </c>
      <c r="AO30" s="212">
        <v>100</v>
      </c>
      <c r="AP30" s="210" t="s">
        <v>352</v>
      </c>
      <c r="AQ30" s="212">
        <v>100</v>
      </c>
      <c r="AR30" s="210" t="s">
        <v>352</v>
      </c>
      <c r="AS30" s="212">
        <v>100</v>
      </c>
      <c r="AT30" s="210" t="s">
        <v>352</v>
      </c>
      <c r="AU30" s="212">
        <v>100</v>
      </c>
      <c r="AV30" s="210" t="s">
        <v>352</v>
      </c>
      <c r="AW30" s="212">
        <v>100</v>
      </c>
      <c r="AX30" s="210" t="s">
        <v>352</v>
      </c>
      <c r="AY30" s="212">
        <v>100</v>
      </c>
      <c r="AZ30" s="210" t="s">
        <v>352</v>
      </c>
      <c r="BA30" s="212">
        <v>100</v>
      </c>
      <c r="BB30" s="210" t="s">
        <v>352</v>
      </c>
      <c r="BC30" s="212"/>
      <c r="BD30" s="210" t="s">
        <v>352</v>
      </c>
    </row>
    <row r="31" spans="1:56" s="187" customFormat="1" ht="45" customHeight="1" x14ac:dyDescent="0.25">
      <c r="A31" s="204">
        <v>23</v>
      </c>
      <c r="B31" s="403"/>
      <c r="C31" s="3" t="s">
        <v>504</v>
      </c>
      <c r="D31" s="205" t="s">
        <v>502</v>
      </c>
      <c r="E31" s="3" t="s">
        <v>503</v>
      </c>
      <c r="F31" s="206">
        <v>0.2</v>
      </c>
      <c r="G31" s="207">
        <v>100</v>
      </c>
      <c r="H31" s="207" t="s">
        <v>352</v>
      </c>
      <c r="I31" s="208">
        <v>100</v>
      </c>
      <c r="J31" s="209" t="str">
        <f t="shared" si="0"/>
        <v>0 - 30</v>
      </c>
      <c r="K31" s="207" t="s">
        <v>352</v>
      </c>
      <c r="L31" s="209" t="str">
        <f t="shared" si="1"/>
        <v>30.01 - 70</v>
      </c>
      <c r="M31" s="207" t="s">
        <v>352</v>
      </c>
      <c r="N31" s="209" t="str">
        <f t="shared" si="2"/>
        <v>70.01 - 99.99</v>
      </c>
      <c r="O31" s="207" t="s">
        <v>352</v>
      </c>
      <c r="P31" s="209" t="str">
        <f t="shared" si="3"/>
        <v>100 - 104.99</v>
      </c>
      <c r="Q31" s="207" t="s">
        <v>352</v>
      </c>
      <c r="R31" s="209" t="str">
        <f t="shared" si="4"/>
        <v>&gt;=105</v>
      </c>
      <c r="S31" s="207" t="s">
        <v>352</v>
      </c>
      <c r="T31" s="211"/>
      <c r="AE31" s="212"/>
      <c r="AF31" s="210" t="s">
        <v>352</v>
      </c>
      <c r="AG31" s="212">
        <v>100</v>
      </c>
      <c r="AH31" s="210" t="s">
        <v>352</v>
      </c>
      <c r="AI31" s="212">
        <v>100</v>
      </c>
      <c r="AJ31" s="210" t="s">
        <v>352</v>
      </c>
      <c r="AK31" s="212">
        <v>100</v>
      </c>
      <c r="AL31" s="210" t="s">
        <v>352</v>
      </c>
      <c r="AM31" s="212">
        <v>100</v>
      </c>
      <c r="AN31" s="210" t="s">
        <v>352</v>
      </c>
      <c r="AO31" s="212">
        <v>100</v>
      </c>
      <c r="AP31" s="210" t="s">
        <v>352</v>
      </c>
      <c r="AQ31" s="212">
        <v>100</v>
      </c>
      <c r="AR31" s="210" t="s">
        <v>352</v>
      </c>
      <c r="AS31" s="212">
        <v>100</v>
      </c>
      <c r="AT31" s="210" t="s">
        <v>352</v>
      </c>
      <c r="AU31" s="212">
        <v>100</v>
      </c>
      <c r="AV31" s="210" t="s">
        <v>352</v>
      </c>
      <c r="AW31" s="212">
        <v>100</v>
      </c>
      <c r="AX31" s="210" t="s">
        <v>352</v>
      </c>
      <c r="AY31" s="212">
        <v>100</v>
      </c>
      <c r="AZ31" s="210" t="s">
        <v>352</v>
      </c>
      <c r="BA31" s="212">
        <v>100</v>
      </c>
      <c r="BB31" s="210" t="s">
        <v>352</v>
      </c>
      <c r="BC31" s="212"/>
      <c r="BD31" s="210" t="s">
        <v>352</v>
      </c>
    </row>
    <row r="32" spans="1:56" s="187" customFormat="1" ht="45" customHeight="1" x14ac:dyDescent="0.25">
      <c r="A32" s="204">
        <v>24</v>
      </c>
      <c r="B32" s="403"/>
      <c r="C32" s="3" t="s">
        <v>417</v>
      </c>
      <c r="D32" s="205" t="s">
        <v>555</v>
      </c>
      <c r="E32" s="3" t="s">
        <v>505</v>
      </c>
      <c r="F32" s="206">
        <v>0.2</v>
      </c>
      <c r="G32" s="207">
        <v>0</v>
      </c>
      <c r="H32" s="207" t="s">
        <v>352</v>
      </c>
      <c r="I32" s="208">
        <v>0</v>
      </c>
      <c r="J32" s="209" t="str">
        <f t="shared" si="0"/>
        <v xml:space="preserve"> &gt;0</v>
      </c>
      <c r="K32" s="207" t="s">
        <v>352</v>
      </c>
      <c r="L32" s="209" t="str">
        <f t="shared" si="1"/>
        <v>0 - 0</v>
      </c>
      <c r="M32" s="207" t="s">
        <v>352</v>
      </c>
      <c r="N32" s="209" t="str">
        <f t="shared" si="2"/>
        <v>0 - 0</v>
      </c>
      <c r="O32" s="207" t="s">
        <v>352</v>
      </c>
      <c r="P32" s="209" t="str">
        <f t="shared" si="3"/>
        <v>0 - 0</v>
      </c>
      <c r="Q32" s="207" t="s">
        <v>352</v>
      </c>
      <c r="R32" s="209" t="str">
        <f t="shared" si="4"/>
        <v>&lt;=0</v>
      </c>
      <c r="S32" s="207" t="s">
        <v>352</v>
      </c>
      <c r="T32" s="211"/>
      <c r="AE32" s="212"/>
      <c r="AF32" s="210" t="s">
        <v>461</v>
      </c>
      <c r="AG32" s="212">
        <v>5</v>
      </c>
      <c r="AH32" s="210" t="s">
        <v>461</v>
      </c>
      <c r="AI32" s="212">
        <v>5</v>
      </c>
      <c r="AJ32" s="210" t="s">
        <v>461</v>
      </c>
      <c r="AK32" s="212">
        <v>5</v>
      </c>
      <c r="AL32" s="210" t="s">
        <v>461</v>
      </c>
      <c r="AM32" s="212">
        <v>5</v>
      </c>
      <c r="AN32" s="210" t="s">
        <v>461</v>
      </c>
      <c r="AO32" s="212">
        <v>5</v>
      </c>
      <c r="AP32" s="210" t="s">
        <v>461</v>
      </c>
      <c r="AQ32" s="212">
        <v>5</v>
      </c>
      <c r="AR32" s="210" t="s">
        <v>461</v>
      </c>
      <c r="AS32" s="212">
        <v>5</v>
      </c>
      <c r="AT32" s="210" t="s">
        <v>461</v>
      </c>
      <c r="AU32" s="212">
        <v>5</v>
      </c>
      <c r="AV32" s="210" t="s">
        <v>461</v>
      </c>
      <c r="AW32" s="212">
        <v>5</v>
      </c>
      <c r="AX32" s="210" t="s">
        <v>461</v>
      </c>
      <c r="AY32" s="212">
        <v>5</v>
      </c>
      <c r="AZ32" s="210" t="s">
        <v>461</v>
      </c>
      <c r="BA32" s="212">
        <v>5</v>
      </c>
      <c r="BB32" s="210" t="s">
        <v>461</v>
      </c>
      <c r="BC32" s="212"/>
      <c r="BD32" s="210" t="s">
        <v>461</v>
      </c>
    </row>
    <row r="33" spans="1:56" s="187" customFormat="1" ht="45" customHeight="1" x14ac:dyDescent="0.25">
      <c r="A33" s="204">
        <v>20</v>
      </c>
      <c r="B33" s="403"/>
      <c r="C33" s="3" t="s">
        <v>294</v>
      </c>
      <c r="D33" s="205" t="s">
        <v>506</v>
      </c>
      <c r="E33" s="3" t="s">
        <v>507</v>
      </c>
      <c r="F33" s="206">
        <v>0.1</v>
      </c>
      <c r="G33" s="207">
        <v>100</v>
      </c>
      <c r="H33" s="207" t="s">
        <v>352</v>
      </c>
      <c r="I33" s="208">
        <v>100</v>
      </c>
      <c r="J33" s="209" t="str">
        <f t="shared" si="0"/>
        <v>0 - 30</v>
      </c>
      <c r="K33" s="207" t="s">
        <v>352</v>
      </c>
      <c r="L33" s="209" t="str">
        <f t="shared" si="1"/>
        <v>30.01 - 70</v>
      </c>
      <c r="M33" s="207" t="s">
        <v>352</v>
      </c>
      <c r="N33" s="209" t="str">
        <f t="shared" si="2"/>
        <v>70.01 - 99.99</v>
      </c>
      <c r="O33" s="207" t="s">
        <v>352</v>
      </c>
      <c r="P33" s="209" t="str">
        <f t="shared" si="3"/>
        <v>100 - 104.99</v>
      </c>
      <c r="Q33" s="207" t="s">
        <v>352</v>
      </c>
      <c r="R33" s="209" t="str">
        <f t="shared" si="4"/>
        <v>&gt;=105</v>
      </c>
      <c r="S33" s="207" t="s">
        <v>352</v>
      </c>
      <c r="T33" s="211"/>
      <c r="AE33" s="212"/>
      <c r="AF33" s="210" t="s">
        <v>352</v>
      </c>
      <c r="AG33" s="212">
        <v>90</v>
      </c>
      <c r="AH33" s="210" t="s">
        <v>352</v>
      </c>
      <c r="AI33" s="212">
        <v>90</v>
      </c>
      <c r="AJ33" s="210" t="s">
        <v>352</v>
      </c>
      <c r="AK33" s="212">
        <v>90</v>
      </c>
      <c r="AL33" s="210" t="s">
        <v>352</v>
      </c>
      <c r="AM33" s="212">
        <v>90</v>
      </c>
      <c r="AN33" s="210" t="s">
        <v>352</v>
      </c>
      <c r="AO33" s="212">
        <v>90</v>
      </c>
      <c r="AP33" s="210" t="s">
        <v>352</v>
      </c>
      <c r="AQ33" s="212">
        <v>90</v>
      </c>
      <c r="AR33" s="210" t="s">
        <v>352</v>
      </c>
      <c r="AS33" s="212">
        <v>90</v>
      </c>
      <c r="AT33" s="210" t="s">
        <v>352</v>
      </c>
      <c r="AU33" s="212">
        <v>90</v>
      </c>
      <c r="AV33" s="210" t="s">
        <v>352</v>
      </c>
      <c r="AW33" s="212">
        <v>90</v>
      </c>
      <c r="AX33" s="210" t="s">
        <v>352</v>
      </c>
      <c r="AY33" s="212">
        <v>90</v>
      </c>
      <c r="AZ33" s="210" t="s">
        <v>352</v>
      </c>
      <c r="BA33" s="212">
        <v>90</v>
      </c>
      <c r="BB33" s="210" t="s">
        <v>352</v>
      </c>
      <c r="BC33" s="212"/>
      <c r="BD33" s="210" t="s">
        <v>352</v>
      </c>
    </row>
    <row r="34" spans="1:56" s="187" customFormat="1" ht="45" customHeight="1" x14ac:dyDescent="0.25">
      <c r="A34" s="204">
        <v>21</v>
      </c>
      <c r="B34" s="403"/>
      <c r="C34" s="3" t="s">
        <v>427</v>
      </c>
      <c r="D34" s="205" t="s">
        <v>509</v>
      </c>
      <c r="E34" s="3" t="s">
        <v>508</v>
      </c>
      <c r="F34" s="206">
        <v>0.1</v>
      </c>
      <c r="G34" s="207">
        <v>100</v>
      </c>
      <c r="H34" s="207" t="s">
        <v>352</v>
      </c>
      <c r="I34" s="208">
        <v>100</v>
      </c>
      <c r="J34" s="209" t="str">
        <f t="shared" si="0"/>
        <v>0 - 30</v>
      </c>
      <c r="K34" s="207" t="s">
        <v>352</v>
      </c>
      <c r="L34" s="209" t="str">
        <f t="shared" si="1"/>
        <v>30.01 - 70</v>
      </c>
      <c r="M34" s="207" t="s">
        <v>352</v>
      </c>
      <c r="N34" s="209" t="str">
        <f t="shared" si="2"/>
        <v>70.01 - 99.99</v>
      </c>
      <c r="O34" s="207" t="s">
        <v>352</v>
      </c>
      <c r="P34" s="209" t="str">
        <f t="shared" si="3"/>
        <v>100 - 104.99</v>
      </c>
      <c r="Q34" s="207" t="s">
        <v>352</v>
      </c>
      <c r="R34" s="209" t="str">
        <f t="shared" si="4"/>
        <v>&gt;=105</v>
      </c>
      <c r="S34" s="207" t="s">
        <v>352</v>
      </c>
      <c r="T34" s="211"/>
      <c r="AE34" s="212"/>
      <c r="AF34" s="210" t="s">
        <v>459</v>
      </c>
      <c r="AG34" s="212">
        <v>3.5</v>
      </c>
      <c r="AH34" s="210" t="s">
        <v>459</v>
      </c>
      <c r="AI34" s="212">
        <v>3.5</v>
      </c>
      <c r="AJ34" s="210" t="s">
        <v>459</v>
      </c>
      <c r="AK34" s="212">
        <v>3.5</v>
      </c>
      <c r="AL34" s="210" t="s">
        <v>459</v>
      </c>
      <c r="AM34" s="212">
        <v>3.5</v>
      </c>
      <c r="AN34" s="210" t="s">
        <v>459</v>
      </c>
      <c r="AO34" s="212">
        <v>3.5</v>
      </c>
      <c r="AP34" s="210" t="s">
        <v>459</v>
      </c>
      <c r="AQ34" s="212">
        <v>3.5</v>
      </c>
      <c r="AR34" s="210" t="s">
        <v>459</v>
      </c>
      <c r="AS34" s="212">
        <v>3.5</v>
      </c>
      <c r="AT34" s="210" t="s">
        <v>459</v>
      </c>
      <c r="AU34" s="212">
        <v>3.5</v>
      </c>
      <c r="AV34" s="210" t="s">
        <v>459</v>
      </c>
      <c r="AW34" s="212">
        <v>3.5</v>
      </c>
      <c r="AX34" s="210" t="s">
        <v>459</v>
      </c>
      <c r="AY34" s="212">
        <v>3.5</v>
      </c>
      <c r="AZ34" s="210" t="s">
        <v>459</v>
      </c>
      <c r="BA34" s="212">
        <v>3.5</v>
      </c>
      <c r="BB34" s="210" t="s">
        <v>459</v>
      </c>
      <c r="BC34" s="212"/>
      <c r="BD34" s="210" t="s">
        <v>459</v>
      </c>
    </row>
    <row r="35" spans="1:56" s="187" customFormat="1" ht="45" customHeight="1" x14ac:dyDescent="0.25">
      <c r="A35" s="204">
        <v>22</v>
      </c>
      <c r="B35" s="404"/>
      <c r="C35" s="3" t="s">
        <v>293</v>
      </c>
      <c r="D35" s="205" t="s">
        <v>510</v>
      </c>
      <c r="E35" s="3" t="s">
        <v>511</v>
      </c>
      <c r="F35" s="206">
        <v>0.1</v>
      </c>
      <c r="G35" s="207">
        <v>100</v>
      </c>
      <c r="H35" s="207" t="s">
        <v>352</v>
      </c>
      <c r="I35" s="208">
        <v>100</v>
      </c>
      <c r="J35" s="209" t="str">
        <f t="shared" si="0"/>
        <v>0 - 30</v>
      </c>
      <c r="K35" s="207" t="s">
        <v>352</v>
      </c>
      <c r="L35" s="209" t="str">
        <f t="shared" si="1"/>
        <v>30.01 - 70</v>
      </c>
      <c r="M35" s="207" t="s">
        <v>352</v>
      </c>
      <c r="N35" s="209" t="str">
        <f t="shared" si="2"/>
        <v>70.01 - 99.99</v>
      </c>
      <c r="O35" s="207" t="s">
        <v>352</v>
      </c>
      <c r="P35" s="209" t="str">
        <f t="shared" si="3"/>
        <v>100 - 104.99</v>
      </c>
      <c r="Q35" s="207" t="s">
        <v>352</v>
      </c>
      <c r="R35" s="209" t="str">
        <f t="shared" si="4"/>
        <v>&gt;=105</v>
      </c>
      <c r="S35" s="207" t="s">
        <v>352</v>
      </c>
      <c r="T35" s="211"/>
      <c r="AE35" s="212"/>
      <c r="AF35" s="210" t="s">
        <v>352</v>
      </c>
      <c r="AG35" s="212">
        <v>100</v>
      </c>
      <c r="AH35" s="210" t="s">
        <v>352</v>
      </c>
      <c r="AI35" s="212">
        <v>100</v>
      </c>
      <c r="AJ35" s="210" t="s">
        <v>352</v>
      </c>
      <c r="AK35" s="212">
        <v>100</v>
      </c>
      <c r="AL35" s="210" t="s">
        <v>352</v>
      </c>
      <c r="AM35" s="212">
        <v>100</v>
      </c>
      <c r="AN35" s="210" t="s">
        <v>352</v>
      </c>
      <c r="AO35" s="212">
        <v>100</v>
      </c>
      <c r="AP35" s="210" t="s">
        <v>352</v>
      </c>
      <c r="AQ35" s="212">
        <v>100</v>
      </c>
      <c r="AR35" s="210" t="s">
        <v>352</v>
      </c>
      <c r="AS35" s="212">
        <v>100</v>
      </c>
      <c r="AT35" s="210" t="s">
        <v>352</v>
      </c>
      <c r="AU35" s="212">
        <v>100</v>
      </c>
      <c r="AV35" s="210" t="s">
        <v>352</v>
      </c>
      <c r="AW35" s="212">
        <v>100</v>
      </c>
      <c r="AX35" s="210" t="s">
        <v>352</v>
      </c>
      <c r="AY35" s="212">
        <v>100</v>
      </c>
      <c r="AZ35" s="210" t="s">
        <v>352</v>
      </c>
      <c r="BA35" s="212">
        <v>100</v>
      </c>
      <c r="BB35" s="210" t="s">
        <v>352</v>
      </c>
      <c r="BC35" s="212"/>
      <c r="BD35" s="210" t="s">
        <v>352</v>
      </c>
    </row>
    <row r="36" spans="1:56" s="187" customFormat="1" ht="45" customHeight="1" x14ac:dyDescent="0.25">
      <c r="A36" s="204">
        <v>23</v>
      </c>
      <c r="B36" s="402" t="s">
        <v>287</v>
      </c>
      <c r="C36" s="257" t="s">
        <v>611</v>
      </c>
      <c r="D36" s="258" t="s">
        <v>612</v>
      </c>
      <c r="E36" s="3" t="s">
        <v>501</v>
      </c>
      <c r="F36" s="206">
        <v>0.3</v>
      </c>
      <c r="G36" s="207">
        <v>80</v>
      </c>
      <c r="H36" s="207" t="s">
        <v>352</v>
      </c>
      <c r="I36" s="208">
        <v>100</v>
      </c>
      <c r="J36" s="239" t="s">
        <v>567</v>
      </c>
      <c r="K36" s="240" t="s">
        <v>352</v>
      </c>
      <c r="L36" s="239" t="s">
        <v>568</v>
      </c>
      <c r="M36" s="240" t="s">
        <v>352</v>
      </c>
      <c r="N36" s="239" t="s">
        <v>569</v>
      </c>
      <c r="O36" s="240" t="s">
        <v>352</v>
      </c>
      <c r="P36" s="239" t="s">
        <v>570</v>
      </c>
      <c r="Q36" s="240" t="s">
        <v>352</v>
      </c>
      <c r="R36" s="239" t="s">
        <v>571</v>
      </c>
      <c r="S36" s="240" t="s">
        <v>352</v>
      </c>
      <c r="T36" s="211"/>
      <c r="AE36" s="212"/>
      <c r="AF36" s="210" t="s">
        <v>352</v>
      </c>
      <c r="AG36" s="212">
        <v>100</v>
      </c>
      <c r="AH36" s="210" t="s">
        <v>352</v>
      </c>
      <c r="AI36" s="212">
        <v>100</v>
      </c>
      <c r="AJ36" s="210" t="s">
        <v>352</v>
      </c>
      <c r="AK36" s="212">
        <v>100</v>
      </c>
      <c r="AL36" s="210" t="s">
        <v>352</v>
      </c>
      <c r="AM36" s="212">
        <v>100</v>
      </c>
      <c r="AN36" s="210" t="s">
        <v>352</v>
      </c>
      <c r="AO36" s="212">
        <v>100</v>
      </c>
      <c r="AP36" s="210" t="s">
        <v>352</v>
      </c>
      <c r="AQ36" s="212">
        <v>100</v>
      </c>
      <c r="AR36" s="210" t="s">
        <v>352</v>
      </c>
      <c r="AS36" s="212">
        <v>100</v>
      </c>
      <c r="AT36" s="210" t="s">
        <v>352</v>
      </c>
      <c r="AU36" s="212">
        <v>100</v>
      </c>
      <c r="AV36" s="210" t="s">
        <v>352</v>
      </c>
      <c r="AW36" s="212">
        <v>100</v>
      </c>
      <c r="AX36" s="210" t="s">
        <v>352</v>
      </c>
      <c r="AY36" s="212">
        <v>100</v>
      </c>
      <c r="AZ36" s="210" t="s">
        <v>352</v>
      </c>
      <c r="BA36" s="212">
        <v>100</v>
      </c>
      <c r="BB36" s="210" t="s">
        <v>352</v>
      </c>
      <c r="BC36" s="212"/>
      <c r="BD36" s="210" t="s">
        <v>352</v>
      </c>
    </row>
    <row r="37" spans="1:56" s="187" customFormat="1" ht="45" customHeight="1" x14ac:dyDescent="0.25">
      <c r="A37" s="204">
        <v>24</v>
      </c>
      <c r="B37" s="403"/>
      <c r="C37" s="3" t="s">
        <v>291</v>
      </c>
      <c r="D37" s="205" t="s">
        <v>512</v>
      </c>
      <c r="E37" s="3" t="s">
        <v>513</v>
      </c>
      <c r="F37" s="206">
        <v>0.25</v>
      </c>
      <c r="G37" s="207">
        <v>14</v>
      </c>
      <c r="H37" s="207" t="s">
        <v>413</v>
      </c>
      <c r="I37" s="208">
        <v>0</v>
      </c>
      <c r="J37" s="209" t="str">
        <f t="shared" si="0"/>
        <v xml:space="preserve"> &gt;24</v>
      </c>
      <c r="K37" s="207" t="s">
        <v>413</v>
      </c>
      <c r="L37" s="209" t="str">
        <f t="shared" si="1"/>
        <v>23.8 - 18.2</v>
      </c>
      <c r="M37" s="207" t="s">
        <v>413</v>
      </c>
      <c r="N37" s="209" t="str">
        <f t="shared" si="2"/>
        <v>18.2 - 14.01</v>
      </c>
      <c r="O37" s="207" t="s">
        <v>413</v>
      </c>
      <c r="P37" s="209" t="str">
        <f t="shared" si="3"/>
        <v>14 - 13.3</v>
      </c>
      <c r="Q37" s="207" t="s">
        <v>413</v>
      </c>
      <c r="R37" s="209" t="str">
        <f t="shared" si="4"/>
        <v>&lt;=13.3014</v>
      </c>
      <c r="S37" s="207" t="s">
        <v>413</v>
      </c>
      <c r="T37" s="211"/>
      <c r="AE37" s="212"/>
      <c r="AF37" s="210" t="s">
        <v>461</v>
      </c>
      <c r="AG37" s="212">
        <v>5</v>
      </c>
      <c r="AH37" s="210" t="s">
        <v>461</v>
      </c>
      <c r="AI37" s="212">
        <v>5</v>
      </c>
      <c r="AJ37" s="210" t="s">
        <v>461</v>
      </c>
      <c r="AK37" s="212">
        <v>5</v>
      </c>
      <c r="AL37" s="210" t="s">
        <v>461</v>
      </c>
      <c r="AM37" s="212">
        <v>5</v>
      </c>
      <c r="AN37" s="210" t="s">
        <v>461</v>
      </c>
      <c r="AO37" s="212">
        <v>5</v>
      </c>
      <c r="AP37" s="210" t="s">
        <v>461</v>
      </c>
      <c r="AQ37" s="212">
        <v>5</v>
      </c>
      <c r="AR37" s="210" t="s">
        <v>461</v>
      </c>
      <c r="AS37" s="212">
        <v>5</v>
      </c>
      <c r="AT37" s="210" t="s">
        <v>461</v>
      </c>
      <c r="AU37" s="212">
        <v>5</v>
      </c>
      <c r="AV37" s="210" t="s">
        <v>461</v>
      </c>
      <c r="AW37" s="212">
        <v>5</v>
      </c>
      <c r="AX37" s="210" t="s">
        <v>461</v>
      </c>
      <c r="AY37" s="212">
        <v>5</v>
      </c>
      <c r="AZ37" s="210" t="s">
        <v>461</v>
      </c>
      <c r="BA37" s="212">
        <v>5</v>
      </c>
      <c r="BB37" s="210" t="s">
        <v>461</v>
      </c>
      <c r="BC37" s="212"/>
      <c r="BD37" s="210" t="s">
        <v>461</v>
      </c>
    </row>
    <row r="38" spans="1:56" s="187" customFormat="1" ht="45" customHeight="1" x14ac:dyDescent="0.25">
      <c r="A38" s="204">
        <v>25</v>
      </c>
      <c r="B38" s="403"/>
      <c r="C38" s="3" t="s">
        <v>428</v>
      </c>
      <c r="D38" s="205" t="s">
        <v>514</v>
      </c>
      <c r="E38" s="3" t="s">
        <v>515</v>
      </c>
      <c r="F38" s="206">
        <v>0.15</v>
      </c>
      <c r="G38" s="207">
        <v>100</v>
      </c>
      <c r="H38" s="207" t="s">
        <v>352</v>
      </c>
      <c r="I38" s="208">
        <v>100</v>
      </c>
      <c r="J38" s="209" t="str">
        <f t="shared" si="0"/>
        <v>0 - 30</v>
      </c>
      <c r="K38" s="207" t="s">
        <v>352</v>
      </c>
      <c r="L38" s="209" t="str">
        <f t="shared" si="1"/>
        <v>30.01 - 70</v>
      </c>
      <c r="M38" s="207" t="s">
        <v>352</v>
      </c>
      <c r="N38" s="209" t="str">
        <f t="shared" si="2"/>
        <v>70.01 - 99.99</v>
      </c>
      <c r="O38" s="207" t="s">
        <v>352</v>
      </c>
      <c r="P38" s="209" t="str">
        <f t="shared" si="3"/>
        <v>100 - 104.99</v>
      </c>
      <c r="Q38" s="207" t="s">
        <v>352</v>
      </c>
      <c r="R38" s="209" t="str">
        <f t="shared" si="4"/>
        <v>&gt;=105</v>
      </c>
      <c r="S38" s="207" t="s">
        <v>352</v>
      </c>
      <c r="T38" s="211"/>
      <c r="AE38" s="212"/>
      <c r="AF38" s="210" t="s">
        <v>461</v>
      </c>
      <c r="AG38" s="212">
        <v>5</v>
      </c>
      <c r="AH38" s="210" t="s">
        <v>461</v>
      </c>
      <c r="AI38" s="212">
        <v>5</v>
      </c>
      <c r="AJ38" s="210" t="s">
        <v>461</v>
      </c>
      <c r="AK38" s="212">
        <v>5</v>
      </c>
      <c r="AL38" s="210" t="s">
        <v>461</v>
      </c>
      <c r="AM38" s="212">
        <v>5</v>
      </c>
      <c r="AN38" s="210" t="s">
        <v>461</v>
      </c>
      <c r="AO38" s="212">
        <v>5</v>
      </c>
      <c r="AP38" s="210" t="s">
        <v>461</v>
      </c>
      <c r="AQ38" s="212">
        <v>5</v>
      </c>
      <c r="AR38" s="210" t="s">
        <v>461</v>
      </c>
      <c r="AS38" s="212">
        <v>5</v>
      </c>
      <c r="AT38" s="210" t="s">
        <v>461</v>
      </c>
      <c r="AU38" s="212">
        <v>5</v>
      </c>
      <c r="AV38" s="210" t="s">
        <v>461</v>
      </c>
      <c r="AW38" s="212">
        <v>5</v>
      </c>
      <c r="AX38" s="210" t="s">
        <v>461</v>
      </c>
      <c r="AY38" s="212">
        <v>5</v>
      </c>
      <c r="AZ38" s="210" t="s">
        <v>461</v>
      </c>
      <c r="BA38" s="212">
        <v>5</v>
      </c>
      <c r="BB38" s="210" t="s">
        <v>461</v>
      </c>
      <c r="BC38" s="212"/>
      <c r="BD38" s="210" t="s">
        <v>461</v>
      </c>
    </row>
    <row r="39" spans="1:56" s="187" customFormat="1" ht="45" customHeight="1" x14ac:dyDescent="0.25">
      <c r="A39" s="204">
        <v>26</v>
      </c>
      <c r="B39" s="403"/>
      <c r="C39" s="3" t="s">
        <v>417</v>
      </c>
      <c r="D39" s="205" t="s">
        <v>555</v>
      </c>
      <c r="E39" s="3" t="s">
        <v>505</v>
      </c>
      <c r="F39" s="206">
        <v>0.2</v>
      </c>
      <c r="G39" s="207">
        <v>0</v>
      </c>
      <c r="H39" s="207" t="s">
        <v>352</v>
      </c>
      <c r="I39" s="208">
        <v>0</v>
      </c>
      <c r="J39" s="209" t="str">
        <f t="shared" si="0"/>
        <v xml:space="preserve"> &gt;0</v>
      </c>
      <c r="K39" s="207" t="s">
        <v>352</v>
      </c>
      <c r="L39" s="209" t="str">
        <f t="shared" si="1"/>
        <v>0 - 0</v>
      </c>
      <c r="M39" s="207" t="s">
        <v>352</v>
      </c>
      <c r="N39" s="209" t="str">
        <f t="shared" si="2"/>
        <v>0 - 0</v>
      </c>
      <c r="O39" s="207" t="s">
        <v>352</v>
      </c>
      <c r="P39" s="209" t="str">
        <f t="shared" si="3"/>
        <v>0 - 0</v>
      </c>
      <c r="Q39" s="207" t="s">
        <v>352</v>
      </c>
      <c r="R39" s="209" t="str">
        <f t="shared" si="4"/>
        <v>&lt;=0</v>
      </c>
      <c r="S39" s="207" t="s">
        <v>352</v>
      </c>
      <c r="T39" s="211"/>
      <c r="AE39" s="212"/>
      <c r="AF39" s="210" t="s">
        <v>352</v>
      </c>
      <c r="AG39" s="212">
        <v>90</v>
      </c>
      <c r="AH39" s="210" t="s">
        <v>352</v>
      </c>
      <c r="AI39" s="212">
        <v>90</v>
      </c>
      <c r="AJ39" s="210" t="s">
        <v>352</v>
      </c>
      <c r="AK39" s="212">
        <v>90</v>
      </c>
      <c r="AL39" s="210" t="s">
        <v>352</v>
      </c>
      <c r="AM39" s="212">
        <v>90</v>
      </c>
      <c r="AN39" s="210" t="s">
        <v>352</v>
      </c>
      <c r="AO39" s="212">
        <v>90</v>
      </c>
      <c r="AP39" s="210" t="s">
        <v>352</v>
      </c>
      <c r="AQ39" s="212">
        <v>90</v>
      </c>
      <c r="AR39" s="210" t="s">
        <v>352</v>
      </c>
      <c r="AS39" s="212">
        <v>90</v>
      </c>
      <c r="AT39" s="210" t="s">
        <v>352</v>
      </c>
      <c r="AU39" s="212">
        <v>90</v>
      </c>
      <c r="AV39" s="210" t="s">
        <v>352</v>
      </c>
      <c r="AW39" s="212">
        <v>90</v>
      </c>
      <c r="AX39" s="210" t="s">
        <v>352</v>
      </c>
      <c r="AY39" s="212">
        <v>90</v>
      </c>
      <c r="AZ39" s="210" t="s">
        <v>352</v>
      </c>
      <c r="BA39" s="212">
        <v>90</v>
      </c>
      <c r="BB39" s="210" t="s">
        <v>352</v>
      </c>
      <c r="BC39" s="212"/>
      <c r="BD39" s="210" t="s">
        <v>352</v>
      </c>
    </row>
    <row r="40" spans="1:56" s="187" customFormat="1" ht="45" customHeight="1" x14ac:dyDescent="0.25">
      <c r="A40" s="204">
        <v>27</v>
      </c>
      <c r="B40" s="404"/>
      <c r="C40" s="3" t="s">
        <v>293</v>
      </c>
      <c r="D40" s="205" t="s">
        <v>510</v>
      </c>
      <c r="E40" s="3" t="s">
        <v>511</v>
      </c>
      <c r="F40" s="206">
        <v>0.1</v>
      </c>
      <c r="G40" s="207">
        <v>100</v>
      </c>
      <c r="H40" s="207" t="s">
        <v>352</v>
      </c>
      <c r="I40" s="208">
        <v>100</v>
      </c>
      <c r="J40" s="209" t="str">
        <f t="shared" si="0"/>
        <v>0 - 30</v>
      </c>
      <c r="K40" s="207" t="s">
        <v>352</v>
      </c>
      <c r="L40" s="209" t="str">
        <f t="shared" si="1"/>
        <v>30.01 - 70</v>
      </c>
      <c r="M40" s="207" t="s">
        <v>352</v>
      </c>
      <c r="N40" s="209" t="str">
        <f t="shared" si="2"/>
        <v>70.01 - 99.99</v>
      </c>
      <c r="O40" s="207" t="s">
        <v>352</v>
      </c>
      <c r="P40" s="209" t="str">
        <f t="shared" si="3"/>
        <v>100 - 104.99</v>
      </c>
      <c r="Q40" s="207" t="s">
        <v>352</v>
      </c>
      <c r="R40" s="209" t="str">
        <f t="shared" si="4"/>
        <v>&gt;=105</v>
      </c>
      <c r="S40" s="207" t="s">
        <v>352</v>
      </c>
      <c r="T40" s="211"/>
      <c r="AE40" s="212"/>
      <c r="AF40" s="210" t="s">
        <v>352</v>
      </c>
      <c r="AG40" s="212">
        <v>90</v>
      </c>
      <c r="AH40" s="210" t="s">
        <v>352</v>
      </c>
      <c r="AI40" s="212">
        <v>90</v>
      </c>
      <c r="AJ40" s="210" t="s">
        <v>352</v>
      </c>
      <c r="AK40" s="212">
        <v>90</v>
      </c>
      <c r="AL40" s="210" t="s">
        <v>352</v>
      </c>
      <c r="AM40" s="212">
        <v>90</v>
      </c>
      <c r="AN40" s="210" t="s">
        <v>352</v>
      </c>
      <c r="AO40" s="212">
        <v>90</v>
      </c>
      <c r="AP40" s="210" t="s">
        <v>352</v>
      </c>
      <c r="AQ40" s="212">
        <v>90</v>
      </c>
      <c r="AR40" s="210" t="s">
        <v>352</v>
      </c>
      <c r="AS40" s="212">
        <v>90</v>
      </c>
      <c r="AT40" s="210" t="s">
        <v>352</v>
      </c>
      <c r="AU40" s="212">
        <v>90</v>
      </c>
      <c r="AV40" s="210" t="s">
        <v>352</v>
      </c>
      <c r="AW40" s="212">
        <v>90</v>
      </c>
      <c r="AX40" s="210" t="s">
        <v>352</v>
      </c>
      <c r="AY40" s="212">
        <v>90</v>
      </c>
      <c r="AZ40" s="210" t="s">
        <v>352</v>
      </c>
      <c r="BA40" s="212">
        <v>90</v>
      </c>
      <c r="BB40" s="210" t="s">
        <v>352</v>
      </c>
      <c r="BC40" s="212"/>
      <c r="BD40" s="210" t="s">
        <v>352</v>
      </c>
    </row>
    <row r="41" spans="1:56" s="187" customFormat="1" ht="45" customHeight="1" x14ac:dyDescent="0.25">
      <c r="A41" s="204">
        <v>28</v>
      </c>
      <c r="B41" s="402" t="s">
        <v>298</v>
      </c>
      <c r="C41" s="11" t="s">
        <v>420</v>
      </c>
      <c r="D41" s="205" t="s">
        <v>516</v>
      </c>
      <c r="E41" s="3" t="s">
        <v>517</v>
      </c>
      <c r="F41" s="206">
        <v>0.25</v>
      </c>
      <c r="G41" s="207">
        <v>100</v>
      </c>
      <c r="H41" s="207" t="s">
        <v>352</v>
      </c>
      <c r="I41" s="208">
        <v>100</v>
      </c>
      <c r="J41" s="209" t="str">
        <f t="shared" si="0"/>
        <v>0 - 30</v>
      </c>
      <c r="K41" s="207" t="s">
        <v>352</v>
      </c>
      <c r="L41" s="209" t="str">
        <f t="shared" si="1"/>
        <v>30.01 - 70</v>
      </c>
      <c r="M41" s="207" t="s">
        <v>352</v>
      </c>
      <c r="N41" s="209" t="str">
        <f t="shared" si="2"/>
        <v>70.01 - 99.99</v>
      </c>
      <c r="O41" s="207" t="s">
        <v>352</v>
      </c>
      <c r="P41" s="209" t="str">
        <f t="shared" si="3"/>
        <v>100 - 104.99</v>
      </c>
      <c r="Q41" s="207" t="s">
        <v>352</v>
      </c>
      <c r="R41" s="209" t="str">
        <f t="shared" si="4"/>
        <v>&gt;=105</v>
      </c>
      <c r="S41" s="207" t="s">
        <v>352</v>
      </c>
      <c r="T41" s="211"/>
      <c r="AE41" s="212"/>
      <c r="AF41" s="210" t="s">
        <v>459</v>
      </c>
      <c r="AG41" s="212">
        <v>75</v>
      </c>
      <c r="AH41" s="210" t="s">
        <v>459</v>
      </c>
      <c r="AI41" s="212">
        <v>75</v>
      </c>
      <c r="AJ41" s="210" t="s">
        <v>459</v>
      </c>
      <c r="AK41" s="212">
        <v>75</v>
      </c>
      <c r="AL41" s="210" t="s">
        <v>459</v>
      </c>
      <c r="AM41" s="212">
        <v>75</v>
      </c>
      <c r="AN41" s="210" t="s">
        <v>459</v>
      </c>
      <c r="AO41" s="212">
        <v>75</v>
      </c>
      <c r="AP41" s="210" t="s">
        <v>459</v>
      </c>
      <c r="AQ41" s="212">
        <v>75</v>
      </c>
      <c r="AR41" s="210" t="s">
        <v>459</v>
      </c>
      <c r="AS41" s="212">
        <v>75</v>
      </c>
      <c r="AT41" s="210" t="s">
        <v>459</v>
      </c>
      <c r="AU41" s="212">
        <v>75</v>
      </c>
      <c r="AV41" s="210" t="s">
        <v>459</v>
      </c>
      <c r="AW41" s="212">
        <v>75</v>
      </c>
      <c r="AX41" s="210" t="s">
        <v>459</v>
      </c>
      <c r="AY41" s="212">
        <v>75</v>
      </c>
      <c r="AZ41" s="210" t="s">
        <v>459</v>
      </c>
      <c r="BA41" s="212">
        <v>75</v>
      </c>
      <c r="BB41" s="210" t="s">
        <v>459</v>
      </c>
      <c r="BC41" s="212"/>
      <c r="BD41" s="210" t="s">
        <v>459</v>
      </c>
    </row>
    <row r="42" spans="1:56" s="187" customFormat="1" ht="45" customHeight="1" x14ac:dyDescent="0.25">
      <c r="A42" s="204">
        <v>29</v>
      </c>
      <c r="B42" s="403"/>
      <c r="C42" s="11" t="s">
        <v>302</v>
      </c>
      <c r="D42" s="205" t="s">
        <v>518</v>
      </c>
      <c r="E42" s="3" t="s">
        <v>519</v>
      </c>
      <c r="F42" s="206">
        <v>0.1</v>
      </c>
      <c r="G42" s="207">
        <v>100</v>
      </c>
      <c r="H42" s="207" t="s">
        <v>352</v>
      </c>
      <c r="I42" s="208">
        <v>100</v>
      </c>
      <c r="J42" s="209" t="str">
        <f t="shared" si="0"/>
        <v>0 - 30</v>
      </c>
      <c r="K42" s="207" t="s">
        <v>352</v>
      </c>
      <c r="L42" s="209" t="str">
        <f t="shared" si="1"/>
        <v>30.01 - 70</v>
      </c>
      <c r="M42" s="207" t="s">
        <v>352</v>
      </c>
      <c r="N42" s="209" t="str">
        <f t="shared" si="2"/>
        <v>70.01 - 99.99</v>
      </c>
      <c r="O42" s="207" t="s">
        <v>352</v>
      </c>
      <c r="P42" s="209" t="str">
        <f t="shared" si="3"/>
        <v>100 - 104.99</v>
      </c>
      <c r="Q42" s="207" t="s">
        <v>352</v>
      </c>
      <c r="R42" s="209" t="str">
        <f t="shared" si="4"/>
        <v>&gt;=105</v>
      </c>
      <c r="S42" s="207" t="s">
        <v>352</v>
      </c>
      <c r="T42" s="211"/>
      <c r="AE42" s="212">
        <v>0.4</v>
      </c>
      <c r="AF42" s="210" t="s">
        <v>458</v>
      </c>
      <c r="AG42" s="212">
        <v>20</v>
      </c>
      <c r="AH42" s="210" t="s">
        <v>458</v>
      </c>
      <c r="AI42" s="212">
        <v>20</v>
      </c>
      <c r="AJ42" s="210" t="s">
        <v>458</v>
      </c>
      <c r="AK42" s="212">
        <v>20</v>
      </c>
      <c r="AL42" s="210" t="s">
        <v>458</v>
      </c>
      <c r="AM42" s="212">
        <v>20</v>
      </c>
      <c r="AN42" s="210" t="s">
        <v>458</v>
      </c>
      <c r="AO42" s="212">
        <v>20</v>
      </c>
      <c r="AP42" s="210" t="s">
        <v>458</v>
      </c>
      <c r="AQ42" s="212">
        <v>20</v>
      </c>
      <c r="AR42" s="210" t="s">
        <v>458</v>
      </c>
      <c r="AS42" s="212">
        <v>20</v>
      </c>
      <c r="AT42" s="210" t="s">
        <v>458</v>
      </c>
      <c r="AU42" s="212">
        <v>20</v>
      </c>
      <c r="AV42" s="210" t="s">
        <v>458</v>
      </c>
      <c r="AW42" s="212">
        <v>20</v>
      </c>
      <c r="AX42" s="210" t="s">
        <v>458</v>
      </c>
      <c r="AY42" s="212">
        <v>20</v>
      </c>
      <c r="AZ42" s="210" t="s">
        <v>458</v>
      </c>
      <c r="BA42" s="212">
        <v>20</v>
      </c>
      <c r="BB42" s="210" t="s">
        <v>458</v>
      </c>
      <c r="BC42" s="212">
        <v>0.4</v>
      </c>
      <c r="BD42" s="210" t="s">
        <v>458</v>
      </c>
    </row>
    <row r="43" spans="1:56" s="187" customFormat="1" ht="45" customHeight="1" x14ac:dyDescent="0.25">
      <c r="A43" s="204">
        <v>30</v>
      </c>
      <c r="B43" s="403"/>
      <c r="C43" s="11" t="s">
        <v>304</v>
      </c>
      <c r="D43" s="205" t="s">
        <v>520</v>
      </c>
      <c r="E43" s="3" t="s">
        <v>481</v>
      </c>
      <c r="F43" s="206">
        <v>0.25</v>
      </c>
      <c r="G43" s="207">
        <v>100</v>
      </c>
      <c r="H43" s="207" t="s">
        <v>352</v>
      </c>
      <c r="I43" s="208">
        <v>100</v>
      </c>
      <c r="J43" s="209" t="str">
        <f t="shared" si="0"/>
        <v>0 - 30</v>
      </c>
      <c r="K43" s="207" t="s">
        <v>352</v>
      </c>
      <c r="L43" s="209" t="str">
        <f t="shared" si="1"/>
        <v>30.01 - 70</v>
      </c>
      <c r="M43" s="207" t="s">
        <v>352</v>
      </c>
      <c r="N43" s="209" t="str">
        <f t="shared" si="2"/>
        <v>70.01 - 99.99</v>
      </c>
      <c r="O43" s="207" t="s">
        <v>352</v>
      </c>
      <c r="P43" s="209" t="str">
        <f t="shared" si="3"/>
        <v>100 - 104.99</v>
      </c>
      <c r="Q43" s="207" t="s">
        <v>352</v>
      </c>
      <c r="R43" s="209" t="str">
        <f t="shared" si="4"/>
        <v>&gt;=105</v>
      </c>
      <c r="S43" s="207" t="s">
        <v>352</v>
      </c>
      <c r="T43" s="211"/>
      <c r="AE43" s="212">
        <v>0</v>
      </c>
      <c r="AF43" s="210" t="s">
        <v>458</v>
      </c>
      <c r="AG43" s="212">
        <v>20</v>
      </c>
      <c r="AH43" s="210" t="s">
        <v>458</v>
      </c>
      <c r="AI43" s="212">
        <v>20</v>
      </c>
      <c r="AJ43" s="210" t="s">
        <v>458</v>
      </c>
      <c r="AK43" s="212">
        <v>20</v>
      </c>
      <c r="AL43" s="210" t="s">
        <v>458</v>
      </c>
      <c r="AM43" s="212">
        <v>20</v>
      </c>
      <c r="AN43" s="210" t="s">
        <v>458</v>
      </c>
      <c r="AO43" s="212">
        <v>20</v>
      </c>
      <c r="AP43" s="210" t="s">
        <v>458</v>
      </c>
      <c r="AQ43" s="212">
        <v>20</v>
      </c>
      <c r="AR43" s="210" t="s">
        <v>458</v>
      </c>
      <c r="AS43" s="212">
        <v>20</v>
      </c>
      <c r="AT43" s="210" t="s">
        <v>458</v>
      </c>
      <c r="AU43" s="212">
        <v>20</v>
      </c>
      <c r="AV43" s="210" t="s">
        <v>458</v>
      </c>
      <c r="AW43" s="212">
        <v>20</v>
      </c>
      <c r="AX43" s="210" t="s">
        <v>458</v>
      </c>
      <c r="AY43" s="212">
        <v>20</v>
      </c>
      <c r="AZ43" s="210" t="s">
        <v>458</v>
      </c>
      <c r="BA43" s="212">
        <v>20</v>
      </c>
      <c r="BB43" s="210" t="s">
        <v>458</v>
      </c>
      <c r="BC43" s="212">
        <v>0</v>
      </c>
      <c r="BD43" s="210" t="s">
        <v>458</v>
      </c>
    </row>
    <row r="44" spans="1:56" s="187" customFormat="1" ht="45" customHeight="1" x14ac:dyDescent="0.25">
      <c r="A44" s="204">
        <v>31</v>
      </c>
      <c r="B44" s="403"/>
      <c r="C44" s="11" t="s">
        <v>305</v>
      </c>
      <c r="D44" s="205" t="s">
        <v>521</v>
      </c>
      <c r="E44" s="3" t="s">
        <v>522</v>
      </c>
      <c r="F44" s="206">
        <v>0.2</v>
      </c>
      <c r="G44" s="207">
        <v>100</v>
      </c>
      <c r="H44" s="207" t="s">
        <v>352</v>
      </c>
      <c r="I44" s="208">
        <v>100</v>
      </c>
      <c r="J44" s="209" t="str">
        <f t="shared" si="0"/>
        <v>0 - 30</v>
      </c>
      <c r="K44" s="207" t="s">
        <v>352</v>
      </c>
      <c r="L44" s="209" t="str">
        <f t="shared" si="1"/>
        <v>30.01 - 70</v>
      </c>
      <c r="M44" s="207" t="s">
        <v>352</v>
      </c>
      <c r="N44" s="209" t="str">
        <f t="shared" si="2"/>
        <v>70.01 - 99.99</v>
      </c>
      <c r="O44" s="207" t="s">
        <v>352</v>
      </c>
      <c r="P44" s="209" t="str">
        <f t="shared" si="3"/>
        <v>100 - 104.99</v>
      </c>
      <c r="Q44" s="207" t="s">
        <v>352</v>
      </c>
      <c r="R44" s="209" t="str">
        <f t="shared" si="4"/>
        <v>&gt;=105</v>
      </c>
      <c r="S44" s="207" t="s">
        <v>352</v>
      </c>
      <c r="T44" s="211"/>
      <c r="AE44" s="212">
        <v>0</v>
      </c>
      <c r="AF44" s="210" t="s">
        <v>458</v>
      </c>
      <c r="AG44" s="212">
        <v>2.5</v>
      </c>
      <c r="AH44" s="210" t="s">
        <v>458</v>
      </c>
      <c r="AI44" s="212">
        <v>2.5</v>
      </c>
      <c r="AJ44" s="210" t="s">
        <v>458</v>
      </c>
      <c r="AK44" s="212">
        <v>2.5</v>
      </c>
      <c r="AL44" s="210" t="s">
        <v>458</v>
      </c>
      <c r="AM44" s="212">
        <v>2.5</v>
      </c>
      <c r="AN44" s="210" t="s">
        <v>458</v>
      </c>
      <c r="AO44" s="212">
        <v>2.5</v>
      </c>
      <c r="AP44" s="210" t="s">
        <v>458</v>
      </c>
      <c r="AQ44" s="212">
        <v>2.5</v>
      </c>
      <c r="AR44" s="210" t="s">
        <v>458</v>
      </c>
      <c r="AS44" s="212">
        <v>2.5</v>
      </c>
      <c r="AT44" s="210" t="s">
        <v>458</v>
      </c>
      <c r="AU44" s="212">
        <v>2.5</v>
      </c>
      <c r="AV44" s="210" t="s">
        <v>458</v>
      </c>
      <c r="AW44" s="212">
        <v>2.5</v>
      </c>
      <c r="AX44" s="210" t="s">
        <v>458</v>
      </c>
      <c r="AY44" s="212">
        <v>2.5</v>
      </c>
      <c r="AZ44" s="210" t="s">
        <v>458</v>
      </c>
      <c r="BA44" s="212">
        <v>2.5</v>
      </c>
      <c r="BB44" s="210" t="s">
        <v>458</v>
      </c>
      <c r="BC44" s="212">
        <v>0</v>
      </c>
      <c r="BD44" s="210" t="s">
        <v>458</v>
      </c>
    </row>
    <row r="45" spans="1:56" s="187" customFormat="1" ht="45" customHeight="1" x14ac:dyDescent="0.25">
      <c r="A45" s="204">
        <v>32</v>
      </c>
      <c r="B45" s="404"/>
      <c r="C45" s="11" t="s">
        <v>525</v>
      </c>
      <c r="D45" s="205" t="s">
        <v>523</v>
      </c>
      <c r="E45" s="3" t="s">
        <v>524</v>
      </c>
      <c r="F45" s="206">
        <v>0.2</v>
      </c>
      <c r="G45" s="207">
        <v>100</v>
      </c>
      <c r="H45" s="207" t="s">
        <v>352</v>
      </c>
      <c r="I45" s="208">
        <v>100</v>
      </c>
      <c r="J45" s="209" t="str">
        <f t="shared" si="0"/>
        <v>0 - 30</v>
      </c>
      <c r="K45" s="207" t="s">
        <v>352</v>
      </c>
      <c r="L45" s="209" t="str">
        <f t="shared" si="1"/>
        <v>30.01 - 70</v>
      </c>
      <c r="M45" s="207" t="s">
        <v>352</v>
      </c>
      <c r="N45" s="209" t="str">
        <f t="shared" si="2"/>
        <v>70.01 - 99.99</v>
      </c>
      <c r="O45" s="207" t="s">
        <v>352</v>
      </c>
      <c r="P45" s="209" t="str">
        <f t="shared" si="3"/>
        <v>100 - 104.99</v>
      </c>
      <c r="Q45" s="207" t="s">
        <v>352</v>
      </c>
      <c r="R45" s="209" t="str">
        <f t="shared" si="4"/>
        <v>&gt;=105</v>
      </c>
      <c r="S45" s="207" t="s">
        <v>352</v>
      </c>
      <c r="T45" s="211"/>
      <c r="AE45" s="212">
        <v>10</v>
      </c>
      <c r="AF45" s="210" t="s">
        <v>352</v>
      </c>
      <c r="AG45" s="212">
        <v>100</v>
      </c>
      <c r="AH45" s="210" t="s">
        <v>352</v>
      </c>
      <c r="AI45" s="212">
        <v>100</v>
      </c>
      <c r="AJ45" s="210" t="s">
        <v>352</v>
      </c>
      <c r="AK45" s="212">
        <v>100</v>
      </c>
      <c r="AL45" s="210" t="s">
        <v>352</v>
      </c>
      <c r="AM45" s="212">
        <v>100</v>
      </c>
      <c r="AN45" s="210" t="s">
        <v>352</v>
      </c>
      <c r="AO45" s="212">
        <v>100</v>
      </c>
      <c r="AP45" s="210" t="s">
        <v>352</v>
      </c>
      <c r="AQ45" s="212">
        <v>100</v>
      </c>
      <c r="AR45" s="210" t="s">
        <v>352</v>
      </c>
      <c r="AS45" s="212">
        <v>100</v>
      </c>
      <c r="AT45" s="210" t="s">
        <v>352</v>
      </c>
      <c r="AU45" s="212">
        <v>100</v>
      </c>
      <c r="AV45" s="210" t="s">
        <v>352</v>
      </c>
      <c r="AW45" s="212">
        <v>100</v>
      </c>
      <c r="AX45" s="210" t="s">
        <v>352</v>
      </c>
      <c r="AY45" s="212">
        <v>100</v>
      </c>
      <c r="AZ45" s="210" t="s">
        <v>352</v>
      </c>
      <c r="BA45" s="212">
        <v>100</v>
      </c>
      <c r="BB45" s="210" t="s">
        <v>352</v>
      </c>
      <c r="BC45" s="212">
        <v>10</v>
      </c>
      <c r="BD45" s="210" t="s">
        <v>352</v>
      </c>
    </row>
    <row r="46" spans="1:56" s="187" customFormat="1" ht="45" customHeight="1" x14ac:dyDescent="0.25">
      <c r="A46" s="204">
        <v>33</v>
      </c>
      <c r="B46" s="402" t="s">
        <v>299</v>
      </c>
      <c r="C46" s="11" t="s">
        <v>300</v>
      </c>
      <c r="D46" s="205" t="s">
        <v>526</v>
      </c>
      <c r="E46" s="205" t="s">
        <v>527</v>
      </c>
      <c r="F46" s="206">
        <v>0.25</v>
      </c>
      <c r="G46" s="207">
        <v>3</v>
      </c>
      <c r="H46" s="207" t="s">
        <v>413</v>
      </c>
      <c r="I46" s="208">
        <v>0</v>
      </c>
      <c r="J46" s="209" t="str">
        <f t="shared" si="0"/>
        <v xml:space="preserve"> &gt;6</v>
      </c>
      <c r="K46" s="207" t="s">
        <v>413</v>
      </c>
      <c r="L46" s="209" t="str">
        <f t="shared" si="1"/>
        <v>5.1 - 3.9</v>
      </c>
      <c r="M46" s="207" t="s">
        <v>413</v>
      </c>
      <c r="N46" s="209" t="str">
        <f t="shared" si="2"/>
        <v>3.9 - 3.01</v>
      </c>
      <c r="O46" s="207" t="s">
        <v>413</v>
      </c>
      <c r="P46" s="209" t="str">
        <f t="shared" si="3"/>
        <v>3 - 2.85</v>
      </c>
      <c r="Q46" s="207" t="s">
        <v>413</v>
      </c>
      <c r="R46" s="209" t="str">
        <f t="shared" si="4"/>
        <v>&lt;=2.8503</v>
      </c>
      <c r="S46" s="207" t="s">
        <v>413</v>
      </c>
      <c r="T46" s="211"/>
      <c r="AE46" s="212" t="s">
        <v>331</v>
      </c>
      <c r="AF46" s="210" t="s">
        <v>352</v>
      </c>
      <c r="AG46" s="212">
        <v>100</v>
      </c>
      <c r="AH46" s="210" t="s">
        <v>352</v>
      </c>
      <c r="AI46" s="212">
        <v>100</v>
      </c>
      <c r="AJ46" s="210" t="s">
        <v>352</v>
      </c>
      <c r="AK46" s="212">
        <v>100</v>
      </c>
      <c r="AL46" s="210" t="s">
        <v>352</v>
      </c>
      <c r="AM46" s="212">
        <v>100</v>
      </c>
      <c r="AN46" s="210" t="s">
        <v>352</v>
      </c>
      <c r="AO46" s="212">
        <v>100</v>
      </c>
      <c r="AP46" s="210" t="s">
        <v>352</v>
      </c>
      <c r="AQ46" s="212">
        <v>100</v>
      </c>
      <c r="AR46" s="210" t="s">
        <v>352</v>
      </c>
      <c r="AS46" s="212">
        <v>100</v>
      </c>
      <c r="AT46" s="210" t="s">
        <v>352</v>
      </c>
      <c r="AU46" s="212">
        <v>100</v>
      </c>
      <c r="AV46" s="210" t="s">
        <v>352</v>
      </c>
      <c r="AW46" s="212">
        <v>100</v>
      </c>
      <c r="AX46" s="210" t="s">
        <v>352</v>
      </c>
      <c r="AY46" s="212">
        <v>100</v>
      </c>
      <c r="AZ46" s="210" t="s">
        <v>352</v>
      </c>
      <c r="BA46" s="212">
        <v>100</v>
      </c>
      <c r="BB46" s="210" t="s">
        <v>352</v>
      </c>
      <c r="BC46" s="212" t="s">
        <v>331</v>
      </c>
      <c r="BD46" s="210" t="s">
        <v>352</v>
      </c>
    </row>
    <row r="47" spans="1:56" s="187" customFormat="1" ht="45" customHeight="1" x14ac:dyDescent="0.25">
      <c r="A47" s="204"/>
      <c r="B47" s="403"/>
      <c r="C47" s="11" t="s">
        <v>303</v>
      </c>
      <c r="D47" s="205" t="s">
        <v>528</v>
      </c>
      <c r="E47" s="3" t="s">
        <v>529</v>
      </c>
      <c r="F47" s="206">
        <v>0.25</v>
      </c>
      <c r="G47" s="207">
        <v>100</v>
      </c>
      <c r="H47" s="207" t="s">
        <v>352</v>
      </c>
      <c r="I47" s="208">
        <v>100</v>
      </c>
      <c r="J47" s="209" t="str">
        <f t="shared" si="0"/>
        <v>0 - 30</v>
      </c>
      <c r="K47" s="207" t="s">
        <v>352</v>
      </c>
      <c r="L47" s="209" t="str">
        <f t="shared" si="1"/>
        <v>30.01 - 70</v>
      </c>
      <c r="M47" s="207" t="s">
        <v>352</v>
      </c>
      <c r="N47" s="209" t="str">
        <f t="shared" si="2"/>
        <v>70.01 - 99.99</v>
      </c>
      <c r="O47" s="207" t="s">
        <v>352</v>
      </c>
      <c r="P47" s="209" t="str">
        <f t="shared" si="3"/>
        <v>100 - 104.99</v>
      </c>
      <c r="Q47" s="207" t="s">
        <v>352</v>
      </c>
      <c r="R47" s="209" t="str">
        <f t="shared" si="4"/>
        <v>&gt;=105</v>
      </c>
      <c r="S47" s="207" t="s">
        <v>352</v>
      </c>
      <c r="T47" s="211"/>
      <c r="AE47" s="212" t="s">
        <v>331</v>
      </c>
      <c r="AF47" s="210" t="s">
        <v>459</v>
      </c>
      <c r="AG47" s="212">
        <v>80</v>
      </c>
      <c r="AH47" s="210" t="s">
        <v>459</v>
      </c>
      <c r="AI47" s="212">
        <v>80</v>
      </c>
      <c r="AJ47" s="210" t="s">
        <v>459</v>
      </c>
      <c r="AK47" s="212">
        <v>80</v>
      </c>
      <c r="AL47" s="210" t="s">
        <v>459</v>
      </c>
      <c r="AM47" s="212">
        <v>80</v>
      </c>
      <c r="AN47" s="210" t="s">
        <v>459</v>
      </c>
      <c r="AO47" s="212">
        <v>80</v>
      </c>
      <c r="AP47" s="210" t="s">
        <v>459</v>
      </c>
      <c r="AQ47" s="212">
        <v>80</v>
      </c>
      <c r="AR47" s="210" t="s">
        <v>459</v>
      </c>
      <c r="AS47" s="212">
        <v>80</v>
      </c>
      <c r="AT47" s="210" t="s">
        <v>459</v>
      </c>
      <c r="AU47" s="212">
        <v>80</v>
      </c>
      <c r="AV47" s="210" t="s">
        <v>459</v>
      </c>
      <c r="AW47" s="212">
        <v>80</v>
      </c>
      <c r="AX47" s="210" t="s">
        <v>459</v>
      </c>
      <c r="AY47" s="212">
        <v>80</v>
      </c>
      <c r="AZ47" s="210" t="s">
        <v>459</v>
      </c>
      <c r="BA47" s="212">
        <v>80</v>
      </c>
      <c r="BB47" s="210" t="s">
        <v>459</v>
      </c>
      <c r="BC47" s="212" t="s">
        <v>331</v>
      </c>
      <c r="BD47" s="210" t="s">
        <v>459</v>
      </c>
    </row>
    <row r="48" spans="1:56" s="187" customFormat="1" ht="45" customHeight="1" x14ac:dyDescent="0.25">
      <c r="A48" s="204">
        <v>34</v>
      </c>
      <c r="B48" s="403"/>
      <c r="C48" s="11" t="s">
        <v>421</v>
      </c>
      <c r="D48" s="205" t="s">
        <v>530</v>
      </c>
      <c r="E48" s="3" t="s">
        <v>531</v>
      </c>
      <c r="F48" s="206">
        <v>0.15</v>
      </c>
      <c r="G48" s="207">
        <v>100</v>
      </c>
      <c r="H48" s="207" t="s">
        <v>352</v>
      </c>
      <c r="I48" s="208">
        <v>100</v>
      </c>
      <c r="J48" s="209" t="str">
        <f t="shared" si="0"/>
        <v>0 - 30</v>
      </c>
      <c r="K48" s="207" t="s">
        <v>352</v>
      </c>
      <c r="L48" s="209" t="str">
        <f t="shared" si="1"/>
        <v>30.01 - 70</v>
      </c>
      <c r="M48" s="207" t="s">
        <v>352</v>
      </c>
      <c r="N48" s="209" t="str">
        <f t="shared" si="2"/>
        <v>70.01 - 99.99</v>
      </c>
      <c r="O48" s="207" t="s">
        <v>352</v>
      </c>
      <c r="P48" s="209" t="str">
        <f t="shared" si="3"/>
        <v>100 - 104.99</v>
      </c>
      <c r="Q48" s="207" t="s">
        <v>352</v>
      </c>
      <c r="R48" s="209" t="str">
        <f t="shared" si="4"/>
        <v>&gt;=105</v>
      </c>
      <c r="S48" s="207" t="s">
        <v>352</v>
      </c>
      <c r="T48" s="211"/>
      <c r="AE48" s="212" t="s">
        <v>331</v>
      </c>
      <c r="AF48" s="210" t="s">
        <v>459</v>
      </c>
      <c r="AG48" s="212">
        <v>80</v>
      </c>
      <c r="AH48" s="210" t="s">
        <v>459</v>
      </c>
      <c r="AI48" s="212">
        <v>80</v>
      </c>
      <c r="AJ48" s="210" t="s">
        <v>459</v>
      </c>
      <c r="AK48" s="212">
        <v>80</v>
      </c>
      <c r="AL48" s="210" t="s">
        <v>459</v>
      </c>
      <c r="AM48" s="212">
        <v>80</v>
      </c>
      <c r="AN48" s="210" t="s">
        <v>459</v>
      </c>
      <c r="AO48" s="212">
        <v>80</v>
      </c>
      <c r="AP48" s="210" t="s">
        <v>459</v>
      </c>
      <c r="AQ48" s="212">
        <v>80</v>
      </c>
      <c r="AR48" s="210" t="s">
        <v>459</v>
      </c>
      <c r="AS48" s="212">
        <v>80</v>
      </c>
      <c r="AT48" s="210" t="s">
        <v>459</v>
      </c>
      <c r="AU48" s="212">
        <v>80</v>
      </c>
      <c r="AV48" s="210" t="s">
        <v>459</v>
      </c>
      <c r="AW48" s="212">
        <v>80</v>
      </c>
      <c r="AX48" s="210" t="s">
        <v>459</v>
      </c>
      <c r="AY48" s="212">
        <v>80</v>
      </c>
      <c r="AZ48" s="210" t="s">
        <v>459</v>
      </c>
      <c r="BA48" s="212">
        <v>80</v>
      </c>
      <c r="BB48" s="210" t="s">
        <v>459</v>
      </c>
      <c r="BC48" s="212" t="s">
        <v>331</v>
      </c>
      <c r="BD48" s="210" t="s">
        <v>459</v>
      </c>
    </row>
    <row r="49" spans="1:56" s="187" customFormat="1" ht="45" customHeight="1" x14ac:dyDescent="0.25">
      <c r="A49" s="204">
        <v>35</v>
      </c>
      <c r="B49" s="403"/>
      <c r="C49" s="11" t="s">
        <v>306</v>
      </c>
      <c r="D49" s="205" t="s">
        <v>532</v>
      </c>
      <c r="E49" s="3" t="s">
        <v>533</v>
      </c>
      <c r="F49" s="206">
        <v>0.15</v>
      </c>
      <c r="G49" s="207">
        <v>0</v>
      </c>
      <c r="H49" s="207" t="s">
        <v>352</v>
      </c>
      <c r="I49" s="208">
        <v>0</v>
      </c>
      <c r="J49" s="209" t="str">
        <f t="shared" si="0"/>
        <v xml:space="preserve"> &gt;0</v>
      </c>
      <c r="K49" s="207" t="s">
        <v>352</v>
      </c>
      <c r="L49" s="209" t="str">
        <f t="shared" si="1"/>
        <v>0 - 0</v>
      </c>
      <c r="M49" s="207" t="s">
        <v>352</v>
      </c>
      <c r="N49" s="209" t="str">
        <f t="shared" si="2"/>
        <v>0 - 0</v>
      </c>
      <c r="O49" s="207" t="s">
        <v>352</v>
      </c>
      <c r="P49" s="209" t="str">
        <f t="shared" si="3"/>
        <v>0 - 0</v>
      </c>
      <c r="Q49" s="207" t="s">
        <v>352</v>
      </c>
      <c r="R49" s="209" t="str">
        <f t="shared" si="4"/>
        <v>&lt;=0</v>
      </c>
      <c r="S49" s="207" t="s">
        <v>352</v>
      </c>
      <c r="T49" s="211"/>
      <c r="AE49" s="212"/>
      <c r="AF49" s="210" t="s">
        <v>352</v>
      </c>
      <c r="AG49" s="212">
        <v>100</v>
      </c>
      <c r="AH49" s="210" t="s">
        <v>352</v>
      </c>
      <c r="AI49" s="212">
        <v>100</v>
      </c>
      <c r="AJ49" s="210" t="s">
        <v>352</v>
      </c>
      <c r="AK49" s="212">
        <v>100</v>
      </c>
      <c r="AL49" s="210" t="s">
        <v>352</v>
      </c>
      <c r="AM49" s="212">
        <v>100</v>
      </c>
      <c r="AN49" s="210" t="s">
        <v>352</v>
      </c>
      <c r="AO49" s="212">
        <v>100</v>
      </c>
      <c r="AP49" s="210" t="s">
        <v>352</v>
      </c>
      <c r="AQ49" s="212">
        <v>100</v>
      </c>
      <c r="AR49" s="210" t="s">
        <v>352</v>
      </c>
      <c r="AS49" s="212">
        <v>100</v>
      </c>
      <c r="AT49" s="210" t="s">
        <v>352</v>
      </c>
      <c r="AU49" s="212">
        <v>100</v>
      </c>
      <c r="AV49" s="210" t="s">
        <v>352</v>
      </c>
      <c r="AW49" s="212">
        <v>100</v>
      </c>
      <c r="AX49" s="210" t="s">
        <v>352</v>
      </c>
      <c r="AY49" s="212">
        <v>100</v>
      </c>
      <c r="AZ49" s="210" t="s">
        <v>352</v>
      </c>
      <c r="BA49" s="212">
        <v>100</v>
      </c>
      <c r="BB49" s="210" t="s">
        <v>352</v>
      </c>
      <c r="BC49" s="212"/>
      <c r="BD49" s="210" t="s">
        <v>352</v>
      </c>
    </row>
    <row r="50" spans="1:56" s="187" customFormat="1" ht="45" customHeight="1" x14ac:dyDescent="0.25">
      <c r="A50" s="204">
        <v>36</v>
      </c>
      <c r="B50" s="404"/>
      <c r="C50" s="11" t="s">
        <v>308</v>
      </c>
      <c r="D50" s="205" t="s">
        <v>534</v>
      </c>
      <c r="E50" s="3" t="s">
        <v>535</v>
      </c>
      <c r="F50" s="206">
        <v>0.2</v>
      </c>
      <c r="G50" s="207">
        <v>100</v>
      </c>
      <c r="H50" s="207" t="s">
        <v>352</v>
      </c>
      <c r="I50" s="208">
        <v>100</v>
      </c>
      <c r="J50" s="209" t="str">
        <f t="shared" si="0"/>
        <v>0 - 30</v>
      </c>
      <c r="K50" s="207" t="s">
        <v>352</v>
      </c>
      <c r="L50" s="209" t="str">
        <f t="shared" si="1"/>
        <v>30.01 - 70</v>
      </c>
      <c r="M50" s="207" t="s">
        <v>352</v>
      </c>
      <c r="N50" s="209" t="str">
        <f t="shared" si="2"/>
        <v>70.01 - 99.99</v>
      </c>
      <c r="O50" s="207" t="s">
        <v>352</v>
      </c>
      <c r="P50" s="209" t="str">
        <f t="shared" si="3"/>
        <v>100 - 104.99</v>
      </c>
      <c r="Q50" s="207" t="s">
        <v>352</v>
      </c>
      <c r="R50" s="209" t="str">
        <f t="shared" si="4"/>
        <v>&gt;=105</v>
      </c>
      <c r="S50" s="207" t="s">
        <v>352</v>
      </c>
      <c r="T50" s="211"/>
      <c r="AE50" s="212"/>
      <c r="AF50" s="210" t="s">
        <v>458</v>
      </c>
      <c r="AG50" s="212">
        <v>20</v>
      </c>
      <c r="AH50" s="210" t="s">
        <v>458</v>
      </c>
      <c r="AI50" s="212">
        <v>20</v>
      </c>
      <c r="AJ50" s="210" t="s">
        <v>458</v>
      </c>
      <c r="AK50" s="212">
        <v>20</v>
      </c>
      <c r="AL50" s="210" t="s">
        <v>458</v>
      </c>
      <c r="AM50" s="212">
        <v>20</v>
      </c>
      <c r="AN50" s="210" t="s">
        <v>458</v>
      </c>
      <c r="AO50" s="212">
        <v>20</v>
      </c>
      <c r="AP50" s="210" t="s">
        <v>458</v>
      </c>
      <c r="AQ50" s="212">
        <v>20</v>
      </c>
      <c r="AR50" s="210" t="s">
        <v>458</v>
      </c>
      <c r="AS50" s="212">
        <v>20</v>
      </c>
      <c r="AT50" s="210" t="s">
        <v>458</v>
      </c>
      <c r="AU50" s="212">
        <v>20</v>
      </c>
      <c r="AV50" s="210" t="s">
        <v>458</v>
      </c>
      <c r="AW50" s="212">
        <v>20</v>
      </c>
      <c r="AX50" s="210" t="s">
        <v>458</v>
      </c>
      <c r="AY50" s="212">
        <v>20</v>
      </c>
      <c r="AZ50" s="210" t="s">
        <v>458</v>
      </c>
      <c r="BA50" s="212">
        <v>20</v>
      </c>
      <c r="BB50" s="210" t="s">
        <v>458</v>
      </c>
      <c r="BC50" s="212"/>
      <c r="BD50" s="210" t="s">
        <v>458</v>
      </c>
    </row>
    <row r="51" spans="1:56" s="187" customFormat="1" ht="45" customHeight="1" x14ac:dyDescent="0.25">
      <c r="A51" s="204">
        <v>37</v>
      </c>
      <c r="B51" s="402" t="s">
        <v>309</v>
      </c>
      <c r="C51" s="3" t="s">
        <v>310</v>
      </c>
      <c r="D51" s="205" t="s">
        <v>536</v>
      </c>
      <c r="E51" s="3" t="s">
        <v>537</v>
      </c>
      <c r="F51" s="206">
        <v>0.25</v>
      </c>
      <c r="G51" s="207">
        <v>100</v>
      </c>
      <c r="H51" s="207" t="s">
        <v>352</v>
      </c>
      <c r="I51" s="208">
        <v>100</v>
      </c>
      <c r="J51" s="209" t="str">
        <f t="shared" si="0"/>
        <v>0 - 30</v>
      </c>
      <c r="K51" s="207" t="s">
        <v>352</v>
      </c>
      <c r="L51" s="209" t="str">
        <f t="shared" si="1"/>
        <v>30.01 - 70</v>
      </c>
      <c r="M51" s="207" t="s">
        <v>352</v>
      </c>
      <c r="N51" s="209" t="str">
        <f t="shared" si="2"/>
        <v>70.01 - 99.99</v>
      </c>
      <c r="O51" s="207" t="s">
        <v>352</v>
      </c>
      <c r="P51" s="209" t="str">
        <f t="shared" si="3"/>
        <v>100 - 104.99</v>
      </c>
      <c r="Q51" s="207" t="s">
        <v>352</v>
      </c>
      <c r="R51" s="209" t="str">
        <f t="shared" si="4"/>
        <v>&gt;=105</v>
      </c>
      <c r="S51" s="207" t="s">
        <v>352</v>
      </c>
      <c r="T51" s="211"/>
      <c r="AE51" s="212"/>
      <c r="AF51" s="210" t="s">
        <v>458</v>
      </c>
      <c r="AG51" s="212">
        <v>20</v>
      </c>
      <c r="AH51" s="210" t="s">
        <v>458</v>
      </c>
      <c r="AI51" s="212">
        <v>20</v>
      </c>
      <c r="AJ51" s="210" t="s">
        <v>458</v>
      </c>
      <c r="AK51" s="212">
        <v>20</v>
      </c>
      <c r="AL51" s="210" t="s">
        <v>458</v>
      </c>
      <c r="AM51" s="212">
        <v>20</v>
      </c>
      <c r="AN51" s="210" t="s">
        <v>458</v>
      </c>
      <c r="AO51" s="212">
        <v>20</v>
      </c>
      <c r="AP51" s="210" t="s">
        <v>458</v>
      </c>
      <c r="AQ51" s="212">
        <v>20</v>
      </c>
      <c r="AR51" s="210" t="s">
        <v>458</v>
      </c>
      <c r="AS51" s="212">
        <v>20</v>
      </c>
      <c r="AT51" s="210" t="s">
        <v>458</v>
      </c>
      <c r="AU51" s="212">
        <v>20</v>
      </c>
      <c r="AV51" s="210" t="s">
        <v>458</v>
      </c>
      <c r="AW51" s="212">
        <v>20</v>
      </c>
      <c r="AX51" s="210" t="s">
        <v>458</v>
      </c>
      <c r="AY51" s="212">
        <v>20</v>
      </c>
      <c r="AZ51" s="210" t="s">
        <v>458</v>
      </c>
      <c r="BA51" s="212">
        <v>20</v>
      </c>
      <c r="BB51" s="210" t="s">
        <v>458</v>
      </c>
      <c r="BC51" s="212"/>
      <c r="BD51" s="210" t="s">
        <v>458</v>
      </c>
    </row>
    <row r="52" spans="1:56" s="187" customFormat="1" ht="45" customHeight="1" x14ac:dyDescent="0.25">
      <c r="A52" s="204">
        <v>38</v>
      </c>
      <c r="B52" s="403"/>
      <c r="C52" s="3" t="s">
        <v>311</v>
      </c>
      <c r="D52" s="205" t="s">
        <v>538</v>
      </c>
      <c r="E52" s="3" t="s">
        <v>539</v>
      </c>
      <c r="F52" s="206">
        <v>0.25</v>
      </c>
      <c r="G52" s="207">
        <v>14</v>
      </c>
      <c r="H52" s="207" t="s">
        <v>413</v>
      </c>
      <c r="I52" s="208">
        <v>0</v>
      </c>
      <c r="J52" s="209" t="str">
        <f t="shared" si="0"/>
        <v xml:space="preserve"> &gt;24</v>
      </c>
      <c r="K52" s="207" t="s">
        <v>413</v>
      </c>
      <c r="L52" s="209" t="str">
        <f t="shared" si="1"/>
        <v>23.8 - 18.2</v>
      </c>
      <c r="M52" s="207" t="s">
        <v>413</v>
      </c>
      <c r="N52" s="209" t="str">
        <f t="shared" si="2"/>
        <v>18.2 - 14.01</v>
      </c>
      <c r="O52" s="207" t="s">
        <v>413</v>
      </c>
      <c r="P52" s="209" t="str">
        <f t="shared" si="3"/>
        <v>14 - 13.3</v>
      </c>
      <c r="Q52" s="207" t="s">
        <v>413</v>
      </c>
      <c r="R52" s="209" t="str">
        <f t="shared" si="4"/>
        <v>&lt;=13.3014</v>
      </c>
      <c r="S52" s="207" t="s">
        <v>413</v>
      </c>
      <c r="T52" s="211"/>
      <c r="AE52" s="212"/>
      <c r="AF52" s="210" t="s">
        <v>341</v>
      </c>
      <c r="AG52" s="212">
        <v>1</v>
      </c>
      <c r="AH52" s="210" t="s">
        <v>341</v>
      </c>
      <c r="AI52" s="212">
        <v>1</v>
      </c>
      <c r="AJ52" s="210" t="s">
        <v>341</v>
      </c>
      <c r="AK52" s="212">
        <v>1</v>
      </c>
      <c r="AL52" s="210" t="s">
        <v>341</v>
      </c>
      <c r="AM52" s="212">
        <v>1</v>
      </c>
      <c r="AN52" s="210" t="s">
        <v>341</v>
      </c>
      <c r="AO52" s="212">
        <v>1</v>
      </c>
      <c r="AP52" s="210" t="s">
        <v>341</v>
      </c>
      <c r="AQ52" s="212">
        <v>1</v>
      </c>
      <c r="AR52" s="210" t="s">
        <v>341</v>
      </c>
      <c r="AS52" s="212">
        <v>1</v>
      </c>
      <c r="AT52" s="210" t="s">
        <v>341</v>
      </c>
      <c r="AU52" s="212">
        <v>1</v>
      </c>
      <c r="AV52" s="210" t="s">
        <v>341</v>
      </c>
      <c r="AW52" s="212">
        <v>1</v>
      </c>
      <c r="AX52" s="210" t="s">
        <v>341</v>
      </c>
      <c r="AY52" s="212">
        <v>1</v>
      </c>
      <c r="AZ52" s="210" t="s">
        <v>341</v>
      </c>
      <c r="BA52" s="212">
        <v>1</v>
      </c>
      <c r="BB52" s="210" t="s">
        <v>341</v>
      </c>
      <c r="BC52" s="212"/>
      <c r="BD52" s="210" t="s">
        <v>341</v>
      </c>
    </row>
    <row r="53" spans="1:56" s="187" customFormat="1" ht="45" customHeight="1" x14ac:dyDescent="0.25">
      <c r="A53" s="204">
        <v>39</v>
      </c>
      <c r="B53" s="403"/>
      <c r="C53" s="3" t="s">
        <v>422</v>
      </c>
      <c r="D53" s="205" t="s">
        <v>540</v>
      </c>
      <c r="E53" s="205" t="s">
        <v>531</v>
      </c>
      <c r="F53" s="206">
        <v>0.15</v>
      </c>
      <c r="G53" s="207">
        <v>100</v>
      </c>
      <c r="H53" s="207" t="s">
        <v>352</v>
      </c>
      <c r="I53" s="208">
        <v>100</v>
      </c>
      <c r="J53" s="209" t="str">
        <f t="shared" si="0"/>
        <v>0 - 30</v>
      </c>
      <c r="K53" s="207" t="s">
        <v>352</v>
      </c>
      <c r="L53" s="209" t="str">
        <f t="shared" si="1"/>
        <v>30.01 - 70</v>
      </c>
      <c r="M53" s="207" t="s">
        <v>352</v>
      </c>
      <c r="N53" s="209" t="str">
        <f t="shared" si="2"/>
        <v>70.01 - 99.99</v>
      </c>
      <c r="O53" s="207" t="s">
        <v>352</v>
      </c>
      <c r="P53" s="209" t="str">
        <f t="shared" si="3"/>
        <v>100 - 104.99</v>
      </c>
      <c r="Q53" s="207" t="s">
        <v>352</v>
      </c>
      <c r="R53" s="209" t="str">
        <f t="shared" si="4"/>
        <v>&gt;=105</v>
      </c>
      <c r="S53" s="207" t="s">
        <v>352</v>
      </c>
      <c r="T53" s="211"/>
      <c r="AE53" s="212"/>
      <c r="AF53" s="210" t="s">
        <v>352</v>
      </c>
      <c r="AG53" s="212">
        <v>100</v>
      </c>
      <c r="AH53" s="210" t="s">
        <v>352</v>
      </c>
      <c r="AI53" s="212">
        <v>100</v>
      </c>
      <c r="AJ53" s="210" t="s">
        <v>352</v>
      </c>
      <c r="AK53" s="212">
        <v>100</v>
      </c>
      <c r="AL53" s="210" t="s">
        <v>352</v>
      </c>
      <c r="AM53" s="212">
        <v>100</v>
      </c>
      <c r="AN53" s="210" t="s">
        <v>352</v>
      </c>
      <c r="AO53" s="212">
        <v>100</v>
      </c>
      <c r="AP53" s="210" t="s">
        <v>352</v>
      </c>
      <c r="AQ53" s="212">
        <v>100</v>
      </c>
      <c r="AR53" s="210" t="s">
        <v>352</v>
      </c>
      <c r="AS53" s="212">
        <v>100</v>
      </c>
      <c r="AT53" s="210" t="s">
        <v>352</v>
      </c>
      <c r="AU53" s="212">
        <v>100</v>
      </c>
      <c r="AV53" s="210" t="s">
        <v>352</v>
      </c>
      <c r="AW53" s="212">
        <v>100</v>
      </c>
      <c r="AX53" s="210" t="s">
        <v>352</v>
      </c>
      <c r="AY53" s="212">
        <v>100</v>
      </c>
      <c r="AZ53" s="210" t="s">
        <v>352</v>
      </c>
      <c r="BA53" s="212">
        <v>100</v>
      </c>
      <c r="BB53" s="210" t="s">
        <v>352</v>
      </c>
      <c r="BC53" s="212"/>
      <c r="BD53" s="210" t="s">
        <v>352</v>
      </c>
    </row>
    <row r="54" spans="1:56" s="187" customFormat="1" ht="45" customHeight="1" x14ac:dyDescent="0.25">
      <c r="A54" s="204">
        <v>40</v>
      </c>
      <c r="B54" s="403"/>
      <c r="C54" s="3" t="s">
        <v>312</v>
      </c>
      <c r="D54" s="205" t="s">
        <v>541</v>
      </c>
      <c r="E54" s="3" t="s">
        <v>542</v>
      </c>
      <c r="F54" s="206">
        <v>0.15</v>
      </c>
      <c r="G54" s="207">
        <v>0</v>
      </c>
      <c r="H54" s="207" t="s">
        <v>352</v>
      </c>
      <c r="I54" s="208">
        <v>0</v>
      </c>
      <c r="J54" s="209" t="str">
        <f t="shared" si="0"/>
        <v xml:space="preserve"> &gt;0</v>
      </c>
      <c r="K54" s="207" t="s">
        <v>352</v>
      </c>
      <c r="L54" s="209" t="str">
        <f t="shared" si="1"/>
        <v>0 - 0</v>
      </c>
      <c r="M54" s="207" t="s">
        <v>352</v>
      </c>
      <c r="N54" s="209" t="str">
        <f t="shared" si="2"/>
        <v>0 - 0</v>
      </c>
      <c r="O54" s="207" t="s">
        <v>352</v>
      </c>
      <c r="P54" s="209" t="str">
        <f t="shared" si="3"/>
        <v>0 - 0</v>
      </c>
      <c r="Q54" s="207" t="s">
        <v>352</v>
      </c>
      <c r="R54" s="209" t="str">
        <f t="shared" si="4"/>
        <v>&lt;=0</v>
      </c>
      <c r="S54" s="207" t="s">
        <v>352</v>
      </c>
      <c r="T54" s="211"/>
      <c r="AE54" s="212"/>
      <c r="AF54" s="210" t="s">
        <v>459</v>
      </c>
      <c r="AG54" s="212">
        <v>75</v>
      </c>
      <c r="AH54" s="210" t="s">
        <v>459</v>
      </c>
      <c r="AI54" s="212">
        <v>75</v>
      </c>
      <c r="AJ54" s="210" t="s">
        <v>459</v>
      </c>
      <c r="AK54" s="212">
        <v>75</v>
      </c>
      <c r="AL54" s="210" t="s">
        <v>459</v>
      </c>
      <c r="AM54" s="212">
        <v>75</v>
      </c>
      <c r="AN54" s="210" t="s">
        <v>459</v>
      </c>
      <c r="AO54" s="212">
        <v>75</v>
      </c>
      <c r="AP54" s="210" t="s">
        <v>459</v>
      </c>
      <c r="AQ54" s="212">
        <v>75</v>
      </c>
      <c r="AR54" s="210" t="s">
        <v>459</v>
      </c>
      <c r="AS54" s="212">
        <v>75</v>
      </c>
      <c r="AT54" s="210" t="s">
        <v>459</v>
      </c>
      <c r="AU54" s="212">
        <v>75</v>
      </c>
      <c r="AV54" s="210" t="s">
        <v>459</v>
      </c>
      <c r="AW54" s="212">
        <v>75</v>
      </c>
      <c r="AX54" s="210" t="s">
        <v>459</v>
      </c>
      <c r="AY54" s="212">
        <v>75</v>
      </c>
      <c r="AZ54" s="210" t="s">
        <v>459</v>
      </c>
      <c r="BA54" s="212">
        <v>75</v>
      </c>
      <c r="BB54" s="210" t="s">
        <v>459</v>
      </c>
      <c r="BC54" s="212"/>
      <c r="BD54" s="210" t="s">
        <v>459</v>
      </c>
    </row>
    <row r="55" spans="1:56" s="187" customFormat="1" ht="45" customHeight="1" x14ac:dyDescent="0.25">
      <c r="A55" s="204">
        <v>41</v>
      </c>
      <c r="B55" s="404"/>
      <c r="C55" s="3" t="s">
        <v>423</v>
      </c>
      <c r="D55" s="205" t="s">
        <v>543</v>
      </c>
      <c r="E55" s="3" t="s">
        <v>544</v>
      </c>
      <c r="F55" s="206">
        <v>0.2</v>
      </c>
      <c r="G55" s="207">
        <v>100</v>
      </c>
      <c r="H55" s="207" t="s">
        <v>352</v>
      </c>
      <c r="I55" s="208">
        <v>100</v>
      </c>
      <c r="J55" s="209" t="str">
        <f t="shared" si="0"/>
        <v>0 - 30</v>
      </c>
      <c r="K55" s="207" t="s">
        <v>352</v>
      </c>
      <c r="L55" s="209" t="str">
        <f t="shared" si="1"/>
        <v>30.01 - 70</v>
      </c>
      <c r="M55" s="207" t="s">
        <v>352</v>
      </c>
      <c r="N55" s="209" t="str">
        <f t="shared" si="2"/>
        <v>70.01 - 99.99</v>
      </c>
      <c r="O55" s="207" t="s">
        <v>352</v>
      </c>
      <c r="P55" s="209" t="str">
        <f t="shared" si="3"/>
        <v>100 - 104.99</v>
      </c>
      <c r="Q55" s="207" t="s">
        <v>352</v>
      </c>
      <c r="R55" s="209" t="str">
        <f t="shared" si="4"/>
        <v>&gt;=105</v>
      </c>
      <c r="S55" s="207" t="s">
        <v>352</v>
      </c>
      <c r="T55" s="211"/>
      <c r="AE55" s="212"/>
      <c r="AF55" s="210" t="s">
        <v>352</v>
      </c>
      <c r="AG55" s="212">
        <v>100</v>
      </c>
      <c r="AH55" s="210" t="s">
        <v>352</v>
      </c>
      <c r="AI55" s="212">
        <v>100</v>
      </c>
      <c r="AJ55" s="210" t="s">
        <v>352</v>
      </c>
      <c r="AK55" s="212">
        <v>100</v>
      </c>
      <c r="AL55" s="210" t="s">
        <v>352</v>
      </c>
      <c r="AM55" s="212">
        <v>100</v>
      </c>
      <c r="AN55" s="210" t="s">
        <v>352</v>
      </c>
      <c r="AO55" s="212">
        <v>100</v>
      </c>
      <c r="AP55" s="210" t="s">
        <v>352</v>
      </c>
      <c r="AQ55" s="212">
        <v>100</v>
      </c>
      <c r="AR55" s="210" t="s">
        <v>352</v>
      </c>
      <c r="AS55" s="212">
        <v>100</v>
      </c>
      <c r="AT55" s="210" t="s">
        <v>352</v>
      </c>
      <c r="AU55" s="212">
        <v>100</v>
      </c>
      <c r="AV55" s="210" t="s">
        <v>352</v>
      </c>
      <c r="AW55" s="212">
        <v>100</v>
      </c>
      <c r="AX55" s="210" t="s">
        <v>352</v>
      </c>
      <c r="AY55" s="212">
        <v>100</v>
      </c>
      <c r="AZ55" s="210" t="s">
        <v>352</v>
      </c>
      <c r="BA55" s="212">
        <v>100</v>
      </c>
      <c r="BB55" s="210" t="s">
        <v>352</v>
      </c>
      <c r="BC55" s="212"/>
      <c r="BD55" s="210" t="s">
        <v>352</v>
      </c>
    </row>
    <row r="56" spans="1:56" s="187" customFormat="1" ht="45" customHeight="1" x14ac:dyDescent="0.25">
      <c r="A56" s="204">
        <v>42</v>
      </c>
      <c r="B56" s="402" t="s">
        <v>313</v>
      </c>
      <c r="C56" s="3" t="s">
        <v>314</v>
      </c>
      <c r="D56" s="205" t="s">
        <v>545</v>
      </c>
      <c r="E56" s="3" t="s">
        <v>546</v>
      </c>
      <c r="F56" s="206">
        <v>0.2</v>
      </c>
      <c r="G56" s="207">
        <v>2</v>
      </c>
      <c r="H56" s="207" t="s">
        <v>413</v>
      </c>
      <c r="I56" s="208">
        <v>0</v>
      </c>
      <c r="J56" s="209" t="str">
        <f t="shared" si="0"/>
        <v xml:space="preserve"> &gt;4</v>
      </c>
      <c r="K56" s="207" t="s">
        <v>413</v>
      </c>
      <c r="L56" s="209" t="str">
        <f t="shared" si="1"/>
        <v>3.4 - 2.6</v>
      </c>
      <c r="M56" s="207" t="s">
        <v>413</v>
      </c>
      <c r="N56" s="209" t="str">
        <f t="shared" si="2"/>
        <v>2.6 - 2.01</v>
      </c>
      <c r="O56" s="207" t="s">
        <v>413</v>
      </c>
      <c r="P56" s="209" t="str">
        <f t="shared" si="3"/>
        <v>2 - 1.9</v>
      </c>
      <c r="Q56" s="207" t="s">
        <v>413</v>
      </c>
      <c r="R56" s="209" t="str">
        <f t="shared" si="4"/>
        <v>&lt;=1.9002</v>
      </c>
      <c r="S56" s="207" t="s">
        <v>413</v>
      </c>
      <c r="T56" s="211"/>
      <c r="AE56" s="212"/>
      <c r="AF56" s="210" t="s">
        <v>352</v>
      </c>
      <c r="AG56" s="212">
        <v>100</v>
      </c>
      <c r="AH56" s="210" t="s">
        <v>352</v>
      </c>
      <c r="AI56" s="212">
        <v>100</v>
      </c>
      <c r="AJ56" s="210" t="s">
        <v>352</v>
      </c>
      <c r="AK56" s="212">
        <v>100</v>
      </c>
      <c r="AL56" s="210" t="s">
        <v>352</v>
      </c>
      <c r="AM56" s="212">
        <v>100</v>
      </c>
      <c r="AN56" s="210" t="s">
        <v>352</v>
      </c>
      <c r="AO56" s="212">
        <v>100</v>
      </c>
      <c r="AP56" s="210" t="s">
        <v>352</v>
      </c>
      <c r="AQ56" s="212">
        <v>100</v>
      </c>
      <c r="AR56" s="210" t="s">
        <v>352</v>
      </c>
      <c r="AS56" s="212">
        <v>100</v>
      </c>
      <c r="AT56" s="210" t="s">
        <v>352</v>
      </c>
      <c r="AU56" s="212">
        <v>100</v>
      </c>
      <c r="AV56" s="210" t="s">
        <v>352</v>
      </c>
      <c r="AW56" s="212">
        <v>100</v>
      </c>
      <c r="AX56" s="210" t="s">
        <v>352</v>
      </c>
      <c r="AY56" s="212">
        <v>100</v>
      </c>
      <c r="AZ56" s="210" t="s">
        <v>352</v>
      </c>
      <c r="BA56" s="212">
        <v>100</v>
      </c>
      <c r="BB56" s="210" t="s">
        <v>352</v>
      </c>
      <c r="BC56" s="212"/>
      <c r="BD56" s="210" t="s">
        <v>352</v>
      </c>
    </row>
    <row r="57" spans="1:56" s="187" customFormat="1" ht="45" customHeight="1" x14ac:dyDescent="0.25">
      <c r="A57" s="204">
        <v>43</v>
      </c>
      <c r="B57" s="403"/>
      <c r="C57" s="3" t="s">
        <v>316</v>
      </c>
      <c r="D57" s="205" t="s">
        <v>547</v>
      </c>
      <c r="E57" s="3" t="s">
        <v>548</v>
      </c>
      <c r="F57" s="206">
        <v>0.15</v>
      </c>
      <c r="G57" s="207">
        <v>7</v>
      </c>
      <c r="H57" s="207" t="s">
        <v>413</v>
      </c>
      <c r="I57" s="208">
        <v>0</v>
      </c>
      <c r="J57" s="209" t="str">
        <f t="shared" si="0"/>
        <v xml:space="preserve"> &gt;12</v>
      </c>
      <c r="K57" s="207" t="s">
        <v>413</v>
      </c>
      <c r="L57" s="209" t="str">
        <f t="shared" si="1"/>
        <v>11.9 - 9.1</v>
      </c>
      <c r="M57" s="207" t="s">
        <v>413</v>
      </c>
      <c r="N57" s="209" t="str">
        <f t="shared" si="2"/>
        <v>9.1 - 7.01</v>
      </c>
      <c r="O57" s="207" t="s">
        <v>413</v>
      </c>
      <c r="P57" s="209" t="str">
        <f t="shared" si="3"/>
        <v>7 - 6.65</v>
      </c>
      <c r="Q57" s="207" t="s">
        <v>413</v>
      </c>
      <c r="R57" s="209" t="str">
        <f t="shared" si="4"/>
        <v>&lt;=6.6507</v>
      </c>
      <c r="S57" s="207" t="s">
        <v>413</v>
      </c>
      <c r="T57" s="211"/>
      <c r="AE57" s="212"/>
      <c r="AF57" s="210" t="s">
        <v>352</v>
      </c>
      <c r="AG57" s="212">
        <v>10</v>
      </c>
      <c r="AH57" s="210" t="s">
        <v>352</v>
      </c>
      <c r="AI57" s="212">
        <v>10</v>
      </c>
      <c r="AJ57" s="210" t="s">
        <v>352</v>
      </c>
      <c r="AK57" s="212">
        <v>10</v>
      </c>
      <c r="AL57" s="210" t="s">
        <v>352</v>
      </c>
      <c r="AM57" s="212">
        <v>10</v>
      </c>
      <c r="AN57" s="210" t="s">
        <v>352</v>
      </c>
      <c r="AO57" s="212">
        <v>10</v>
      </c>
      <c r="AP57" s="210" t="s">
        <v>352</v>
      </c>
      <c r="AQ57" s="212">
        <v>10</v>
      </c>
      <c r="AR57" s="210" t="s">
        <v>352</v>
      </c>
      <c r="AS57" s="212">
        <v>10</v>
      </c>
      <c r="AT57" s="210" t="s">
        <v>352</v>
      </c>
      <c r="AU57" s="212">
        <v>10</v>
      </c>
      <c r="AV57" s="210" t="s">
        <v>352</v>
      </c>
      <c r="AW57" s="212">
        <v>10</v>
      </c>
      <c r="AX57" s="210" t="s">
        <v>352</v>
      </c>
      <c r="AY57" s="212">
        <v>10</v>
      </c>
      <c r="AZ57" s="210" t="s">
        <v>352</v>
      </c>
      <c r="BA57" s="212">
        <v>10</v>
      </c>
      <c r="BB57" s="210" t="s">
        <v>352</v>
      </c>
      <c r="BC57" s="212"/>
      <c r="BD57" s="210" t="s">
        <v>352</v>
      </c>
    </row>
    <row r="58" spans="1:56" s="187" customFormat="1" ht="45" customHeight="1" x14ac:dyDescent="0.25">
      <c r="A58" s="204">
        <v>44</v>
      </c>
      <c r="B58" s="403"/>
      <c r="C58" s="3" t="s">
        <v>318</v>
      </c>
      <c r="D58" s="213" t="s">
        <v>549</v>
      </c>
      <c r="E58" s="3" t="s">
        <v>550</v>
      </c>
      <c r="F58" s="206">
        <v>0.25</v>
      </c>
      <c r="G58" s="207">
        <v>120</v>
      </c>
      <c r="H58" s="207" t="s">
        <v>413</v>
      </c>
      <c r="I58" s="208">
        <v>0</v>
      </c>
      <c r="J58" s="209" t="str">
        <f t="shared" si="0"/>
        <v xml:space="preserve"> &gt;204</v>
      </c>
      <c r="K58" s="207" t="s">
        <v>413</v>
      </c>
      <c r="L58" s="209" t="str">
        <f t="shared" si="1"/>
        <v>203.99 - 156</v>
      </c>
      <c r="M58" s="207" t="s">
        <v>413</v>
      </c>
      <c r="N58" s="209" t="str">
        <f t="shared" si="2"/>
        <v>155.99 - 120.02</v>
      </c>
      <c r="O58" s="207" t="s">
        <v>413</v>
      </c>
      <c r="P58" s="209" t="str">
        <f t="shared" si="3"/>
        <v>120 - 114</v>
      </c>
      <c r="Q58" s="207" t="s">
        <v>413</v>
      </c>
      <c r="R58" s="209" t="str">
        <f t="shared" si="4"/>
        <v>&lt;=114.012</v>
      </c>
      <c r="S58" s="207" t="s">
        <v>413</v>
      </c>
      <c r="T58" s="211"/>
      <c r="AE58" s="212"/>
      <c r="AF58" s="210" t="s">
        <v>352</v>
      </c>
      <c r="AG58" s="212">
        <v>98</v>
      </c>
      <c r="AH58" s="210" t="s">
        <v>352</v>
      </c>
      <c r="AI58" s="212">
        <v>98</v>
      </c>
      <c r="AJ58" s="210" t="s">
        <v>352</v>
      </c>
      <c r="AK58" s="212">
        <v>98</v>
      </c>
      <c r="AL58" s="210" t="s">
        <v>352</v>
      </c>
      <c r="AM58" s="212">
        <v>98</v>
      </c>
      <c r="AN58" s="210" t="s">
        <v>352</v>
      </c>
      <c r="AO58" s="212">
        <v>98</v>
      </c>
      <c r="AP58" s="210" t="s">
        <v>352</v>
      </c>
      <c r="AQ58" s="212">
        <v>98</v>
      </c>
      <c r="AR58" s="210" t="s">
        <v>352</v>
      </c>
      <c r="AS58" s="212">
        <v>98</v>
      </c>
      <c r="AT58" s="210" t="s">
        <v>352</v>
      </c>
      <c r="AU58" s="212">
        <v>98</v>
      </c>
      <c r="AV58" s="210" t="s">
        <v>352</v>
      </c>
      <c r="AW58" s="212">
        <v>98</v>
      </c>
      <c r="AX58" s="210" t="s">
        <v>352</v>
      </c>
      <c r="AY58" s="212">
        <v>98</v>
      </c>
      <c r="AZ58" s="210" t="s">
        <v>352</v>
      </c>
      <c r="BA58" s="212">
        <v>98</v>
      </c>
      <c r="BB58" s="210" t="s">
        <v>352</v>
      </c>
      <c r="BC58" s="212"/>
      <c r="BD58" s="210" t="s">
        <v>352</v>
      </c>
    </row>
    <row r="59" spans="1:56" s="187" customFormat="1" ht="45" customHeight="1" x14ac:dyDescent="0.25">
      <c r="A59" s="204">
        <v>45</v>
      </c>
      <c r="B59" s="403"/>
      <c r="C59" s="3" t="s">
        <v>275</v>
      </c>
      <c r="D59" s="205" t="s">
        <v>486</v>
      </c>
      <c r="E59" s="3" t="s">
        <v>487</v>
      </c>
      <c r="F59" s="206">
        <v>0.2</v>
      </c>
      <c r="G59" s="207">
        <v>100</v>
      </c>
      <c r="H59" s="207" t="s">
        <v>352</v>
      </c>
      <c r="I59" s="208">
        <v>100</v>
      </c>
      <c r="J59" s="209" t="str">
        <f t="shared" si="0"/>
        <v>0 - 30</v>
      </c>
      <c r="K59" s="207" t="s">
        <v>352</v>
      </c>
      <c r="L59" s="209" t="str">
        <f t="shared" si="1"/>
        <v>30.01 - 70</v>
      </c>
      <c r="M59" s="207" t="s">
        <v>352</v>
      </c>
      <c r="N59" s="209" t="str">
        <f t="shared" si="2"/>
        <v>70.01 - 99.99</v>
      </c>
      <c r="O59" s="207" t="s">
        <v>352</v>
      </c>
      <c r="P59" s="209" t="str">
        <f t="shared" si="3"/>
        <v>100 - 104.99</v>
      </c>
      <c r="Q59" s="207" t="s">
        <v>352</v>
      </c>
      <c r="R59" s="209" t="str">
        <f t="shared" si="4"/>
        <v>&gt;=105</v>
      </c>
      <c r="S59" s="207" t="s">
        <v>352</v>
      </c>
      <c r="T59" s="211"/>
      <c r="AE59" s="212"/>
      <c r="AF59" s="210" t="s">
        <v>459</v>
      </c>
      <c r="AG59" s="212">
        <v>75</v>
      </c>
      <c r="AH59" s="210" t="s">
        <v>459</v>
      </c>
      <c r="AI59" s="212">
        <v>75</v>
      </c>
      <c r="AJ59" s="210" t="s">
        <v>459</v>
      </c>
      <c r="AK59" s="212">
        <v>75</v>
      </c>
      <c r="AL59" s="210" t="s">
        <v>459</v>
      </c>
      <c r="AM59" s="212">
        <v>75</v>
      </c>
      <c r="AN59" s="210" t="s">
        <v>459</v>
      </c>
      <c r="AO59" s="212">
        <v>75</v>
      </c>
      <c r="AP59" s="210" t="s">
        <v>459</v>
      </c>
      <c r="AQ59" s="212">
        <v>75</v>
      </c>
      <c r="AR59" s="210" t="s">
        <v>459</v>
      </c>
      <c r="AS59" s="212">
        <v>75</v>
      </c>
      <c r="AT59" s="210" t="s">
        <v>459</v>
      </c>
      <c r="AU59" s="212">
        <v>75</v>
      </c>
      <c r="AV59" s="210" t="s">
        <v>459</v>
      </c>
      <c r="AW59" s="212">
        <v>75</v>
      </c>
      <c r="AX59" s="210" t="s">
        <v>459</v>
      </c>
      <c r="AY59" s="212">
        <v>75</v>
      </c>
      <c r="AZ59" s="210" t="s">
        <v>459</v>
      </c>
      <c r="BA59" s="212">
        <v>75</v>
      </c>
      <c r="BB59" s="210" t="s">
        <v>459</v>
      </c>
      <c r="BC59" s="212"/>
      <c r="BD59" s="210" t="s">
        <v>459</v>
      </c>
    </row>
    <row r="60" spans="1:56" s="187" customFormat="1" ht="45" customHeight="1" x14ac:dyDescent="0.25">
      <c r="A60" s="204">
        <v>46</v>
      </c>
      <c r="B60" s="404"/>
      <c r="C60" s="220" t="s">
        <v>425</v>
      </c>
      <c r="D60" s="205" t="s">
        <v>551</v>
      </c>
      <c r="E60" s="3" t="s">
        <v>552</v>
      </c>
      <c r="F60" s="206">
        <v>0.2</v>
      </c>
      <c r="G60" s="207">
        <v>100</v>
      </c>
      <c r="H60" s="207" t="s">
        <v>352</v>
      </c>
      <c r="I60" s="208">
        <v>100</v>
      </c>
      <c r="J60" s="209" t="str">
        <f t="shared" si="0"/>
        <v>0 - 30</v>
      </c>
      <c r="K60" s="207" t="s">
        <v>352</v>
      </c>
      <c r="L60" s="209" t="str">
        <f t="shared" si="1"/>
        <v>30.01 - 70</v>
      </c>
      <c r="M60" s="207" t="s">
        <v>352</v>
      </c>
      <c r="N60" s="209" t="str">
        <f t="shared" si="2"/>
        <v>70.01 - 99.99</v>
      </c>
      <c r="O60" s="207" t="s">
        <v>352</v>
      </c>
      <c r="P60" s="209" t="str">
        <f t="shared" si="3"/>
        <v>100 - 104.99</v>
      </c>
      <c r="Q60" s="207" t="s">
        <v>352</v>
      </c>
      <c r="R60" s="209" t="str">
        <f t="shared" si="4"/>
        <v>&gt;=105</v>
      </c>
      <c r="S60" s="207" t="s">
        <v>352</v>
      </c>
      <c r="T60" s="211"/>
      <c r="AE60" s="212"/>
      <c r="AF60" s="210" t="s">
        <v>352</v>
      </c>
      <c r="AG60" s="212">
        <v>100</v>
      </c>
      <c r="AH60" s="210" t="s">
        <v>352</v>
      </c>
      <c r="AI60" s="212">
        <v>100</v>
      </c>
      <c r="AJ60" s="210" t="s">
        <v>352</v>
      </c>
      <c r="AK60" s="212">
        <v>100</v>
      </c>
      <c r="AL60" s="210" t="s">
        <v>352</v>
      </c>
      <c r="AM60" s="212">
        <v>100</v>
      </c>
      <c r="AN60" s="210" t="s">
        <v>352</v>
      </c>
      <c r="AO60" s="212">
        <v>100</v>
      </c>
      <c r="AP60" s="210" t="s">
        <v>352</v>
      </c>
      <c r="AQ60" s="212">
        <v>100</v>
      </c>
      <c r="AR60" s="210" t="s">
        <v>352</v>
      </c>
      <c r="AS60" s="212">
        <v>100</v>
      </c>
      <c r="AT60" s="210" t="s">
        <v>352</v>
      </c>
      <c r="AU60" s="212">
        <v>100</v>
      </c>
      <c r="AV60" s="210" t="s">
        <v>352</v>
      </c>
      <c r="AW60" s="212">
        <v>100</v>
      </c>
      <c r="AX60" s="210" t="s">
        <v>352</v>
      </c>
      <c r="AY60" s="212">
        <v>100</v>
      </c>
      <c r="AZ60" s="210" t="s">
        <v>352</v>
      </c>
      <c r="BA60" s="212">
        <v>100</v>
      </c>
      <c r="BB60" s="210" t="s">
        <v>352</v>
      </c>
      <c r="BC60" s="212"/>
      <c r="BD60" s="210" t="s">
        <v>352</v>
      </c>
    </row>
  </sheetData>
  <mergeCells count="51">
    <mergeCell ref="B46:B50"/>
    <mergeCell ref="B51:B55"/>
    <mergeCell ref="B56:B60"/>
    <mergeCell ref="A3:S3"/>
    <mergeCell ref="B25:B29"/>
    <mergeCell ref="B30:B35"/>
    <mergeCell ref="B36:B40"/>
    <mergeCell ref="B41:B45"/>
    <mergeCell ref="J5:K5"/>
    <mergeCell ref="L5:M5"/>
    <mergeCell ref="N5:O5"/>
    <mergeCell ref="P5:Q5"/>
    <mergeCell ref="R5:S5"/>
    <mergeCell ref="B6:B12"/>
    <mergeCell ref="B13:B19"/>
    <mergeCell ref="B20:B24"/>
    <mergeCell ref="A1:S1"/>
    <mergeCell ref="A2:S2"/>
    <mergeCell ref="X2:Y2"/>
    <mergeCell ref="Z2:AA2"/>
    <mergeCell ref="AB2:AC2"/>
    <mergeCell ref="AE3:AJ3"/>
    <mergeCell ref="AK3:AP3"/>
    <mergeCell ref="AQ3:AV3"/>
    <mergeCell ref="AW3:BB3"/>
    <mergeCell ref="BC3:BD4"/>
    <mergeCell ref="AE4:AF4"/>
    <mergeCell ref="AG4:AH4"/>
    <mergeCell ref="AI4:AJ4"/>
    <mergeCell ref="AK4:AL4"/>
    <mergeCell ref="AM4:AN4"/>
    <mergeCell ref="BA4:BB4"/>
    <mergeCell ref="AQ4:AR4"/>
    <mergeCell ref="AS4:AT4"/>
    <mergeCell ref="AU4:AV4"/>
    <mergeCell ref="AW4:AX4"/>
    <mergeCell ref="AY4:AZ4"/>
    <mergeCell ref="AE5:AF5"/>
    <mergeCell ref="AG5:AH5"/>
    <mergeCell ref="AI5:AJ5"/>
    <mergeCell ref="AK5:AL5"/>
    <mergeCell ref="AO4:AP4"/>
    <mergeCell ref="BC5:BD5"/>
    <mergeCell ref="AM5:AN5"/>
    <mergeCell ref="AO5:AP5"/>
    <mergeCell ref="AQ5:AR5"/>
    <mergeCell ref="AS5:AT5"/>
    <mergeCell ref="AU5:AV5"/>
    <mergeCell ref="AW5:AX5"/>
    <mergeCell ref="AY5:AZ5"/>
    <mergeCell ref="BA5:BB5"/>
  </mergeCells>
  <conditionalFormatting sqref="U3">
    <cfRule type="iconSet" priority="1410">
      <iconSet iconSet="3ArrowsGray" showValue="0">
        <cfvo type="percent" val="0"/>
        <cfvo type="num" val="10"/>
        <cfvo type="num" val="100"/>
      </iconSet>
    </cfRule>
  </conditionalFormatting>
  <conditionalFormatting sqref="U4">
    <cfRule type="iconSet" priority="1409">
      <iconSet iconSet="3ArrowsGray" showValue="0">
        <cfvo type="percent" val="0"/>
        <cfvo type="num" val="10"/>
        <cfvo type="num" val="100"/>
      </iconSet>
    </cfRule>
  </conditionalFormatting>
  <conditionalFormatting sqref="I10:I11 I6:I7">
    <cfRule type="iconSet" priority="1389">
      <iconSet iconSet="3ArrowsGray" showValue="0">
        <cfvo type="percent" val="0"/>
        <cfvo type="num" val="10"/>
        <cfvo type="num" val="100"/>
      </iconSet>
    </cfRule>
  </conditionalFormatting>
  <conditionalFormatting sqref="I8">
    <cfRule type="iconSet" priority="1388">
      <iconSet iconSet="3ArrowsGray" showValue="0">
        <cfvo type="percent" val="0"/>
        <cfvo type="num" val="10"/>
        <cfvo type="num" val="100"/>
      </iconSet>
    </cfRule>
  </conditionalFormatting>
  <conditionalFormatting sqref="I9">
    <cfRule type="iconSet" priority="1387">
      <iconSet iconSet="3ArrowsGray" showValue="0">
        <cfvo type="percent" val="0"/>
        <cfvo type="num" val="10"/>
        <cfvo type="num" val="100"/>
      </iconSet>
    </cfRule>
  </conditionalFormatting>
  <conditionalFormatting sqref="I41">
    <cfRule type="iconSet" priority="1384">
      <iconSet iconSet="3ArrowsGray" showValue="0">
        <cfvo type="percent" val="0"/>
        <cfvo type="num" val="10"/>
        <cfvo type="num" val="100"/>
      </iconSet>
    </cfRule>
  </conditionalFormatting>
  <conditionalFormatting sqref="I48">
    <cfRule type="iconSet" priority="1383">
      <iconSet iconSet="3ArrowsGray" showValue="0">
        <cfvo type="percent" val="0"/>
        <cfvo type="num" val="10"/>
        <cfvo type="num" val="100"/>
      </iconSet>
    </cfRule>
  </conditionalFormatting>
  <conditionalFormatting sqref="I54">
    <cfRule type="iconSet" priority="1379">
      <iconSet iconSet="3ArrowsGray" showValue="0">
        <cfvo type="percent" val="0"/>
        <cfvo type="num" val="10"/>
        <cfvo type="num" val="100"/>
      </iconSet>
    </cfRule>
  </conditionalFormatting>
  <conditionalFormatting sqref="I50">
    <cfRule type="iconSet" priority="1378">
      <iconSet iconSet="3ArrowsGray" showValue="0">
        <cfvo type="percent" val="0"/>
        <cfvo type="num" val="10"/>
        <cfvo type="num" val="100"/>
      </iconSet>
    </cfRule>
  </conditionalFormatting>
  <conditionalFormatting sqref="I51:I52">
    <cfRule type="iconSet" priority="1377">
      <iconSet iconSet="3ArrowsGray" showValue="0">
        <cfvo type="percent" val="0"/>
        <cfvo type="num" val="10"/>
        <cfvo type="num" val="100"/>
      </iconSet>
    </cfRule>
  </conditionalFormatting>
  <conditionalFormatting sqref="I59">
    <cfRule type="iconSet" priority="1376">
      <iconSet iconSet="3ArrowsGray" showValue="0">
        <cfvo type="percent" val="0"/>
        <cfvo type="num" val="10"/>
        <cfvo type="num" val="100"/>
      </iconSet>
    </cfRule>
  </conditionalFormatting>
  <conditionalFormatting sqref="I56:I57">
    <cfRule type="iconSet" priority="1375">
      <iconSet iconSet="3ArrowsGray" showValue="0">
        <cfvo type="percent" val="0"/>
        <cfvo type="num" val="10"/>
        <cfvo type="num" val="100"/>
      </iconSet>
    </cfRule>
  </conditionalFormatting>
  <conditionalFormatting sqref="I58">
    <cfRule type="iconSet" priority="1374">
      <iconSet iconSet="3ArrowsGray" showValue="0">
        <cfvo type="percent" val="0"/>
        <cfvo type="num" val="10"/>
        <cfvo type="num" val="100"/>
      </iconSet>
    </cfRule>
  </conditionalFormatting>
  <conditionalFormatting sqref="I13">
    <cfRule type="iconSet" priority="1345">
      <iconSet iconSet="3ArrowsGray" showValue="0">
        <cfvo type="percent" val="0"/>
        <cfvo type="num" val="10"/>
        <cfvo type="num" val="100"/>
      </iconSet>
    </cfRule>
  </conditionalFormatting>
  <conditionalFormatting sqref="I14">
    <cfRule type="iconSet" priority="1344">
      <iconSet iconSet="3ArrowsGray" showValue="0">
        <cfvo type="percent" val="0"/>
        <cfvo type="num" val="10"/>
        <cfvo type="num" val="100"/>
      </iconSet>
    </cfRule>
  </conditionalFormatting>
  <conditionalFormatting sqref="I16">
    <cfRule type="iconSet" priority="1343">
      <iconSet iconSet="3ArrowsGray" showValue="0">
        <cfvo type="percent" val="0"/>
        <cfvo type="num" val="10"/>
        <cfvo type="num" val="100"/>
      </iconSet>
    </cfRule>
  </conditionalFormatting>
  <conditionalFormatting sqref="I17">
    <cfRule type="iconSet" priority="1342">
      <iconSet iconSet="3ArrowsGray" showValue="0">
        <cfvo type="percent" val="0"/>
        <cfvo type="num" val="10"/>
        <cfvo type="num" val="100"/>
      </iconSet>
    </cfRule>
  </conditionalFormatting>
  <conditionalFormatting sqref="I12">
    <cfRule type="iconSet" priority="1341">
      <iconSet iconSet="3ArrowsGray" showValue="0">
        <cfvo type="percent" val="0"/>
        <cfvo type="num" val="10"/>
        <cfvo type="num" val="100"/>
      </iconSet>
    </cfRule>
  </conditionalFormatting>
  <conditionalFormatting sqref="I19">
    <cfRule type="iconSet" priority="1340">
      <iconSet iconSet="3ArrowsGray" showValue="0">
        <cfvo type="percent" val="0"/>
        <cfvo type="num" val="10"/>
        <cfvo type="num" val="100"/>
      </iconSet>
    </cfRule>
  </conditionalFormatting>
  <conditionalFormatting sqref="I21">
    <cfRule type="iconSet" priority="1338">
      <iconSet iconSet="3ArrowsGray" showValue="0">
        <cfvo type="percent" val="0"/>
        <cfvo type="num" val="10"/>
        <cfvo type="num" val="100"/>
      </iconSet>
    </cfRule>
  </conditionalFormatting>
  <conditionalFormatting sqref="I24">
    <cfRule type="iconSet" priority="1337">
      <iconSet iconSet="3ArrowsGray" showValue="0">
        <cfvo type="percent" val="0"/>
        <cfvo type="num" val="10"/>
        <cfvo type="num" val="100"/>
      </iconSet>
    </cfRule>
  </conditionalFormatting>
  <conditionalFormatting sqref="I25">
    <cfRule type="iconSet" priority="1336">
      <iconSet iconSet="3ArrowsGray" showValue="0">
        <cfvo type="percent" val="0"/>
        <cfvo type="num" val="10"/>
        <cfvo type="num" val="100"/>
      </iconSet>
    </cfRule>
  </conditionalFormatting>
  <conditionalFormatting sqref="I27">
    <cfRule type="iconSet" priority="1335">
      <iconSet iconSet="3ArrowsGray" showValue="0">
        <cfvo type="percent" val="0"/>
        <cfvo type="num" val="10"/>
        <cfvo type="num" val="100"/>
      </iconSet>
    </cfRule>
  </conditionalFormatting>
  <conditionalFormatting sqref="I28">
    <cfRule type="iconSet" priority="1334">
      <iconSet iconSet="3ArrowsGray" showValue="0">
        <cfvo type="percent" val="0"/>
        <cfvo type="num" val="10"/>
        <cfvo type="num" val="100"/>
      </iconSet>
    </cfRule>
  </conditionalFormatting>
  <conditionalFormatting sqref="I29">
    <cfRule type="iconSet" priority="1333">
      <iconSet iconSet="3ArrowsGray" showValue="0">
        <cfvo type="percent" val="0"/>
        <cfvo type="num" val="10"/>
        <cfvo type="num" val="100"/>
      </iconSet>
    </cfRule>
  </conditionalFormatting>
  <conditionalFormatting sqref="I30">
    <cfRule type="iconSet" priority="1332">
      <iconSet iconSet="3ArrowsGray" showValue="0">
        <cfvo type="percent" val="0"/>
        <cfvo type="num" val="10"/>
        <cfvo type="num" val="100"/>
      </iconSet>
    </cfRule>
  </conditionalFormatting>
  <conditionalFormatting sqref="I15">
    <cfRule type="iconSet" priority="180">
      <iconSet iconSet="3ArrowsGray" showValue="0">
        <cfvo type="percent" val="0"/>
        <cfvo type="num" val="10"/>
        <cfvo type="num" val="100"/>
      </iconSet>
    </cfRule>
  </conditionalFormatting>
  <conditionalFormatting sqref="I18">
    <cfRule type="iconSet" priority="179">
      <iconSet iconSet="3ArrowsGray" showValue="0">
        <cfvo type="percent" val="0"/>
        <cfvo type="num" val="10"/>
        <cfvo type="num" val="100"/>
      </iconSet>
    </cfRule>
  </conditionalFormatting>
  <conditionalFormatting sqref="I26">
    <cfRule type="iconSet" priority="150">
      <iconSet iconSet="3ArrowsGray" showValue="0">
        <cfvo type="percent" val="0"/>
        <cfvo type="num" val="10"/>
        <cfvo type="num" val="100"/>
      </iconSet>
    </cfRule>
  </conditionalFormatting>
  <conditionalFormatting sqref="I31">
    <cfRule type="iconSet" priority="136">
      <iconSet iconSet="3ArrowsGray" showValue="0">
        <cfvo type="percent" val="0"/>
        <cfvo type="num" val="10"/>
        <cfvo type="num" val="100"/>
      </iconSet>
    </cfRule>
  </conditionalFormatting>
  <conditionalFormatting sqref="I32">
    <cfRule type="iconSet" priority="135">
      <iconSet iconSet="3ArrowsGray" showValue="0">
        <cfvo type="percent" val="0"/>
        <cfvo type="num" val="10"/>
        <cfvo type="num" val="100"/>
      </iconSet>
    </cfRule>
  </conditionalFormatting>
  <conditionalFormatting sqref="I33">
    <cfRule type="iconSet" priority="132">
      <iconSet iconSet="3ArrowsGray" showValue="0">
        <cfvo type="percent" val="0"/>
        <cfvo type="num" val="10"/>
        <cfvo type="num" val="100"/>
      </iconSet>
    </cfRule>
  </conditionalFormatting>
  <conditionalFormatting sqref="I34">
    <cfRule type="iconSet" priority="131">
      <iconSet iconSet="3ArrowsGray" showValue="0">
        <cfvo type="percent" val="0"/>
        <cfvo type="num" val="10"/>
        <cfvo type="num" val="100"/>
      </iconSet>
    </cfRule>
  </conditionalFormatting>
  <conditionalFormatting sqref="I35">
    <cfRule type="iconSet" priority="65">
      <iconSet iconSet="3ArrowsGray" showValue="0">
        <cfvo type="percent" val="0"/>
        <cfvo type="num" val="10"/>
        <cfvo type="num" val="100"/>
      </iconSet>
    </cfRule>
  </conditionalFormatting>
  <conditionalFormatting sqref="I46">
    <cfRule type="iconSet" priority="62">
      <iconSet iconSet="3ArrowsGray" showValue="0">
        <cfvo type="percent" val="0"/>
        <cfvo type="num" val="10"/>
        <cfvo type="num" val="100"/>
      </iconSet>
    </cfRule>
  </conditionalFormatting>
  <conditionalFormatting sqref="I47">
    <cfRule type="iconSet" priority="61">
      <iconSet iconSet="3ArrowsGray" showValue="0">
        <cfvo type="percent" val="0"/>
        <cfvo type="num" val="10"/>
        <cfvo type="num" val="100"/>
      </iconSet>
    </cfRule>
  </conditionalFormatting>
  <conditionalFormatting sqref="I53">
    <cfRule type="iconSet" priority="47">
      <iconSet iconSet="3ArrowsGray" showValue="0">
        <cfvo type="percent" val="0"/>
        <cfvo type="num" val="10"/>
        <cfvo type="num" val="100"/>
      </iconSet>
    </cfRule>
  </conditionalFormatting>
  <conditionalFormatting sqref="I55">
    <cfRule type="iconSet" priority="46">
      <iconSet iconSet="3ArrowsGray" showValue="0">
        <cfvo type="percent" val="0"/>
        <cfvo type="num" val="10"/>
        <cfvo type="num" val="100"/>
      </iconSet>
    </cfRule>
  </conditionalFormatting>
  <conditionalFormatting sqref="I20">
    <cfRule type="iconSet" priority="6">
      <iconSet iconSet="3ArrowsGray" showValue="0">
        <cfvo type="percent" val="0"/>
        <cfvo type="num" val="10"/>
        <cfvo type="num" val="100"/>
      </iconSet>
    </cfRule>
  </conditionalFormatting>
  <conditionalFormatting sqref="I23">
    <cfRule type="iconSet" priority="5">
      <iconSet iconSet="3ArrowsGray" showValue="0">
        <cfvo type="percent" val="0"/>
        <cfvo type="num" val="10"/>
        <cfvo type="num" val="100"/>
      </iconSet>
    </cfRule>
  </conditionalFormatting>
  <conditionalFormatting sqref="I36:I40">
    <cfRule type="iconSet" priority="4">
      <iconSet iconSet="3ArrowsGray" showValue="0">
        <cfvo type="percent" val="0"/>
        <cfvo type="num" val="10"/>
        <cfvo type="num" val="100"/>
      </iconSet>
    </cfRule>
  </conditionalFormatting>
  <conditionalFormatting sqref="I42:I45">
    <cfRule type="iconSet" priority="3">
      <iconSet iconSet="3ArrowsGray" showValue="0">
        <cfvo type="percent" val="0"/>
        <cfvo type="num" val="10"/>
        <cfvo type="num" val="100"/>
      </iconSet>
    </cfRule>
  </conditionalFormatting>
  <conditionalFormatting sqref="I49">
    <cfRule type="iconSet" priority="2">
      <iconSet iconSet="3ArrowsGray" showValue="0">
        <cfvo type="percent" val="0"/>
        <cfvo type="num" val="10"/>
        <cfvo type="num" val="100"/>
      </iconSet>
    </cfRule>
  </conditionalFormatting>
  <conditionalFormatting sqref="I60">
    <cfRule type="iconSet" priority="1412">
      <iconSet iconSet="3ArrowsGray" showValue="0">
        <cfvo type="percent" val="0"/>
        <cfvo type="num" val="10"/>
        <cfvo type="num" val="100"/>
      </iconSet>
    </cfRule>
  </conditionalFormatting>
  <conditionalFormatting sqref="I22">
    <cfRule type="iconSet" priority="1">
      <iconSet iconSet="3ArrowsGray" showValue="0">
        <cfvo type="percent" val="0"/>
        <cfvo type="num" val="10"/>
        <cfvo type="num" val="100"/>
      </iconSe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408" id="{55A629AE-65F3-4137-8A58-95B5CB372ABC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AE6</xm:sqref>
        </x14:conditionalFormatting>
        <x14:conditionalFormatting xmlns:xm="http://schemas.microsoft.com/office/excel/2006/main">
          <x14:cfRule type="iconSet" priority="1407" id="{908FB5A5-3759-4991-91C6-F12FF5B5D417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AE7</xm:sqref>
        </x14:conditionalFormatting>
        <x14:conditionalFormatting xmlns:xm="http://schemas.microsoft.com/office/excel/2006/main">
          <x14:cfRule type="iconSet" priority="1406" id="{F11912A4-7268-4DF9-B904-98D24F3EAC0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AE11</xm:sqref>
        </x14:conditionalFormatting>
        <x14:conditionalFormatting xmlns:xm="http://schemas.microsoft.com/office/excel/2006/main">
          <x14:cfRule type="iconSet" priority="1405" id="{3EC79331-E9DD-45F9-83D9-A7F40F729B4E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AE12</xm:sqref>
        </x14:conditionalFormatting>
        <x14:conditionalFormatting xmlns:xm="http://schemas.microsoft.com/office/excel/2006/main">
          <x14:cfRule type="iconSet" priority="1403" id="{8362C561-29B3-4668-B9C7-3314E1C4FBBA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AE8</xm:sqref>
        </x14:conditionalFormatting>
        <x14:conditionalFormatting xmlns:xm="http://schemas.microsoft.com/office/excel/2006/main">
          <x14:cfRule type="iconSet" priority="1402" id="{4F32989C-9346-4757-A205-2B45B4B07D1E}">
            <x14:iconSet iconSet="5Quarters" custom="1">
              <x14:cfvo type="percent">
                <xm:f>0</xm:f>
              </x14:cfvo>
              <x14:cfvo type="num">
                <xm:f>28.51</xm:f>
              </x14:cfvo>
              <x14:cfvo type="num">
                <xm:f>66.510000000000005</xm:f>
              </x14:cfvo>
              <x14:cfvo type="num">
                <xm:f>95</xm:f>
              </x14:cfvo>
              <x14:cfvo type="num">
                <xm:f>99.74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AE24</xm:sqref>
        </x14:conditionalFormatting>
        <x14:conditionalFormatting xmlns:xm="http://schemas.microsoft.com/office/excel/2006/main">
          <x14:cfRule type="iconSet" priority="1400" id="{24C31A29-FAB9-48CE-B334-AFB95ABA4D31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AE27</xm:sqref>
        </x14:conditionalFormatting>
        <x14:conditionalFormatting xmlns:xm="http://schemas.microsoft.com/office/excel/2006/main">
          <x14:cfRule type="iconSet" priority="1399" id="{7ED9ED4D-5119-47A9-86B5-728BFA816BE7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AE29</xm:sqref>
        </x14:conditionalFormatting>
        <x14:conditionalFormatting xmlns:xm="http://schemas.microsoft.com/office/excel/2006/main">
          <x14:cfRule type="iconSet" priority="1398" id="{C2C90741-EFD9-443D-A257-1E79AAB10BAF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AE32</xm:sqref>
        </x14:conditionalFormatting>
        <x14:conditionalFormatting xmlns:xm="http://schemas.microsoft.com/office/excel/2006/main">
          <x14:cfRule type="iconSet" priority="1397" id="{506CC341-AD66-4946-A9BC-8521B354EC58}">
            <x14:iconSet iconSet="5Quarters" custom="1">
              <x14:cfvo type="percent">
                <xm:f>0</xm:f>
              </x14:cfvo>
              <x14:cfvo type="num">
                <xm:f>2.2999999999999998</xm:f>
              </x14:cfvo>
              <x14:cfvo type="num">
                <xm:f>2.52</xm:f>
              </x14:cfvo>
              <x14:cfvo type="num">
                <xm:f>3.25</xm:f>
              </x14:cfvo>
              <x14:cfvo type="num">
                <xm:f>4.25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AE44</xm:sqref>
        </x14:conditionalFormatting>
        <x14:conditionalFormatting xmlns:xm="http://schemas.microsoft.com/office/excel/2006/main">
          <x14:cfRule type="iconSet" priority="1396" id="{664AA912-63CC-4A22-8F6A-0176CFBA3BF9}">
            <x14:iconSet iconSet="5Quarters" custom="1">
              <x14:cfvo type="percent">
                <xm:f>0</xm:f>
              </x14:cfvo>
              <x14:cfvo type="num">
                <xm:f>3</xm:f>
              </x14:cfvo>
              <x14:cfvo type="num">
                <xm:f>7</xm:f>
              </x14:cfvo>
              <x14:cfvo type="num">
                <xm:f>10</xm:f>
              </x14:cfvo>
              <x14:cfvo type="num">
                <xm:f>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AE57</xm:sqref>
        </x14:conditionalFormatting>
        <x14:conditionalFormatting xmlns:xm="http://schemas.microsoft.com/office/excel/2006/main">
          <x14:cfRule type="iconSet" priority="1395" id="{72708720-75C5-4A4D-A0CE-5B30D13E0C6E}">
            <x14:iconSet iconSet="5Quarters" custom="1">
              <x14:cfvo type="percent">
                <xm:f>0</xm:f>
              </x14:cfvo>
              <x14:cfvo type="num">
                <xm:f>29.41</xm:f>
              </x14:cfvo>
              <x14:cfvo type="num">
                <xm:f>68.61</xm:f>
              </x14:cfvo>
              <x14:cfvo type="num">
                <xm:f>98</xm:f>
              </x14:cfvo>
              <x14:cfvo type="num">
                <xm:f>102.85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AE58</xm:sqref>
        </x14:conditionalFormatting>
        <x14:conditionalFormatting xmlns:xm="http://schemas.microsoft.com/office/excel/2006/main">
          <x14:cfRule type="iconSet" priority="1331" id="{2C0C6583-40F4-4A7A-A3A4-28A23E6EBAA3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AE52</xm:sqref>
        </x14:conditionalFormatting>
        <x14:conditionalFormatting xmlns:xm="http://schemas.microsoft.com/office/excel/2006/main">
          <x14:cfRule type="iconSet" priority="1326" id="{CC207F71-861C-47F4-840C-C11FBD25F8D1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AE38</xm:sqref>
        </x14:conditionalFormatting>
        <x14:conditionalFormatting xmlns:xm="http://schemas.microsoft.com/office/excel/2006/main">
          <x14:cfRule type="iconSet" priority="1324" id="{BC62080F-464A-43A0-9989-1B6E280D9ECA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AE9</xm:sqref>
        </x14:conditionalFormatting>
        <x14:conditionalFormatting xmlns:xm="http://schemas.microsoft.com/office/excel/2006/main">
          <x14:cfRule type="iconSet" priority="1323" id="{E0B5675D-2437-42A0-BD79-7013B770FF32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AE42</xm:sqref>
        </x14:conditionalFormatting>
        <x14:conditionalFormatting xmlns:xm="http://schemas.microsoft.com/office/excel/2006/main">
          <x14:cfRule type="iconSet" priority="1322" id="{12609327-7276-43E2-9E38-3449281BE280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AE43</xm:sqref>
        </x14:conditionalFormatting>
        <x14:conditionalFormatting xmlns:xm="http://schemas.microsoft.com/office/excel/2006/main">
          <x14:cfRule type="iconSet" priority="1321" id="{88B3B101-5143-41A6-8DDA-9C39DE7DCDCD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AE50</xm:sqref>
        </x14:conditionalFormatting>
        <x14:conditionalFormatting xmlns:xm="http://schemas.microsoft.com/office/excel/2006/main">
          <x14:cfRule type="iconSet" priority="1320" id="{B6FC101B-300A-4846-811A-040FA1BAB79C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AE51</xm:sqref>
        </x14:conditionalFormatting>
        <x14:conditionalFormatting xmlns:xm="http://schemas.microsoft.com/office/excel/2006/main">
          <x14:cfRule type="iconSet" priority="1319" id="{2FBF354E-8335-4BFA-832B-A4EDBE0D606E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AE41</xm:sqref>
        </x14:conditionalFormatting>
        <x14:conditionalFormatting xmlns:xm="http://schemas.microsoft.com/office/excel/2006/main">
          <x14:cfRule type="iconSet" priority="1318" id="{D78D3ED2-E56E-4ECE-A4B0-62703D165AF0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AE54</xm:sqref>
        </x14:conditionalFormatting>
        <x14:conditionalFormatting xmlns:xm="http://schemas.microsoft.com/office/excel/2006/main">
          <x14:cfRule type="iconSet" priority="1317" id="{B6BEFF2F-B982-4FE1-848F-AD08C5ED2C4F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AE59</xm:sqref>
        </x14:conditionalFormatting>
        <x14:conditionalFormatting xmlns:xm="http://schemas.microsoft.com/office/excel/2006/main">
          <x14:cfRule type="iconSet" priority="1307" id="{06899829-B12F-4087-8EE3-F6405A88215E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AE17</xm:sqref>
        </x14:conditionalFormatting>
        <x14:conditionalFormatting xmlns:xm="http://schemas.microsoft.com/office/excel/2006/main">
          <x14:cfRule type="iconSet" priority="1306" id="{B3CF10FF-06D0-4C7C-AB2C-102120CD7780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AE48</xm:sqref>
        </x14:conditionalFormatting>
        <x14:conditionalFormatting xmlns:xm="http://schemas.microsoft.com/office/excel/2006/main">
          <x14:cfRule type="iconSet" priority="1300" id="{59D57401-DE09-4B5E-839C-F0ABACB6C1C9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AE10</xm:sqref>
        </x14:conditionalFormatting>
        <x14:conditionalFormatting xmlns:xm="http://schemas.microsoft.com/office/excel/2006/main">
          <x14:cfRule type="iconSet" priority="1299" id="{CAFF4653-0205-417D-B505-E350A23B2EFD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AE14</xm:sqref>
        </x14:conditionalFormatting>
        <x14:conditionalFormatting xmlns:xm="http://schemas.microsoft.com/office/excel/2006/main">
          <x14:cfRule type="iconSet" priority="1298" id="{29599515-67AB-4B34-9EAF-8EBA28010593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AE20</xm:sqref>
        </x14:conditionalFormatting>
        <x14:conditionalFormatting xmlns:xm="http://schemas.microsoft.com/office/excel/2006/main">
          <x14:cfRule type="iconSet" priority="1297" id="{056AA69F-CFAE-4230-ABF5-DBD1D1168C5E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AE28</xm:sqref>
        </x14:conditionalFormatting>
        <x14:conditionalFormatting xmlns:xm="http://schemas.microsoft.com/office/excel/2006/main">
          <x14:cfRule type="iconSet" priority="1296" id="{EEDCE264-F2AF-404D-AB9F-EBF09A426A75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AE39</xm:sqref>
        </x14:conditionalFormatting>
        <x14:conditionalFormatting xmlns:xm="http://schemas.microsoft.com/office/excel/2006/main">
          <x14:cfRule type="iconSet" priority="1295" id="{B71B29C3-1D1B-41AA-B49C-DFD267814639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AE40</xm:sqref>
        </x14:conditionalFormatting>
        <x14:conditionalFormatting xmlns:xm="http://schemas.microsoft.com/office/excel/2006/main">
          <x14:cfRule type="iconSet" priority="1286" id="{4CC042C7-DEBA-4C81-9DD1-BAB0593C11AB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AE13</xm:sqref>
        </x14:conditionalFormatting>
        <x14:conditionalFormatting xmlns:xm="http://schemas.microsoft.com/office/excel/2006/main">
          <x14:cfRule type="iconSet" priority="1285" id="{14B1ECF1-F060-4ED1-9763-31DBCCAFDC8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AE15</xm:sqref>
        </x14:conditionalFormatting>
        <x14:conditionalFormatting xmlns:xm="http://schemas.microsoft.com/office/excel/2006/main">
          <x14:cfRule type="iconSet" priority="1284" id="{3B9982C6-A617-48B9-9CCE-5246A9F06FFC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AE16</xm:sqref>
        </x14:conditionalFormatting>
        <x14:conditionalFormatting xmlns:xm="http://schemas.microsoft.com/office/excel/2006/main">
          <x14:cfRule type="iconSet" priority="1283" id="{07EFFF59-BC31-4F65-8E39-663F083D31C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AE18</xm:sqref>
        </x14:conditionalFormatting>
        <x14:conditionalFormatting xmlns:xm="http://schemas.microsoft.com/office/excel/2006/main">
          <x14:cfRule type="iconSet" priority="1282" id="{3D45ED82-173D-47AA-83B1-9FD8244BB3B7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AE19</xm:sqref>
        </x14:conditionalFormatting>
        <x14:conditionalFormatting xmlns:xm="http://schemas.microsoft.com/office/excel/2006/main">
          <x14:cfRule type="iconSet" priority="1281" id="{BC0F3398-D110-43B0-9FF5-0F6EC831163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AE21</xm:sqref>
        </x14:conditionalFormatting>
        <x14:conditionalFormatting xmlns:xm="http://schemas.microsoft.com/office/excel/2006/main">
          <x14:cfRule type="iconSet" priority="1280" id="{4B2CB554-5173-438F-B1FF-B16F69F15C1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AE25</xm:sqref>
        </x14:conditionalFormatting>
        <x14:conditionalFormatting xmlns:xm="http://schemas.microsoft.com/office/excel/2006/main">
          <x14:cfRule type="iconSet" priority="1279" id="{B5A2086E-A500-475E-AA9D-35ED7BE6F10C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AE30</xm:sqref>
        </x14:conditionalFormatting>
        <x14:conditionalFormatting xmlns:xm="http://schemas.microsoft.com/office/excel/2006/main">
          <x14:cfRule type="iconSet" priority="1278" id="{B2D08634-555B-4377-9E0C-56030F235A8F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AE31</xm:sqref>
        </x14:conditionalFormatting>
        <x14:conditionalFormatting xmlns:xm="http://schemas.microsoft.com/office/excel/2006/main">
          <x14:cfRule type="iconSet" priority="1277" id="{6D5E2C6D-09FB-4D79-99A6-446CBFBB4E17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AE45</xm:sqref>
        </x14:conditionalFormatting>
        <x14:conditionalFormatting xmlns:xm="http://schemas.microsoft.com/office/excel/2006/main">
          <x14:cfRule type="iconSet" priority="1276" id="{91EE0A5B-7C47-449C-A9F7-ABDC27955CEE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AE46</xm:sqref>
        </x14:conditionalFormatting>
        <x14:conditionalFormatting xmlns:xm="http://schemas.microsoft.com/office/excel/2006/main">
          <x14:cfRule type="iconSet" priority="1275" id="{A9F8845B-FAD6-4EFD-8A60-15335F46EC8B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AE49</xm:sqref>
        </x14:conditionalFormatting>
        <x14:conditionalFormatting xmlns:xm="http://schemas.microsoft.com/office/excel/2006/main">
          <x14:cfRule type="iconSet" priority="1274" id="{857E0EE2-545C-4274-B503-EA30319DF39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AE53</xm:sqref>
        </x14:conditionalFormatting>
        <x14:conditionalFormatting xmlns:xm="http://schemas.microsoft.com/office/excel/2006/main">
          <x14:cfRule type="iconSet" priority="1273" id="{384B2455-4278-4A57-88AE-088C8D884E9D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AE55</xm:sqref>
        </x14:conditionalFormatting>
        <x14:conditionalFormatting xmlns:xm="http://schemas.microsoft.com/office/excel/2006/main">
          <x14:cfRule type="iconSet" priority="1272" id="{D2B18D6B-67F6-49C9-9551-C4CFC019C0F3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AE56</xm:sqref>
        </x14:conditionalFormatting>
        <x14:conditionalFormatting xmlns:xm="http://schemas.microsoft.com/office/excel/2006/main">
          <x14:cfRule type="iconSet" priority="1271" id="{407F80AB-4AB5-4E05-A257-A0CC7945F81C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AE60</xm:sqref>
        </x14:conditionalFormatting>
        <x14:conditionalFormatting xmlns:xm="http://schemas.microsoft.com/office/excel/2006/main">
          <x14:cfRule type="iconSet" priority="1260" id="{8CD3C2B2-AD0E-4F32-A49F-B7D555A469D3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AG6</xm:sqref>
        </x14:conditionalFormatting>
        <x14:conditionalFormatting xmlns:xm="http://schemas.microsoft.com/office/excel/2006/main">
          <x14:cfRule type="iconSet" priority="1259" id="{29B6DA81-A284-4A8D-9A5E-A506057095B8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AG7</xm:sqref>
        </x14:conditionalFormatting>
        <x14:conditionalFormatting xmlns:xm="http://schemas.microsoft.com/office/excel/2006/main">
          <x14:cfRule type="iconSet" priority="1258" id="{52C2CE62-776C-4B28-AD47-F58FBB83434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AG11</xm:sqref>
        </x14:conditionalFormatting>
        <x14:conditionalFormatting xmlns:xm="http://schemas.microsoft.com/office/excel/2006/main">
          <x14:cfRule type="iconSet" priority="1257" id="{2B43BDEE-B99E-4CF8-B8A7-4D5AD97B140B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AG12</xm:sqref>
        </x14:conditionalFormatting>
        <x14:conditionalFormatting xmlns:xm="http://schemas.microsoft.com/office/excel/2006/main">
          <x14:cfRule type="iconSet" priority="1255" id="{772EB886-2FD8-495B-BD9A-1600C23C0184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AG8</xm:sqref>
        </x14:conditionalFormatting>
        <x14:conditionalFormatting xmlns:xm="http://schemas.microsoft.com/office/excel/2006/main">
          <x14:cfRule type="iconSet" priority="1254" id="{1CA076B0-96AA-42C9-96EE-64AD8F4D8E3C}">
            <x14:iconSet iconSet="5Quarters" custom="1">
              <x14:cfvo type="percent">
                <xm:f>0</xm:f>
              </x14:cfvo>
              <x14:cfvo type="num">
                <xm:f>28.51</xm:f>
              </x14:cfvo>
              <x14:cfvo type="num">
                <xm:f>66.510000000000005</xm:f>
              </x14:cfvo>
              <x14:cfvo type="num">
                <xm:f>95</xm:f>
              </x14:cfvo>
              <x14:cfvo type="num">
                <xm:f>99.74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AG24</xm:sqref>
        </x14:conditionalFormatting>
        <x14:conditionalFormatting xmlns:xm="http://schemas.microsoft.com/office/excel/2006/main">
          <x14:cfRule type="iconSet" priority="1252" id="{4F9FA8AA-27D3-445C-8410-8F61BBE07031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AG27</xm:sqref>
        </x14:conditionalFormatting>
        <x14:conditionalFormatting xmlns:xm="http://schemas.microsoft.com/office/excel/2006/main">
          <x14:cfRule type="iconSet" priority="1251" id="{EACB9FA6-9EE9-40DC-9254-DB228E49EEB5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AG29</xm:sqref>
        </x14:conditionalFormatting>
        <x14:conditionalFormatting xmlns:xm="http://schemas.microsoft.com/office/excel/2006/main">
          <x14:cfRule type="iconSet" priority="1250" id="{46408EA3-18DD-4F18-90F7-3C50D83524E4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AG32</xm:sqref>
        </x14:conditionalFormatting>
        <x14:conditionalFormatting xmlns:xm="http://schemas.microsoft.com/office/excel/2006/main">
          <x14:cfRule type="iconSet" priority="1249" id="{3E8E9CAF-4BEC-43BC-8D9D-AA43EC01D7E8}">
            <x14:iconSet iconSet="5Quarters" custom="1">
              <x14:cfvo type="percent">
                <xm:f>0</xm:f>
              </x14:cfvo>
              <x14:cfvo type="num">
                <xm:f>2.2999999999999998</xm:f>
              </x14:cfvo>
              <x14:cfvo type="num">
                <xm:f>2.52</xm:f>
              </x14:cfvo>
              <x14:cfvo type="num">
                <xm:f>3.25</xm:f>
              </x14:cfvo>
              <x14:cfvo type="num">
                <xm:f>4.25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AG44</xm:sqref>
        </x14:conditionalFormatting>
        <x14:conditionalFormatting xmlns:xm="http://schemas.microsoft.com/office/excel/2006/main">
          <x14:cfRule type="iconSet" priority="1248" id="{713A3BBD-9EF3-43FF-A586-9C489AE70F65}">
            <x14:iconSet iconSet="5Quarters" custom="1">
              <x14:cfvo type="percent">
                <xm:f>0</xm:f>
              </x14:cfvo>
              <x14:cfvo type="num">
                <xm:f>3</xm:f>
              </x14:cfvo>
              <x14:cfvo type="num">
                <xm:f>7</xm:f>
              </x14:cfvo>
              <x14:cfvo type="num">
                <xm:f>10</xm:f>
              </x14:cfvo>
              <x14:cfvo type="num">
                <xm:f>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AG57</xm:sqref>
        </x14:conditionalFormatting>
        <x14:conditionalFormatting xmlns:xm="http://schemas.microsoft.com/office/excel/2006/main">
          <x14:cfRule type="iconSet" priority="1247" id="{884E96DE-38E1-4A80-A5B8-7FACAD38C2F2}">
            <x14:iconSet iconSet="5Quarters" custom="1">
              <x14:cfvo type="percent">
                <xm:f>0</xm:f>
              </x14:cfvo>
              <x14:cfvo type="num">
                <xm:f>29.41</xm:f>
              </x14:cfvo>
              <x14:cfvo type="num">
                <xm:f>68.61</xm:f>
              </x14:cfvo>
              <x14:cfvo type="num">
                <xm:f>98</xm:f>
              </x14:cfvo>
              <x14:cfvo type="num">
                <xm:f>102.85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AG58</xm:sqref>
        </x14:conditionalFormatting>
        <x14:conditionalFormatting xmlns:xm="http://schemas.microsoft.com/office/excel/2006/main">
          <x14:cfRule type="iconSet" priority="1241" id="{40966076-9017-45C3-991A-F46D7AA82076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AG52</xm:sqref>
        </x14:conditionalFormatting>
        <x14:conditionalFormatting xmlns:xm="http://schemas.microsoft.com/office/excel/2006/main">
          <x14:cfRule type="iconSet" priority="1236" id="{35CF659D-5884-465D-A6D7-03AE4D02D565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AG38</xm:sqref>
        </x14:conditionalFormatting>
        <x14:conditionalFormatting xmlns:xm="http://schemas.microsoft.com/office/excel/2006/main">
          <x14:cfRule type="iconSet" priority="1234" id="{9BF2C6DC-4C9A-4A1D-95F8-F7AF2689261A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AG9</xm:sqref>
        </x14:conditionalFormatting>
        <x14:conditionalFormatting xmlns:xm="http://schemas.microsoft.com/office/excel/2006/main">
          <x14:cfRule type="iconSet" priority="1233" id="{90E2B453-EDB7-42AF-9B27-523128E05E6D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AG42</xm:sqref>
        </x14:conditionalFormatting>
        <x14:conditionalFormatting xmlns:xm="http://schemas.microsoft.com/office/excel/2006/main">
          <x14:cfRule type="iconSet" priority="1232" id="{0086B62D-CC78-4305-8541-0BC0BBAC6DD1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AG43</xm:sqref>
        </x14:conditionalFormatting>
        <x14:conditionalFormatting xmlns:xm="http://schemas.microsoft.com/office/excel/2006/main">
          <x14:cfRule type="iconSet" priority="1231" id="{7C3993DC-1F5C-4344-84C9-4D5CC588123A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AG50</xm:sqref>
        </x14:conditionalFormatting>
        <x14:conditionalFormatting xmlns:xm="http://schemas.microsoft.com/office/excel/2006/main">
          <x14:cfRule type="iconSet" priority="1230" id="{D1F19348-0A8B-4F29-860E-3C907C2D6F1D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AG51</xm:sqref>
        </x14:conditionalFormatting>
        <x14:conditionalFormatting xmlns:xm="http://schemas.microsoft.com/office/excel/2006/main">
          <x14:cfRule type="iconSet" priority="1229" id="{048661A4-5587-4E06-8F62-0FE592A81B06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AG41</xm:sqref>
        </x14:conditionalFormatting>
        <x14:conditionalFormatting xmlns:xm="http://schemas.microsoft.com/office/excel/2006/main">
          <x14:cfRule type="iconSet" priority="1228" id="{16E955E8-A936-43BF-9AEA-58703017F25C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AG54</xm:sqref>
        </x14:conditionalFormatting>
        <x14:conditionalFormatting xmlns:xm="http://schemas.microsoft.com/office/excel/2006/main">
          <x14:cfRule type="iconSet" priority="1227" id="{22098568-9DD2-40AD-861B-B8254C52CEC1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AG59</xm:sqref>
        </x14:conditionalFormatting>
        <x14:conditionalFormatting xmlns:xm="http://schemas.microsoft.com/office/excel/2006/main">
          <x14:cfRule type="iconSet" priority="1217" id="{B98E21DE-7874-469C-92C9-00A72DDAD509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AG17</xm:sqref>
        </x14:conditionalFormatting>
        <x14:conditionalFormatting xmlns:xm="http://schemas.microsoft.com/office/excel/2006/main">
          <x14:cfRule type="iconSet" priority="1216" id="{9395F14C-FDFA-4AFD-928F-11D9D574E33F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AG48</xm:sqref>
        </x14:conditionalFormatting>
        <x14:conditionalFormatting xmlns:xm="http://schemas.microsoft.com/office/excel/2006/main">
          <x14:cfRule type="iconSet" priority="1210" id="{4CF44284-10B5-4F5B-BFD4-BFE63EDF5E09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AG10</xm:sqref>
        </x14:conditionalFormatting>
        <x14:conditionalFormatting xmlns:xm="http://schemas.microsoft.com/office/excel/2006/main">
          <x14:cfRule type="iconSet" priority="1209" id="{B0646C33-E072-4B27-BF32-0000C6EA336B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AG14</xm:sqref>
        </x14:conditionalFormatting>
        <x14:conditionalFormatting xmlns:xm="http://schemas.microsoft.com/office/excel/2006/main">
          <x14:cfRule type="iconSet" priority="1208" id="{7F756566-AAEC-47EE-8649-A8D6970ABB4C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AG20</xm:sqref>
        </x14:conditionalFormatting>
        <x14:conditionalFormatting xmlns:xm="http://schemas.microsoft.com/office/excel/2006/main">
          <x14:cfRule type="iconSet" priority="1207" id="{0141844A-0E7B-4F30-8508-F16EEE452A29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AG28</xm:sqref>
        </x14:conditionalFormatting>
        <x14:conditionalFormatting xmlns:xm="http://schemas.microsoft.com/office/excel/2006/main">
          <x14:cfRule type="iconSet" priority="1206" id="{631A682C-5076-4362-BD6F-D440335F6F8D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AG39</xm:sqref>
        </x14:conditionalFormatting>
        <x14:conditionalFormatting xmlns:xm="http://schemas.microsoft.com/office/excel/2006/main">
          <x14:cfRule type="iconSet" priority="1205" id="{FC9EE4C1-490F-4AAB-ADD9-F9981C6C07EF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AG40</xm:sqref>
        </x14:conditionalFormatting>
        <x14:conditionalFormatting xmlns:xm="http://schemas.microsoft.com/office/excel/2006/main">
          <x14:cfRule type="iconSet" priority="1196" id="{38476E7D-E722-402F-BCBC-1F4F81AB163F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AG13</xm:sqref>
        </x14:conditionalFormatting>
        <x14:conditionalFormatting xmlns:xm="http://schemas.microsoft.com/office/excel/2006/main">
          <x14:cfRule type="iconSet" priority="1195" id="{8F74729B-58A1-4EEA-83F3-D1A3D253D69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AG15</xm:sqref>
        </x14:conditionalFormatting>
        <x14:conditionalFormatting xmlns:xm="http://schemas.microsoft.com/office/excel/2006/main">
          <x14:cfRule type="iconSet" priority="1194" id="{8AED5730-58CB-4DA3-88E8-201038B700D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AG16</xm:sqref>
        </x14:conditionalFormatting>
        <x14:conditionalFormatting xmlns:xm="http://schemas.microsoft.com/office/excel/2006/main">
          <x14:cfRule type="iconSet" priority="1193" id="{7AC0DA1A-1C96-4161-AA22-7E61BC0F85D3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AG18</xm:sqref>
        </x14:conditionalFormatting>
        <x14:conditionalFormatting xmlns:xm="http://schemas.microsoft.com/office/excel/2006/main">
          <x14:cfRule type="iconSet" priority="1192" id="{103820F4-6333-4580-940B-FB7F55D0E2D8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AG19</xm:sqref>
        </x14:conditionalFormatting>
        <x14:conditionalFormatting xmlns:xm="http://schemas.microsoft.com/office/excel/2006/main">
          <x14:cfRule type="iconSet" priority="1191" id="{71D3850D-CD74-4493-BE60-66E0B620AF1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AG21</xm:sqref>
        </x14:conditionalFormatting>
        <x14:conditionalFormatting xmlns:xm="http://schemas.microsoft.com/office/excel/2006/main">
          <x14:cfRule type="iconSet" priority="1190" id="{ECC22910-0943-47BE-9E2B-FD7E1CC7857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AG25</xm:sqref>
        </x14:conditionalFormatting>
        <x14:conditionalFormatting xmlns:xm="http://schemas.microsoft.com/office/excel/2006/main">
          <x14:cfRule type="iconSet" priority="1189" id="{D5F9D684-B8A1-4483-8332-72923061A1B6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AG30</xm:sqref>
        </x14:conditionalFormatting>
        <x14:conditionalFormatting xmlns:xm="http://schemas.microsoft.com/office/excel/2006/main">
          <x14:cfRule type="iconSet" priority="1188" id="{45B84DDD-C307-45E4-90FE-45FFD3BD5F31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AG31</xm:sqref>
        </x14:conditionalFormatting>
        <x14:conditionalFormatting xmlns:xm="http://schemas.microsoft.com/office/excel/2006/main">
          <x14:cfRule type="iconSet" priority="1187" id="{0B1796E1-17C6-4AD2-8EAB-05DA4FFBD4EE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AG45</xm:sqref>
        </x14:conditionalFormatting>
        <x14:conditionalFormatting xmlns:xm="http://schemas.microsoft.com/office/excel/2006/main">
          <x14:cfRule type="iconSet" priority="1186" id="{C6A4F8A0-4A0B-4A30-88ED-A845D4EE745D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AG46</xm:sqref>
        </x14:conditionalFormatting>
        <x14:conditionalFormatting xmlns:xm="http://schemas.microsoft.com/office/excel/2006/main">
          <x14:cfRule type="iconSet" priority="1185" id="{5C89C0C9-50D5-42A0-A4BF-6EE459A3FD41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AG49</xm:sqref>
        </x14:conditionalFormatting>
        <x14:conditionalFormatting xmlns:xm="http://schemas.microsoft.com/office/excel/2006/main">
          <x14:cfRule type="iconSet" priority="1184" id="{BB6E36CB-4F8C-4161-9F39-9DA7CBED4EA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AG53</xm:sqref>
        </x14:conditionalFormatting>
        <x14:conditionalFormatting xmlns:xm="http://schemas.microsoft.com/office/excel/2006/main">
          <x14:cfRule type="iconSet" priority="1183" id="{9D990AC6-CE30-4F62-9DD7-FD0F1851AFC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AG55</xm:sqref>
        </x14:conditionalFormatting>
        <x14:conditionalFormatting xmlns:xm="http://schemas.microsoft.com/office/excel/2006/main">
          <x14:cfRule type="iconSet" priority="1182" id="{FFDFACA7-F051-42B8-8438-E25AF36DB97D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AG56</xm:sqref>
        </x14:conditionalFormatting>
        <x14:conditionalFormatting xmlns:xm="http://schemas.microsoft.com/office/excel/2006/main">
          <x14:cfRule type="iconSet" priority="1181" id="{921C7864-6478-475E-ADC3-53366C5B95F8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AG60</xm:sqref>
        </x14:conditionalFormatting>
        <x14:conditionalFormatting xmlns:xm="http://schemas.microsoft.com/office/excel/2006/main">
          <x14:cfRule type="iconSet" priority="1170" id="{BE70F8CD-E698-4EDF-8C81-3DBBD7C36331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AI6</xm:sqref>
        </x14:conditionalFormatting>
        <x14:conditionalFormatting xmlns:xm="http://schemas.microsoft.com/office/excel/2006/main">
          <x14:cfRule type="iconSet" priority="1169" id="{16D593B5-7D00-430D-A973-EB724A577400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AI7</xm:sqref>
        </x14:conditionalFormatting>
        <x14:conditionalFormatting xmlns:xm="http://schemas.microsoft.com/office/excel/2006/main">
          <x14:cfRule type="iconSet" priority="1168" id="{D228AC1D-69A0-4A5E-8EAF-CCE63D333A2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AI11</xm:sqref>
        </x14:conditionalFormatting>
        <x14:conditionalFormatting xmlns:xm="http://schemas.microsoft.com/office/excel/2006/main">
          <x14:cfRule type="iconSet" priority="1167" id="{5EAFCC1D-D6F4-4A44-B176-C06AAD4B0DFE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AI12</xm:sqref>
        </x14:conditionalFormatting>
        <x14:conditionalFormatting xmlns:xm="http://schemas.microsoft.com/office/excel/2006/main">
          <x14:cfRule type="iconSet" priority="1165" id="{D384C288-30DA-44FA-9810-79FF500FD696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AI8</xm:sqref>
        </x14:conditionalFormatting>
        <x14:conditionalFormatting xmlns:xm="http://schemas.microsoft.com/office/excel/2006/main">
          <x14:cfRule type="iconSet" priority="1164" id="{BDEBCA7C-6592-458D-851B-1639D004DA56}">
            <x14:iconSet iconSet="5Quarters" custom="1">
              <x14:cfvo type="percent">
                <xm:f>0</xm:f>
              </x14:cfvo>
              <x14:cfvo type="num">
                <xm:f>28.51</xm:f>
              </x14:cfvo>
              <x14:cfvo type="num">
                <xm:f>66.510000000000005</xm:f>
              </x14:cfvo>
              <x14:cfvo type="num">
                <xm:f>95</xm:f>
              </x14:cfvo>
              <x14:cfvo type="num">
                <xm:f>99.74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AI24</xm:sqref>
        </x14:conditionalFormatting>
        <x14:conditionalFormatting xmlns:xm="http://schemas.microsoft.com/office/excel/2006/main">
          <x14:cfRule type="iconSet" priority="1162" id="{FE53DE56-119E-4244-87FD-6C8546B02409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AI27</xm:sqref>
        </x14:conditionalFormatting>
        <x14:conditionalFormatting xmlns:xm="http://schemas.microsoft.com/office/excel/2006/main">
          <x14:cfRule type="iconSet" priority="1161" id="{D5A8F4A6-E8B0-492F-9969-647661416E8D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AI29</xm:sqref>
        </x14:conditionalFormatting>
        <x14:conditionalFormatting xmlns:xm="http://schemas.microsoft.com/office/excel/2006/main">
          <x14:cfRule type="iconSet" priority="1160" id="{1CB5F0EA-42BC-42EA-990E-8C20333D9936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AI32</xm:sqref>
        </x14:conditionalFormatting>
        <x14:conditionalFormatting xmlns:xm="http://schemas.microsoft.com/office/excel/2006/main">
          <x14:cfRule type="iconSet" priority="1159" id="{97B13ECF-D624-48D0-8CCD-BDB9F2BE4381}">
            <x14:iconSet iconSet="5Quarters" custom="1">
              <x14:cfvo type="percent">
                <xm:f>0</xm:f>
              </x14:cfvo>
              <x14:cfvo type="num">
                <xm:f>2.2999999999999998</xm:f>
              </x14:cfvo>
              <x14:cfvo type="num">
                <xm:f>2.52</xm:f>
              </x14:cfvo>
              <x14:cfvo type="num">
                <xm:f>3.25</xm:f>
              </x14:cfvo>
              <x14:cfvo type="num">
                <xm:f>4.25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AI44</xm:sqref>
        </x14:conditionalFormatting>
        <x14:conditionalFormatting xmlns:xm="http://schemas.microsoft.com/office/excel/2006/main">
          <x14:cfRule type="iconSet" priority="1158" id="{134156EA-F0BB-4F96-9697-DEBC40992023}">
            <x14:iconSet iconSet="5Quarters" custom="1">
              <x14:cfvo type="percent">
                <xm:f>0</xm:f>
              </x14:cfvo>
              <x14:cfvo type="num">
                <xm:f>3</xm:f>
              </x14:cfvo>
              <x14:cfvo type="num">
                <xm:f>7</xm:f>
              </x14:cfvo>
              <x14:cfvo type="num">
                <xm:f>10</xm:f>
              </x14:cfvo>
              <x14:cfvo type="num">
                <xm:f>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AI57</xm:sqref>
        </x14:conditionalFormatting>
        <x14:conditionalFormatting xmlns:xm="http://schemas.microsoft.com/office/excel/2006/main">
          <x14:cfRule type="iconSet" priority="1157" id="{C567083E-8273-42DA-8302-302F51F55787}">
            <x14:iconSet iconSet="5Quarters" custom="1">
              <x14:cfvo type="percent">
                <xm:f>0</xm:f>
              </x14:cfvo>
              <x14:cfvo type="num">
                <xm:f>29.41</xm:f>
              </x14:cfvo>
              <x14:cfvo type="num">
                <xm:f>68.61</xm:f>
              </x14:cfvo>
              <x14:cfvo type="num">
                <xm:f>98</xm:f>
              </x14:cfvo>
              <x14:cfvo type="num">
                <xm:f>102.85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AI58</xm:sqref>
        </x14:conditionalFormatting>
        <x14:conditionalFormatting xmlns:xm="http://schemas.microsoft.com/office/excel/2006/main">
          <x14:cfRule type="iconSet" priority="1151" id="{03AC5F27-B01D-444A-A4C4-DD88EBB3F0BD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AI52</xm:sqref>
        </x14:conditionalFormatting>
        <x14:conditionalFormatting xmlns:xm="http://schemas.microsoft.com/office/excel/2006/main">
          <x14:cfRule type="iconSet" priority="1146" id="{76C50F30-9029-4F5D-A8AB-017D32AF7D3D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AI38</xm:sqref>
        </x14:conditionalFormatting>
        <x14:conditionalFormatting xmlns:xm="http://schemas.microsoft.com/office/excel/2006/main">
          <x14:cfRule type="iconSet" priority="1144" id="{DC7FE87E-DB56-4AB7-B77F-4BF24B5E4DD1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AI9</xm:sqref>
        </x14:conditionalFormatting>
        <x14:conditionalFormatting xmlns:xm="http://schemas.microsoft.com/office/excel/2006/main">
          <x14:cfRule type="iconSet" priority="1143" id="{644F1921-749D-43AF-A410-7D6F1A121D8D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AI42</xm:sqref>
        </x14:conditionalFormatting>
        <x14:conditionalFormatting xmlns:xm="http://schemas.microsoft.com/office/excel/2006/main">
          <x14:cfRule type="iconSet" priority="1142" id="{7B2F15B6-5EB9-4AFE-9622-33E605C4A5AF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AI43</xm:sqref>
        </x14:conditionalFormatting>
        <x14:conditionalFormatting xmlns:xm="http://schemas.microsoft.com/office/excel/2006/main">
          <x14:cfRule type="iconSet" priority="1141" id="{A8CDF17B-4FBE-4F71-A91D-60A6E719766C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AI50</xm:sqref>
        </x14:conditionalFormatting>
        <x14:conditionalFormatting xmlns:xm="http://schemas.microsoft.com/office/excel/2006/main">
          <x14:cfRule type="iconSet" priority="1140" id="{15A54439-4389-412C-A0C9-788B068285B4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AI51</xm:sqref>
        </x14:conditionalFormatting>
        <x14:conditionalFormatting xmlns:xm="http://schemas.microsoft.com/office/excel/2006/main">
          <x14:cfRule type="iconSet" priority="1139" id="{74450D94-EAFF-4431-A4EF-F8ABD56B57F8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AI41</xm:sqref>
        </x14:conditionalFormatting>
        <x14:conditionalFormatting xmlns:xm="http://schemas.microsoft.com/office/excel/2006/main">
          <x14:cfRule type="iconSet" priority="1138" id="{BE0CFDC4-6725-4DCD-9EB0-23867A8D7D6D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AI54</xm:sqref>
        </x14:conditionalFormatting>
        <x14:conditionalFormatting xmlns:xm="http://schemas.microsoft.com/office/excel/2006/main">
          <x14:cfRule type="iconSet" priority="1137" id="{442C3E1B-FF54-4AF7-ABA1-7EC6BF28D0A9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AI59</xm:sqref>
        </x14:conditionalFormatting>
        <x14:conditionalFormatting xmlns:xm="http://schemas.microsoft.com/office/excel/2006/main">
          <x14:cfRule type="iconSet" priority="1127" id="{BB7BF3B1-34F5-4F6A-9D5F-364C3671E093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AI17</xm:sqref>
        </x14:conditionalFormatting>
        <x14:conditionalFormatting xmlns:xm="http://schemas.microsoft.com/office/excel/2006/main">
          <x14:cfRule type="iconSet" priority="1126" id="{64A9E768-FBBC-4636-9CFF-1F28B99CFCE7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AI48</xm:sqref>
        </x14:conditionalFormatting>
        <x14:conditionalFormatting xmlns:xm="http://schemas.microsoft.com/office/excel/2006/main">
          <x14:cfRule type="iconSet" priority="1120" id="{18155C55-283C-4D1A-9322-953F94F34152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AI10</xm:sqref>
        </x14:conditionalFormatting>
        <x14:conditionalFormatting xmlns:xm="http://schemas.microsoft.com/office/excel/2006/main">
          <x14:cfRule type="iconSet" priority="1119" id="{B703F752-F928-4584-BFAD-8C8C9C79EFA9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AI14</xm:sqref>
        </x14:conditionalFormatting>
        <x14:conditionalFormatting xmlns:xm="http://schemas.microsoft.com/office/excel/2006/main">
          <x14:cfRule type="iconSet" priority="1118" id="{57FC55C0-C2B4-441A-AC5D-EF23F1DC483A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AI20</xm:sqref>
        </x14:conditionalFormatting>
        <x14:conditionalFormatting xmlns:xm="http://schemas.microsoft.com/office/excel/2006/main">
          <x14:cfRule type="iconSet" priority="1117" id="{E7E45D16-6C79-4F8B-A548-CB32CB5DA1E8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AI28</xm:sqref>
        </x14:conditionalFormatting>
        <x14:conditionalFormatting xmlns:xm="http://schemas.microsoft.com/office/excel/2006/main">
          <x14:cfRule type="iconSet" priority="1116" id="{EB02CA7F-42B3-4A7F-9969-EF04E29604E0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AI39</xm:sqref>
        </x14:conditionalFormatting>
        <x14:conditionalFormatting xmlns:xm="http://schemas.microsoft.com/office/excel/2006/main">
          <x14:cfRule type="iconSet" priority="1115" id="{D7A4A45D-DD1E-4938-B4F7-5C085E7A0C4B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AI40</xm:sqref>
        </x14:conditionalFormatting>
        <x14:conditionalFormatting xmlns:xm="http://schemas.microsoft.com/office/excel/2006/main">
          <x14:cfRule type="iconSet" priority="1106" id="{D8CBF808-F526-456B-ADA3-910CBBE4E12E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AI13</xm:sqref>
        </x14:conditionalFormatting>
        <x14:conditionalFormatting xmlns:xm="http://schemas.microsoft.com/office/excel/2006/main">
          <x14:cfRule type="iconSet" priority="1105" id="{2A5C5D95-F79F-449A-857C-36F03798288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AI15</xm:sqref>
        </x14:conditionalFormatting>
        <x14:conditionalFormatting xmlns:xm="http://schemas.microsoft.com/office/excel/2006/main">
          <x14:cfRule type="iconSet" priority="1104" id="{7B852E63-2FEA-4205-AE6D-40DFC216BE8F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AI16</xm:sqref>
        </x14:conditionalFormatting>
        <x14:conditionalFormatting xmlns:xm="http://schemas.microsoft.com/office/excel/2006/main">
          <x14:cfRule type="iconSet" priority="1103" id="{A199074E-2023-44EB-80AC-839BE8A5D12F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AI18</xm:sqref>
        </x14:conditionalFormatting>
        <x14:conditionalFormatting xmlns:xm="http://schemas.microsoft.com/office/excel/2006/main">
          <x14:cfRule type="iconSet" priority="1102" id="{810225CA-FD91-45DC-B42E-D57B7CD5A0CB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AI19</xm:sqref>
        </x14:conditionalFormatting>
        <x14:conditionalFormatting xmlns:xm="http://schemas.microsoft.com/office/excel/2006/main">
          <x14:cfRule type="iconSet" priority="1101" id="{0A89D760-2AA0-4B11-A5C7-26C06F1EDA8D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AI21</xm:sqref>
        </x14:conditionalFormatting>
        <x14:conditionalFormatting xmlns:xm="http://schemas.microsoft.com/office/excel/2006/main">
          <x14:cfRule type="iconSet" priority="1100" id="{21F476E9-621F-490D-8C78-6C214187CBA8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AI25</xm:sqref>
        </x14:conditionalFormatting>
        <x14:conditionalFormatting xmlns:xm="http://schemas.microsoft.com/office/excel/2006/main">
          <x14:cfRule type="iconSet" priority="1099" id="{CC6846CB-9CB7-4827-9BCB-370CBCE2CC32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AI30</xm:sqref>
        </x14:conditionalFormatting>
        <x14:conditionalFormatting xmlns:xm="http://schemas.microsoft.com/office/excel/2006/main">
          <x14:cfRule type="iconSet" priority="1098" id="{F8EB6664-843A-450C-8DF2-F55A1ED87F28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AI31</xm:sqref>
        </x14:conditionalFormatting>
        <x14:conditionalFormatting xmlns:xm="http://schemas.microsoft.com/office/excel/2006/main">
          <x14:cfRule type="iconSet" priority="1097" id="{13C11966-7000-41E5-8D4B-BC1BCF340C22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AI45</xm:sqref>
        </x14:conditionalFormatting>
        <x14:conditionalFormatting xmlns:xm="http://schemas.microsoft.com/office/excel/2006/main">
          <x14:cfRule type="iconSet" priority="1096" id="{0993DA96-9AF5-49E6-A10F-44ABB47483A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AI46</xm:sqref>
        </x14:conditionalFormatting>
        <x14:conditionalFormatting xmlns:xm="http://schemas.microsoft.com/office/excel/2006/main">
          <x14:cfRule type="iconSet" priority="1095" id="{85DBEA20-E2D9-4AB4-BF05-F3749D96DBBB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AI49</xm:sqref>
        </x14:conditionalFormatting>
        <x14:conditionalFormatting xmlns:xm="http://schemas.microsoft.com/office/excel/2006/main">
          <x14:cfRule type="iconSet" priority="1094" id="{06F43BA1-FF62-4398-B0EA-99B88F967786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AI53</xm:sqref>
        </x14:conditionalFormatting>
        <x14:conditionalFormatting xmlns:xm="http://schemas.microsoft.com/office/excel/2006/main">
          <x14:cfRule type="iconSet" priority="1093" id="{C29BA4BC-22D9-467C-A9FB-CFDBBDDA7B1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AI55</xm:sqref>
        </x14:conditionalFormatting>
        <x14:conditionalFormatting xmlns:xm="http://schemas.microsoft.com/office/excel/2006/main">
          <x14:cfRule type="iconSet" priority="1092" id="{0367E28F-B395-4D07-9A40-96B38FA49A11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AI56</xm:sqref>
        </x14:conditionalFormatting>
        <x14:conditionalFormatting xmlns:xm="http://schemas.microsoft.com/office/excel/2006/main">
          <x14:cfRule type="iconSet" priority="1091" id="{91F4D78A-CA6E-4509-94DF-B276B787D48B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AI60</xm:sqref>
        </x14:conditionalFormatting>
        <x14:conditionalFormatting xmlns:xm="http://schemas.microsoft.com/office/excel/2006/main">
          <x14:cfRule type="iconSet" priority="1080" id="{43265235-BCB8-43BD-8505-E7C2711139C1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AK6</xm:sqref>
        </x14:conditionalFormatting>
        <x14:conditionalFormatting xmlns:xm="http://schemas.microsoft.com/office/excel/2006/main">
          <x14:cfRule type="iconSet" priority="1079" id="{97BEAC66-31B2-4A4E-A6F5-8AEFB37F74C3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AK7</xm:sqref>
        </x14:conditionalFormatting>
        <x14:conditionalFormatting xmlns:xm="http://schemas.microsoft.com/office/excel/2006/main">
          <x14:cfRule type="iconSet" priority="1078" id="{D57A6869-FEE0-4B19-A602-8037A4CC26C2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AK11</xm:sqref>
        </x14:conditionalFormatting>
        <x14:conditionalFormatting xmlns:xm="http://schemas.microsoft.com/office/excel/2006/main">
          <x14:cfRule type="iconSet" priority="1077" id="{85770107-4462-4452-9321-7B88217A49DC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AK12</xm:sqref>
        </x14:conditionalFormatting>
        <x14:conditionalFormatting xmlns:xm="http://schemas.microsoft.com/office/excel/2006/main">
          <x14:cfRule type="iconSet" priority="1075" id="{4F7273A4-2ACE-46D5-B830-347945442AE7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AK8</xm:sqref>
        </x14:conditionalFormatting>
        <x14:conditionalFormatting xmlns:xm="http://schemas.microsoft.com/office/excel/2006/main">
          <x14:cfRule type="iconSet" priority="1074" id="{1BAFB8D4-C5D0-44D7-A720-D356810CEF31}">
            <x14:iconSet iconSet="5Quarters" custom="1">
              <x14:cfvo type="percent">
                <xm:f>0</xm:f>
              </x14:cfvo>
              <x14:cfvo type="num">
                <xm:f>28.51</xm:f>
              </x14:cfvo>
              <x14:cfvo type="num">
                <xm:f>66.510000000000005</xm:f>
              </x14:cfvo>
              <x14:cfvo type="num">
                <xm:f>95</xm:f>
              </x14:cfvo>
              <x14:cfvo type="num">
                <xm:f>99.74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AK24</xm:sqref>
        </x14:conditionalFormatting>
        <x14:conditionalFormatting xmlns:xm="http://schemas.microsoft.com/office/excel/2006/main">
          <x14:cfRule type="iconSet" priority="1072" id="{0F658CBC-B6E8-4318-BD67-B68CF43C8CD1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AK27</xm:sqref>
        </x14:conditionalFormatting>
        <x14:conditionalFormatting xmlns:xm="http://schemas.microsoft.com/office/excel/2006/main">
          <x14:cfRule type="iconSet" priority="1071" id="{BD2361D4-3A9C-44D3-9EFB-EDFFF47D8737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AK29</xm:sqref>
        </x14:conditionalFormatting>
        <x14:conditionalFormatting xmlns:xm="http://schemas.microsoft.com/office/excel/2006/main">
          <x14:cfRule type="iconSet" priority="1070" id="{40C1E88A-AE2B-4184-8111-F2AE5C8F66DF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AK32</xm:sqref>
        </x14:conditionalFormatting>
        <x14:conditionalFormatting xmlns:xm="http://schemas.microsoft.com/office/excel/2006/main">
          <x14:cfRule type="iconSet" priority="1069" id="{939C1A5E-39DE-43F5-94AE-CDA9F7A64C89}">
            <x14:iconSet iconSet="5Quarters" custom="1">
              <x14:cfvo type="percent">
                <xm:f>0</xm:f>
              </x14:cfvo>
              <x14:cfvo type="num">
                <xm:f>2.2999999999999998</xm:f>
              </x14:cfvo>
              <x14:cfvo type="num">
                <xm:f>2.52</xm:f>
              </x14:cfvo>
              <x14:cfvo type="num">
                <xm:f>3.25</xm:f>
              </x14:cfvo>
              <x14:cfvo type="num">
                <xm:f>4.25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AK44</xm:sqref>
        </x14:conditionalFormatting>
        <x14:conditionalFormatting xmlns:xm="http://schemas.microsoft.com/office/excel/2006/main">
          <x14:cfRule type="iconSet" priority="1068" id="{EC29140B-809E-45F3-9C69-13806CA1D7DD}">
            <x14:iconSet iconSet="5Quarters" custom="1">
              <x14:cfvo type="percent">
                <xm:f>0</xm:f>
              </x14:cfvo>
              <x14:cfvo type="num">
                <xm:f>3</xm:f>
              </x14:cfvo>
              <x14:cfvo type="num">
                <xm:f>7</xm:f>
              </x14:cfvo>
              <x14:cfvo type="num">
                <xm:f>10</xm:f>
              </x14:cfvo>
              <x14:cfvo type="num">
                <xm:f>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AK57</xm:sqref>
        </x14:conditionalFormatting>
        <x14:conditionalFormatting xmlns:xm="http://schemas.microsoft.com/office/excel/2006/main">
          <x14:cfRule type="iconSet" priority="1067" id="{14CC3B63-4F94-4B9D-A848-4DE0FDBB3976}">
            <x14:iconSet iconSet="5Quarters" custom="1">
              <x14:cfvo type="percent">
                <xm:f>0</xm:f>
              </x14:cfvo>
              <x14:cfvo type="num">
                <xm:f>29.41</xm:f>
              </x14:cfvo>
              <x14:cfvo type="num">
                <xm:f>68.61</xm:f>
              </x14:cfvo>
              <x14:cfvo type="num">
                <xm:f>98</xm:f>
              </x14:cfvo>
              <x14:cfvo type="num">
                <xm:f>102.85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AK58</xm:sqref>
        </x14:conditionalFormatting>
        <x14:conditionalFormatting xmlns:xm="http://schemas.microsoft.com/office/excel/2006/main">
          <x14:cfRule type="iconSet" priority="1061" id="{8B566A6A-73F7-4D1B-B3C3-5E65E9D4763D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AK52</xm:sqref>
        </x14:conditionalFormatting>
        <x14:conditionalFormatting xmlns:xm="http://schemas.microsoft.com/office/excel/2006/main">
          <x14:cfRule type="iconSet" priority="1056" id="{74178C78-B2BA-4318-B082-9DF64086098F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AK38</xm:sqref>
        </x14:conditionalFormatting>
        <x14:conditionalFormatting xmlns:xm="http://schemas.microsoft.com/office/excel/2006/main">
          <x14:cfRule type="iconSet" priority="1054" id="{9A8AA2F8-C127-4AF3-9E09-FCA40161F1BF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AK9</xm:sqref>
        </x14:conditionalFormatting>
        <x14:conditionalFormatting xmlns:xm="http://schemas.microsoft.com/office/excel/2006/main">
          <x14:cfRule type="iconSet" priority="1053" id="{C01686B5-A65B-4009-B5D6-72DC3E886ED3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AK42</xm:sqref>
        </x14:conditionalFormatting>
        <x14:conditionalFormatting xmlns:xm="http://schemas.microsoft.com/office/excel/2006/main">
          <x14:cfRule type="iconSet" priority="1052" id="{EB1F3A59-5900-481E-91E9-A2C2F984E04E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AK43</xm:sqref>
        </x14:conditionalFormatting>
        <x14:conditionalFormatting xmlns:xm="http://schemas.microsoft.com/office/excel/2006/main">
          <x14:cfRule type="iconSet" priority="1051" id="{35592A7B-D5CF-48D6-BAFA-45977647C139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AK50</xm:sqref>
        </x14:conditionalFormatting>
        <x14:conditionalFormatting xmlns:xm="http://schemas.microsoft.com/office/excel/2006/main">
          <x14:cfRule type="iconSet" priority="1050" id="{A77F1ED1-D1F3-4A7D-8CF3-8E72177138D6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AK51</xm:sqref>
        </x14:conditionalFormatting>
        <x14:conditionalFormatting xmlns:xm="http://schemas.microsoft.com/office/excel/2006/main">
          <x14:cfRule type="iconSet" priority="1049" id="{56DF52B2-5980-42E9-BEE7-65A3863D996A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AK41</xm:sqref>
        </x14:conditionalFormatting>
        <x14:conditionalFormatting xmlns:xm="http://schemas.microsoft.com/office/excel/2006/main">
          <x14:cfRule type="iconSet" priority="1048" id="{6CF74FB8-8E58-4238-96AF-257ACF9399CE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AK54</xm:sqref>
        </x14:conditionalFormatting>
        <x14:conditionalFormatting xmlns:xm="http://schemas.microsoft.com/office/excel/2006/main">
          <x14:cfRule type="iconSet" priority="1047" id="{A42F48E6-B91D-4AEF-92B1-37B128360EE4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AK59</xm:sqref>
        </x14:conditionalFormatting>
        <x14:conditionalFormatting xmlns:xm="http://schemas.microsoft.com/office/excel/2006/main">
          <x14:cfRule type="iconSet" priority="1037" id="{6CA4AF7C-7E7B-411D-B569-B98DF11183A5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AK17</xm:sqref>
        </x14:conditionalFormatting>
        <x14:conditionalFormatting xmlns:xm="http://schemas.microsoft.com/office/excel/2006/main">
          <x14:cfRule type="iconSet" priority="1036" id="{FFE03F9B-A539-434B-BCB8-1010FEFCF60D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AK48</xm:sqref>
        </x14:conditionalFormatting>
        <x14:conditionalFormatting xmlns:xm="http://schemas.microsoft.com/office/excel/2006/main">
          <x14:cfRule type="iconSet" priority="1030" id="{F53F8CA0-A2F7-4FDD-B3F3-A418E272A49A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AK10</xm:sqref>
        </x14:conditionalFormatting>
        <x14:conditionalFormatting xmlns:xm="http://schemas.microsoft.com/office/excel/2006/main">
          <x14:cfRule type="iconSet" priority="1029" id="{A6AB132E-1D92-4FA9-9F69-B17E088006C8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AK14</xm:sqref>
        </x14:conditionalFormatting>
        <x14:conditionalFormatting xmlns:xm="http://schemas.microsoft.com/office/excel/2006/main">
          <x14:cfRule type="iconSet" priority="1028" id="{5B64786C-E96B-4ABA-A2D0-2403D69856FE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AK20</xm:sqref>
        </x14:conditionalFormatting>
        <x14:conditionalFormatting xmlns:xm="http://schemas.microsoft.com/office/excel/2006/main">
          <x14:cfRule type="iconSet" priority="1027" id="{81721CED-CC26-4A0C-B8F3-2BA1ED3E32C6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AK28</xm:sqref>
        </x14:conditionalFormatting>
        <x14:conditionalFormatting xmlns:xm="http://schemas.microsoft.com/office/excel/2006/main">
          <x14:cfRule type="iconSet" priority="1026" id="{2485995A-C6CF-49D4-A883-1077E61F85E5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AK39</xm:sqref>
        </x14:conditionalFormatting>
        <x14:conditionalFormatting xmlns:xm="http://schemas.microsoft.com/office/excel/2006/main">
          <x14:cfRule type="iconSet" priority="1025" id="{54A60997-0D68-43C4-900D-94670E0E9F5D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AK40</xm:sqref>
        </x14:conditionalFormatting>
        <x14:conditionalFormatting xmlns:xm="http://schemas.microsoft.com/office/excel/2006/main">
          <x14:cfRule type="iconSet" priority="1016" id="{96C01FAE-DAF0-4C4C-930C-DFFCE2D07A8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AK13</xm:sqref>
        </x14:conditionalFormatting>
        <x14:conditionalFormatting xmlns:xm="http://schemas.microsoft.com/office/excel/2006/main">
          <x14:cfRule type="iconSet" priority="1015" id="{F24FE12F-AC53-49B0-A7DD-28FCF4BE5FB4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AK15</xm:sqref>
        </x14:conditionalFormatting>
        <x14:conditionalFormatting xmlns:xm="http://schemas.microsoft.com/office/excel/2006/main">
          <x14:cfRule type="iconSet" priority="1014" id="{CD2E4AE2-8A8B-49F9-A35E-2B4E11D3B95F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AK16</xm:sqref>
        </x14:conditionalFormatting>
        <x14:conditionalFormatting xmlns:xm="http://schemas.microsoft.com/office/excel/2006/main">
          <x14:cfRule type="iconSet" priority="1013" id="{09642590-0DD4-4B5A-AB95-3971F684F838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AK18</xm:sqref>
        </x14:conditionalFormatting>
        <x14:conditionalFormatting xmlns:xm="http://schemas.microsoft.com/office/excel/2006/main">
          <x14:cfRule type="iconSet" priority="1012" id="{97A92EA9-02FC-4B93-A9F3-9F3A5453AF4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AK19</xm:sqref>
        </x14:conditionalFormatting>
        <x14:conditionalFormatting xmlns:xm="http://schemas.microsoft.com/office/excel/2006/main">
          <x14:cfRule type="iconSet" priority="1011" id="{BA9E7539-ED91-4177-BFC9-E8363CE08098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AK21</xm:sqref>
        </x14:conditionalFormatting>
        <x14:conditionalFormatting xmlns:xm="http://schemas.microsoft.com/office/excel/2006/main">
          <x14:cfRule type="iconSet" priority="1010" id="{463F37A6-9799-49E7-A7B3-D9E54239ABB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AK25</xm:sqref>
        </x14:conditionalFormatting>
        <x14:conditionalFormatting xmlns:xm="http://schemas.microsoft.com/office/excel/2006/main">
          <x14:cfRule type="iconSet" priority="1009" id="{49D27D85-4401-482B-99AB-5CDF72F184ED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AK30</xm:sqref>
        </x14:conditionalFormatting>
        <x14:conditionalFormatting xmlns:xm="http://schemas.microsoft.com/office/excel/2006/main">
          <x14:cfRule type="iconSet" priority="1008" id="{A35F311D-B5DB-499B-95CC-45242FDE0731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AK31</xm:sqref>
        </x14:conditionalFormatting>
        <x14:conditionalFormatting xmlns:xm="http://schemas.microsoft.com/office/excel/2006/main">
          <x14:cfRule type="iconSet" priority="1007" id="{2481328E-DD02-4DD3-AC83-DAFA569C852C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AK45</xm:sqref>
        </x14:conditionalFormatting>
        <x14:conditionalFormatting xmlns:xm="http://schemas.microsoft.com/office/excel/2006/main">
          <x14:cfRule type="iconSet" priority="1006" id="{75243464-026A-45A8-82B8-8AEDB501797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AK46</xm:sqref>
        </x14:conditionalFormatting>
        <x14:conditionalFormatting xmlns:xm="http://schemas.microsoft.com/office/excel/2006/main">
          <x14:cfRule type="iconSet" priority="1005" id="{9B7853B4-1FFF-49DF-BFF7-FD568F000EE4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AK49</xm:sqref>
        </x14:conditionalFormatting>
        <x14:conditionalFormatting xmlns:xm="http://schemas.microsoft.com/office/excel/2006/main">
          <x14:cfRule type="iconSet" priority="1004" id="{0FCDDF74-DD05-4A37-9ED8-F9C05AB41F22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AK53</xm:sqref>
        </x14:conditionalFormatting>
        <x14:conditionalFormatting xmlns:xm="http://schemas.microsoft.com/office/excel/2006/main">
          <x14:cfRule type="iconSet" priority="1003" id="{5B9D9F92-5ADF-4CF8-94B5-42F1BB9C2B8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AK55</xm:sqref>
        </x14:conditionalFormatting>
        <x14:conditionalFormatting xmlns:xm="http://schemas.microsoft.com/office/excel/2006/main">
          <x14:cfRule type="iconSet" priority="1002" id="{68F428C2-9AC0-453E-B172-7812BF5A56DB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AK56</xm:sqref>
        </x14:conditionalFormatting>
        <x14:conditionalFormatting xmlns:xm="http://schemas.microsoft.com/office/excel/2006/main">
          <x14:cfRule type="iconSet" priority="1001" id="{2B65468B-9DD5-477F-B402-085E4A622541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AK60</xm:sqref>
        </x14:conditionalFormatting>
        <x14:conditionalFormatting xmlns:xm="http://schemas.microsoft.com/office/excel/2006/main">
          <x14:cfRule type="iconSet" priority="990" id="{98939C05-2E82-4BAC-A1F6-A33ED92C5650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AM6</xm:sqref>
        </x14:conditionalFormatting>
        <x14:conditionalFormatting xmlns:xm="http://schemas.microsoft.com/office/excel/2006/main">
          <x14:cfRule type="iconSet" priority="989" id="{D58C749C-FB03-4CD0-AE79-21CC1005D4C8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AM7</xm:sqref>
        </x14:conditionalFormatting>
        <x14:conditionalFormatting xmlns:xm="http://schemas.microsoft.com/office/excel/2006/main">
          <x14:cfRule type="iconSet" priority="988" id="{3015BFA5-2938-43E7-93D2-574F8CAE4F5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AM11</xm:sqref>
        </x14:conditionalFormatting>
        <x14:conditionalFormatting xmlns:xm="http://schemas.microsoft.com/office/excel/2006/main">
          <x14:cfRule type="iconSet" priority="987" id="{10A85F48-3AFA-446E-89DD-3F692246C84B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AM12</xm:sqref>
        </x14:conditionalFormatting>
        <x14:conditionalFormatting xmlns:xm="http://schemas.microsoft.com/office/excel/2006/main">
          <x14:cfRule type="iconSet" priority="985" id="{6D6FC7CB-4C90-4830-9DDF-36E6CA373A7E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AM8</xm:sqref>
        </x14:conditionalFormatting>
        <x14:conditionalFormatting xmlns:xm="http://schemas.microsoft.com/office/excel/2006/main">
          <x14:cfRule type="iconSet" priority="984" id="{16CD761E-3CB3-4F73-8E1D-F061792E4F9B}">
            <x14:iconSet iconSet="5Quarters" custom="1">
              <x14:cfvo type="percent">
                <xm:f>0</xm:f>
              </x14:cfvo>
              <x14:cfvo type="num">
                <xm:f>28.51</xm:f>
              </x14:cfvo>
              <x14:cfvo type="num">
                <xm:f>66.510000000000005</xm:f>
              </x14:cfvo>
              <x14:cfvo type="num">
                <xm:f>95</xm:f>
              </x14:cfvo>
              <x14:cfvo type="num">
                <xm:f>99.74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AM24</xm:sqref>
        </x14:conditionalFormatting>
        <x14:conditionalFormatting xmlns:xm="http://schemas.microsoft.com/office/excel/2006/main">
          <x14:cfRule type="iconSet" priority="982" id="{1483879A-1A77-4B2E-8861-4B0B529E3D4B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AM27</xm:sqref>
        </x14:conditionalFormatting>
        <x14:conditionalFormatting xmlns:xm="http://schemas.microsoft.com/office/excel/2006/main">
          <x14:cfRule type="iconSet" priority="981" id="{F09DE8BA-BE5D-4F0C-B031-CD8F0E9FE53A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AM29</xm:sqref>
        </x14:conditionalFormatting>
        <x14:conditionalFormatting xmlns:xm="http://schemas.microsoft.com/office/excel/2006/main">
          <x14:cfRule type="iconSet" priority="980" id="{1BE3A206-23F8-4228-AEA5-54FAFB749259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AM32</xm:sqref>
        </x14:conditionalFormatting>
        <x14:conditionalFormatting xmlns:xm="http://schemas.microsoft.com/office/excel/2006/main">
          <x14:cfRule type="iconSet" priority="979" id="{715EDE2F-3D09-45A3-AA7A-BD4441900821}">
            <x14:iconSet iconSet="5Quarters" custom="1">
              <x14:cfvo type="percent">
                <xm:f>0</xm:f>
              </x14:cfvo>
              <x14:cfvo type="num">
                <xm:f>2.2999999999999998</xm:f>
              </x14:cfvo>
              <x14:cfvo type="num">
                <xm:f>2.52</xm:f>
              </x14:cfvo>
              <x14:cfvo type="num">
                <xm:f>3.25</xm:f>
              </x14:cfvo>
              <x14:cfvo type="num">
                <xm:f>4.25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AM44</xm:sqref>
        </x14:conditionalFormatting>
        <x14:conditionalFormatting xmlns:xm="http://schemas.microsoft.com/office/excel/2006/main">
          <x14:cfRule type="iconSet" priority="978" id="{647F1B82-361D-4C01-B928-7F306FAC4ABC}">
            <x14:iconSet iconSet="5Quarters" custom="1">
              <x14:cfvo type="percent">
                <xm:f>0</xm:f>
              </x14:cfvo>
              <x14:cfvo type="num">
                <xm:f>3</xm:f>
              </x14:cfvo>
              <x14:cfvo type="num">
                <xm:f>7</xm:f>
              </x14:cfvo>
              <x14:cfvo type="num">
                <xm:f>10</xm:f>
              </x14:cfvo>
              <x14:cfvo type="num">
                <xm:f>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AM57</xm:sqref>
        </x14:conditionalFormatting>
        <x14:conditionalFormatting xmlns:xm="http://schemas.microsoft.com/office/excel/2006/main">
          <x14:cfRule type="iconSet" priority="977" id="{C99B7FD3-909C-4F09-8DF2-5381F8AA4836}">
            <x14:iconSet iconSet="5Quarters" custom="1">
              <x14:cfvo type="percent">
                <xm:f>0</xm:f>
              </x14:cfvo>
              <x14:cfvo type="num">
                <xm:f>29.41</xm:f>
              </x14:cfvo>
              <x14:cfvo type="num">
                <xm:f>68.61</xm:f>
              </x14:cfvo>
              <x14:cfvo type="num">
                <xm:f>98</xm:f>
              </x14:cfvo>
              <x14:cfvo type="num">
                <xm:f>102.85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AM58</xm:sqref>
        </x14:conditionalFormatting>
        <x14:conditionalFormatting xmlns:xm="http://schemas.microsoft.com/office/excel/2006/main">
          <x14:cfRule type="iconSet" priority="971" id="{A9483373-AC53-455C-ADBF-22711A951273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AM52</xm:sqref>
        </x14:conditionalFormatting>
        <x14:conditionalFormatting xmlns:xm="http://schemas.microsoft.com/office/excel/2006/main">
          <x14:cfRule type="iconSet" priority="966" id="{C192A92D-AB24-4331-97EB-29C062E18E52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AM38</xm:sqref>
        </x14:conditionalFormatting>
        <x14:conditionalFormatting xmlns:xm="http://schemas.microsoft.com/office/excel/2006/main">
          <x14:cfRule type="iconSet" priority="964" id="{767AEA1E-F3F3-4947-8F5C-BB033B56CB23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AM9</xm:sqref>
        </x14:conditionalFormatting>
        <x14:conditionalFormatting xmlns:xm="http://schemas.microsoft.com/office/excel/2006/main">
          <x14:cfRule type="iconSet" priority="963" id="{8A0D6921-7109-4D8F-81EB-B5621FA7E8AB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AM42</xm:sqref>
        </x14:conditionalFormatting>
        <x14:conditionalFormatting xmlns:xm="http://schemas.microsoft.com/office/excel/2006/main">
          <x14:cfRule type="iconSet" priority="962" id="{552E3C13-300C-4A21-9818-1D20FD1BC01E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AM43</xm:sqref>
        </x14:conditionalFormatting>
        <x14:conditionalFormatting xmlns:xm="http://schemas.microsoft.com/office/excel/2006/main">
          <x14:cfRule type="iconSet" priority="961" id="{12B62616-4CBB-4F2B-8F3F-A6EA36D3D7A9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AM50</xm:sqref>
        </x14:conditionalFormatting>
        <x14:conditionalFormatting xmlns:xm="http://schemas.microsoft.com/office/excel/2006/main">
          <x14:cfRule type="iconSet" priority="960" id="{1E3BB9F2-EBC7-4C60-B862-29F3B1CF5D75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AM51</xm:sqref>
        </x14:conditionalFormatting>
        <x14:conditionalFormatting xmlns:xm="http://schemas.microsoft.com/office/excel/2006/main">
          <x14:cfRule type="iconSet" priority="959" id="{073D1290-8DBE-455C-AAD1-26C72347F4CD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AM41</xm:sqref>
        </x14:conditionalFormatting>
        <x14:conditionalFormatting xmlns:xm="http://schemas.microsoft.com/office/excel/2006/main">
          <x14:cfRule type="iconSet" priority="958" id="{4BE9151D-476E-40F3-885C-E56E3DE8E3ED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AM54</xm:sqref>
        </x14:conditionalFormatting>
        <x14:conditionalFormatting xmlns:xm="http://schemas.microsoft.com/office/excel/2006/main">
          <x14:cfRule type="iconSet" priority="957" id="{6BC2F411-2D54-4F46-BD9D-291198A2348F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AM59</xm:sqref>
        </x14:conditionalFormatting>
        <x14:conditionalFormatting xmlns:xm="http://schemas.microsoft.com/office/excel/2006/main">
          <x14:cfRule type="iconSet" priority="947" id="{FF55DE03-EAC4-4D82-9E1E-0F95DBBA2DA1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AM17</xm:sqref>
        </x14:conditionalFormatting>
        <x14:conditionalFormatting xmlns:xm="http://schemas.microsoft.com/office/excel/2006/main">
          <x14:cfRule type="iconSet" priority="946" id="{F9FA9F43-89F5-4AA5-B029-5222AFB54444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AM48</xm:sqref>
        </x14:conditionalFormatting>
        <x14:conditionalFormatting xmlns:xm="http://schemas.microsoft.com/office/excel/2006/main">
          <x14:cfRule type="iconSet" priority="940" id="{E8CC5B9B-CB56-4A9D-A4AC-877922302073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AM10</xm:sqref>
        </x14:conditionalFormatting>
        <x14:conditionalFormatting xmlns:xm="http://schemas.microsoft.com/office/excel/2006/main">
          <x14:cfRule type="iconSet" priority="939" id="{71A0109C-7BEE-46D8-9DCC-6E5C9715C39B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AM14</xm:sqref>
        </x14:conditionalFormatting>
        <x14:conditionalFormatting xmlns:xm="http://schemas.microsoft.com/office/excel/2006/main">
          <x14:cfRule type="iconSet" priority="938" id="{92399390-470A-4121-A2E8-9DD489459EBF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AM20</xm:sqref>
        </x14:conditionalFormatting>
        <x14:conditionalFormatting xmlns:xm="http://schemas.microsoft.com/office/excel/2006/main">
          <x14:cfRule type="iconSet" priority="937" id="{B4B0EA3F-BCA1-4658-96D8-A7DD4A5B5478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AM28</xm:sqref>
        </x14:conditionalFormatting>
        <x14:conditionalFormatting xmlns:xm="http://schemas.microsoft.com/office/excel/2006/main">
          <x14:cfRule type="iconSet" priority="936" id="{03D76907-F74F-4EE4-B56F-AA451C60EFF7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AM39</xm:sqref>
        </x14:conditionalFormatting>
        <x14:conditionalFormatting xmlns:xm="http://schemas.microsoft.com/office/excel/2006/main">
          <x14:cfRule type="iconSet" priority="935" id="{10C9BC6E-75C8-439C-811F-FE6F36B7CED3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AM40</xm:sqref>
        </x14:conditionalFormatting>
        <x14:conditionalFormatting xmlns:xm="http://schemas.microsoft.com/office/excel/2006/main">
          <x14:cfRule type="iconSet" priority="926" id="{95D43D74-6B76-4859-8D19-5EEEEB336897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AM13</xm:sqref>
        </x14:conditionalFormatting>
        <x14:conditionalFormatting xmlns:xm="http://schemas.microsoft.com/office/excel/2006/main">
          <x14:cfRule type="iconSet" priority="925" id="{5FA80DC6-A22D-46DF-B974-A066B3239DE8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AM15</xm:sqref>
        </x14:conditionalFormatting>
        <x14:conditionalFormatting xmlns:xm="http://schemas.microsoft.com/office/excel/2006/main">
          <x14:cfRule type="iconSet" priority="924" id="{FFD38F23-DAC9-4BB7-83EA-669E52A5DD7F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AM16</xm:sqref>
        </x14:conditionalFormatting>
        <x14:conditionalFormatting xmlns:xm="http://schemas.microsoft.com/office/excel/2006/main">
          <x14:cfRule type="iconSet" priority="923" id="{7934446C-92CE-4886-B457-B13703B47311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AM18</xm:sqref>
        </x14:conditionalFormatting>
        <x14:conditionalFormatting xmlns:xm="http://schemas.microsoft.com/office/excel/2006/main">
          <x14:cfRule type="iconSet" priority="922" id="{302F36A5-EB09-4FFA-B85D-A7771C18FC81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AM19</xm:sqref>
        </x14:conditionalFormatting>
        <x14:conditionalFormatting xmlns:xm="http://schemas.microsoft.com/office/excel/2006/main">
          <x14:cfRule type="iconSet" priority="921" id="{C8655868-F7ED-48C6-AA79-D10F504C2936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AM21</xm:sqref>
        </x14:conditionalFormatting>
        <x14:conditionalFormatting xmlns:xm="http://schemas.microsoft.com/office/excel/2006/main">
          <x14:cfRule type="iconSet" priority="920" id="{A161EFFD-D07A-4BE6-AF4D-3637B1A4AEA2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AM25</xm:sqref>
        </x14:conditionalFormatting>
        <x14:conditionalFormatting xmlns:xm="http://schemas.microsoft.com/office/excel/2006/main">
          <x14:cfRule type="iconSet" priority="919" id="{C82E76B6-267E-406D-B0F5-9985B3911D2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AM30</xm:sqref>
        </x14:conditionalFormatting>
        <x14:conditionalFormatting xmlns:xm="http://schemas.microsoft.com/office/excel/2006/main">
          <x14:cfRule type="iconSet" priority="918" id="{293123FB-2203-42E4-8C05-F876F086B55D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AM31</xm:sqref>
        </x14:conditionalFormatting>
        <x14:conditionalFormatting xmlns:xm="http://schemas.microsoft.com/office/excel/2006/main">
          <x14:cfRule type="iconSet" priority="917" id="{02C580D3-A2E9-4EFE-99CE-B38CA24E005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AM45</xm:sqref>
        </x14:conditionalFormatting>
        <x14:conditionalFormatting xmlns:xm="http://schemas.microsoft.com/office/excel/2006/main">
          <x14:cfRule type="iconSet" priority="916" id="{E8964DDB-DB83-4538-BE53-B9AC0C9D50E1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AM46</xm:sqref>
        </x14:conditionalFormatting>
        <x14:conditionalFormatting xmlns:xm="http://schemas.microsoft.com/office/excel/2006/main">
          <x14:cfRule type="iconSet" priority="915" id="{FD28085F-5CAA-4F86-924F-68389657E713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AM49</xm:sqref>
        </x14:conditionalFormatting>
        <x14:conditionalFormatting xmlns:xm="http://schemas.microsoft.com/office/excel/2006/main">
          <x14:cfRule type="iconSet" priority="914" id="{846598F2-4B2F-4A7C-A145-127DA79965D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AM53</xm:sqref>
        </x14:conditionalFormatting>
        <x14:conditionalFormatting xmlns:xm="http://schemas.microsoft.com/office/excel/2006/main">
          <x14:cfRule type="iconSet" priority="913" id="{B21E8409-1E63-46DA-8AE0-785DF0879C8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AM55</xm:sqref>
        </x14:conditionalFormatting>
        <x14:conditionalFormatting xmlns:xm="http://schemas.microsoft.com/office/excel/2006/main">
          <x14:cfRule type="iconSet" priority="912" id="{6B362A20-3C9B-49C2-BCAD-F47E1A01849D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AM56</xm:sqref>
        </x14:conditionalFormatting>
        <x14:conditionalFormatting xmlns:xm="http://schemas.microsoft.com/office/excel/2006/main">
          <x14:cfRule type="iconSet" priority="911" id="{51F6AF87-FDAD-4AC0-A048-9C250BF1732F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AM60</xm:sqref>
        </x14:conditionalFormatting>
        <x14:conditionalFormatting xmlns:xm="http://schemas.microsoft.com/office/excel/2006/main">
          <x14:cfRule type="iconSet" priority="900" id="{B6E9F029-3229-42A0-AC9C-D8C63F0297B5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AO6</xm:sqref>
        </x14:conditionalFormatting>
        <x14:conditionalFormatting xmlns:xm="http://schemas.microsoft.com/office/excel/2006/main">
          <x14:cfRule type="iconSet" priority="899" id="{2A7EEBDA-0B80-48ED-B9CB-C93535AA1DFF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AO7</xm:sqref>
        </x14:conditionalFormatting>
        <x14:conditionalFormatting xmlns:xm="http://schemas.microsoft.com/office/excel/2006/main">
          <x14:cfRule type="iconSet" priority="898" id="{15832631-48F4-46DD-A14F-6C2E5C3C2368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AO11</xm:sqref>
        </x14:conditionalFormatting>
        <x14:conditionalFormatting xmlns:xm="http://schemas.microsoft.com/office/excel/2006/main">
          <x14:cfRule type="iconSet" priority="897" id="{DF242A1E-4703-47B1-A62F-BF0861771492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AO12</xm:sqref>
        </x14:conditionalFormatting>
        <x14:conditionalFormatting xmlns:xm="http://schemas.microsoft.com/office/excel/2006/main">
          <x14:cfRule type="iconSet" priority="895" id="{E1D1F6D8-7B80-4130-83EB-4EED639C0945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AO8</xm:sqref>
        </x14:conditionalFormatting>
        <x14:conditionalFormatting xmlns:xm="http://schemas.microsoft.com/office/excel/2006/main">
          <x14:cfRule type="iconSet" priority="894" id="{D51C39DE-5162-4D3C-8A6B-4D0C4E970C86}">
            <x14:iconSet iconSet="5Quarters" custom="1">
              <x14:cfvo type="percent">
                <xm:f>0</xm:f>
              </x14:cfvo>
              <x14:cfvo type="num">
                <xm:f>28.51</xm:f>
              </x14:cfvo>
              <x14:cfvo type="num">
                <xm:f>66.510000000000005</xm:f>
              </x14:cfvo>
              <x14:cfvo type="num">
                <xm:f>95</xm:f>
              </x14:cfvo>
              <x14:cfvo type="num">
                <xm:f>99.74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AO24</xm:sqref>
        </x14:conditionalFormatting>
        <x14:conditionalFormatting xmlns:xm="http://schemas.microsoft.com/office/excel/2006/main">
          <x14:cfRule type="iconSet" priority="892" id="{416EB86A-ACA8-4C54-979F-5F564498761E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AO27</xm:sqref>
        </x14:conditionalFormatting>
        <x14:conditionalFormatting xmlns:xm="http://schemas.microsoft.com/office/excel/2006/main">
          <x14:cfRule type="iconSet" priority="891" id="{4BC07D3A-DDF8-425C-ADB7-4FF01E9DAC23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AO29</xm:sqref>
        </x14:conditionalFormatting>
        <x14:conditionalFormatting xmlns:xm="http://schemas.microsoft.com/office/excel/2006/main">
          <x14:cfRule type="iconSet" priority="890" id="{067D516F-51EC-4431-A2FA-A794BFA3E587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AO32</xm:sqref>
        </x14:conditionalFormatting>
        <x14:conditionalFormatting xmlns:xm="http://schemas.microsoft.com/office/excel/2006/main">
          <x14:cfRule type="iconSet" priority="889" id="{4319BF34-0E04-4EC8-8316-7F91DB620CC7}">
            <x14:iconSet iconSet="5Quarters" custom="1">
              <x14:cfvo type="percent">
                <xm:f>0</xm:f>
              </x14:cfvo>
              <x14:cfvo type="num">
                <xm:f>2.2999999999999998</xm:f>
              </x14:cfvo>
              <x14:cfvo type="num">
                <xm:f>2.52</xm:f>
              </x14:cfvo>
              <x14:cfvo type="num">
                <xm:f>3.25</xm:f>
              </x14:cfvo>
              <x14:cfvo type="num">
                <xm:f>4.25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AO44</xm:sqref>
        </x14:conditionalFormatting>
        <x14:conditionalFormatting xmlns:xm="http://schemas.microsoft.com/office/excel/2006/main">
          <x14:cfRule type="iconSet" priority="888" id="{DD3F4420-0261-4F55-BEFC-7B2127186F78}">
            <x14:iconSet iconSet="5Quarters" custom="1">
              <x14:cfvo type="percent">
                <xm:f>0</xm:f>
              </x14:cfvo>
              <x14:cfvo type="num">
                <xm:f>3</xm:f>
              </x14:cfvo>
              <x14:cfvo type="num">
                <xm:f>7</xm:f>
              </x14:cfvo>
              <x14:cfvo type="num">
                <xm:f>10</xm:f>
              </x14:cfvo>
              <x14:cfvo type="num">
                <xm:f>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AO57</xm:sqref>
        </x14:conditionalFormatting>
        <x14:conditionalFormatting xmlns:xm="http://schemas.microsoft.com/office/excel/2006/main">
          <x14:cfRule type="iconSet" priority="887" id="{AB9425C1-F6E8-4EB1-986F-690A792F544D}">
            <x14:iconSet iconSet="5Quarters" custom="1">
              <x14:cfvo type="percent">
                <xm:f>0</xm:f>
              </x14:cfvo>
              <x14:cfvo type="num">
                <xm:f>29.41</xm:f>
              </x14:cfvo>
              <x14:cfvo type="num">
                <xm:f>68.61</xm:f>
              </x14:cfvo>
              <x14:cfvo type="num">
                <xm:f>98</xm:f>
              </x14:cfvo>
              <x14:cfvo type="num">
                <xm:f>102.85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AO58</xm:sqref>
        </x14:conditionalFormatting>
        <x14:conditionalFormatting xmlns:xm="http://schemas.microsoft.com/office/excel/2006/main">
          <x14:cfRule type="iconSet" priority="881" id="{138AF002-E20D-476D-A393-F767FFB965D3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AO52</xm:sqref>
        </x14:conditionalFormatting>
        <x14:conditionalFormatting xmlns:xm="http://schemas.microsoft.com/office/excel/2006/main">
          <x14:cfRule type="iconSet" priority="876" id="{18FD63D2-E8CD-482F-85F0-6BCC248565D3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AO38</xm:sqref>
        </x14:conditionalFormatting>
        <x14:conditionalFormatting xmlns:xm="http://schemas.microsoft.com/office/excel/2006/main">
          <x14:cfRule type="iconSet" priority="874" id="{73E527CF-F01E-4314-A26A-E63C964CFDDF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AO9</xm:sqref>
        </x14:conditionalFormatting>
        <x14:conditionalFormatting xmlns:xm="http://schemas.microsoft.com/office/excel/2006/main">
          <x14:cfRule type="iconSet" priority="873" id="{2534D3A7-9426-4C35-86B7-FDE5EF81620F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AO42</xm:sqref>
        </x14:conditionalFormatting>
        <x14:conditionalFormatting xmlns:xm="http://schemas.microsoft.com/office/excel/2006/main">
          <x14:cfRule type="iconSet" priority="872" id="{8B308265-6982-42ED-92C6-3C80D6DC47C2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AO43</xm:sqref>
        </x14:conditionalFormatting>
        <x14:conditionalFormatting xmlns:xm="http://schemas.microsoft.com/office/excel/2006/main">
          <x14:cfRule type="iconSet" priority="871" id="{94A7F4DB-1753-4A6D-95B2-483A2D1883FC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AO50</xm:sqref>
        </x14:conditionalFormatting>
        <x14:conditionalFormatting xmlns:xm="http://schemas.microsoft.com/office/excel/2006/main">
          <x14:cfRule type="iconSet" priority="870" id="{4A0BC90A-089C-425A-A93C-A2B6B6F61673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AO51</xm:sqref>
        </x14:conditionalFormatting>
        <x14:conditionalFormatting xmlns:xm="http://schemas.microsoft.com/office/excel/2006/main">
          <x14:cfRule type="iconSet" priority="869" id="{A5B5176B-526D-42BB-A253-5C7B38CA003E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AO41</xm:sqref>
        </x14:conditionalFormatting>
        <x14:conditionalFormatting xmlns:xm="http://schemas.microsoft.com/office/excel/2006/main">
          <x14:cfRule type="iconSet" priority="868" id="{02AC04F9-57C3-4227-9CC7-4C1E925A26DC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AO54</xm:sqref>
        </x14:conditionalFormatting>
        <x14:conditionalFormatting xmlns:xm="http://schemas.microsoft.com/office/excel/2006/main">
          <x14:cfRule type="iconSet" priority="867" id="{DAB2FC81-B127-481E-BC37-9A1DAC850556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AO59</xm:sqref>
        </x14:conditionalFormatting>
        <x14:conditionalFormatting xmlns:xm="http://schemas.microsoft.com/office/excel/2006/main">
          <x14:cfRule type="iconSet" priority="857" id="{E38051E4-6F61-4946-BFA6-874E985D1976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AO17</xm:sqref>
        </x14:conditionalFormatting>
        <x14:conditionalFormatting xmlns:xm="http://schemas.microsoft.com/office/excel/2006/main">
          <x14:cfRule type="iconSet" priority="856" id="{100D98CA-7F56-47AD-BC0C-DA83BF8BDB4E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AO48</xm:sqref>
        </x14:conditionalFormatting>
        <x14:conditionalFormatting xmlns:xm="http://schemas.microsoft.com/office/excel/2006/main">
          <x14:cfRule type="iconSet" priority="850" id="{33036E3A-055F-47FA-862C-CD0402E397CF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AO10</xm:sqref>
        </x14:conditionalFormatting>
        <x14:conditionalFormatting xmlns:xm="http://schemas.microsoft.com/office/excel/2006/main">
          <x14:cfRule type="iconSet" priority="849" id="{776632C7-9BEA-4109-9C90-DD4D008E0E98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AO14</xm:sqref>
        </x14:conditionalFormatting>
        <x14:conditionalFormatting xmlns:xm="http://schemas.microsoft.com/office/excel/2006/main">
          <x14:cfRule type="iconSet" priority="848" id="{1A84B254-AC41-4C33-BBEB-C93FFBEC4950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AO20</xm:sqref>
        </x14:conditionalFormatting>
        <x14:conditionalFormatting xmlns:xm="http://schemas.microsoft.com/office/excel/2006/main">
          <x14:cfRule type="iconSet" priority="847" id="{6A34762F-C6C9-4D4B-B94A-E8FF5D2125C2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AO28</xm:sqref>
        </x14:conditionalFormatting>
        <x14:conditionalFormatting xmlns:xm="http://schemas.microsoft.com/office/excel/2006/main">
          <x14:cfRule type="iconSet" priority="846" id="{768AA726-9BF6-4B46-96E9-073B199815B7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AO39</xm:sqref>
        </x14:conditionalFormatting>
        <x14:conditionalFormatting xmlns:xm="http://schemas.microsoft.com/office/excel/2006/main">
          <x14:cfRule type="iconSet" priority="845" id="{29BC3C90-C573-4D68-89AE-CB1BA1CAC529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AO40</xm:sqref>
        </x14:conditionalFormatting>
        <x14:conditionalFormatting xmlns:xm="http://schemas.microsoft.com/office/excel/2006/main">
          <x14:cfRule type="iconSet" priority="836" id="{A5B86E78-DF19-4658-8787-330A166AE2B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AO13</xm:sqref>
        </x14:conditionalFormatting>
        <x14:conditionalFormatting xmlns:xm="http://schemas.microsoft.com/office/excel/2006/main">
          <x14:cfRule type="iconSet" priority="835" id="{FA4D7C4B-DD51-490F-884B-E70FF77D7A9C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AO15</xm:sqref>
        </x14:conditionalFormatting>
        <x14:conditionalFormatting xmlns:xm="http://schemas.microsoft.com/office/excel/2006/main">
          <x14:cfRule type="iconSet" priority="834" id="{492E92AB-E971-40CB-9501-EC28613E815C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AO16</xm:sqref>
        </x14:conditionalFormatting>
        <x14:conditionalFormatting xmlns:xm="http://schemas.microsoft.com/office/excel/2006/main">
          <x14:cfRule type="iconSet" priority="833" id="{B9596988-A8C6-40FD-B1C7-29486BE3F3A6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AO18</xm:sqref>
        </x14:conditionalFormatting>
        <x14:conditionalFormatting xmlns:xm="http://schemas.microsoft.com/office/excel/2006/main">
          <x14:cfRule type="iconSet" priority="832" id="{33DBB915-8C10-4433-9960-72C55C631361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AO19</xm:sqref>
        </x14:conditionalFormatting>
        <x14:conditionalFormatting xmlns:xm="http://schemas.microsoft.com/office/excel/2006/main">
          <x14:cfRule type="iconSet" priority="831" id="{FEA8EE1B-3247-4BDD-8238-3FFFD8C09C7F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AO21</xm:sqref>
        </x14:conditionalFormatting>
        <x14:conditionalFormatting xmlns:xm="http://schemas.microsoft.com/office/excel/2006/main">
          <x14:cfRule type="iconSet" priority="830" id="{DC032B7F-C49E-4402-A48E-F8BDF746592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AO25</xm:sqref>
        </x14:conditionalFormatting>
        <x14:conditionalFormatting xmlns:xm="http://schemas.microsoft.com/office/excel/2006/main">
          <x14:cfRule type="iconSet" priority="829" id="{0F1A8B15-6EDB-482D-847F-949047B30ED8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AO30</xm:sqref>
        </x14:conditionalFormatting>
        <x14:conditionalFormatting xmlns:xm="http://schemas.microsoft.com/office/excel/2006/main">
          <x14:cfRule type="iconSet" priority="828" id="{980B1364-584D-43F0-B94B-8FAA662D4E9C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AO31</xm:sqref>
        </x14:conditionalFormatting>
        <x14:conditionalFormatting xmlns:xm="http://schemas.microsoft.com/office/excel/2006/main">
          <x14:cfRule type="iconSet" priority="827" id="{205ABA22-11F3-4F01-9E7B-6ED0131E0A5F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AO45</xm:sqref>
        </x14:conditionalFormatting>
        <x14:conditionalFormatting xmlns:xm="http://schemas.microsoft.com/office/excel/2006/main">
          <x14:cfRule type="iconSet" priority="826" id="{0FA52DAA-5387-4618-9FCF-374C38736631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AO46</xm:sqref>
        </x14:conditionalFormatting>
        <x14:conditionalFormatting xmlns:xm="http://schemas.microsoft.com/office/excel/2006/main">
          <x14:cfRule type="iconSet" priority="825" id="{52CDA496-39B9-4B14-ACDD-AD1A3C82FCC6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AO49</xm:sqref>
        </x14:conditionalFormatting>
        <x14:conditionalFormatting xmlns:xm="http://schemas.microsoft.com/office/excel/2006/main">
          <x14:cfRule type="iconSet" priority="824" id="{ACB7A64C-6D60-4423-80B1-A7D1D847BD5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AO53</xm:sqref>
        </x14:conditionalFormatting>
        <x14:conditionalFormatting xmlns:xm="http://schemas.microsoft.com/office/excel/2006/main">
          <x14:cfRule type="iconSet" priority="823" id="{FE542513-26BD-4FD6-9098-8143562EA4A2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AO55</xm:sqref>
        </x14:conditionalFormatting>
        <x14:conditionalFormatting xmlns:xm="http://schemas.microsoft.com/office/excel/2006/main">
          <x14:cfRule type="iconSet" priority="822" id="{A62DA5F6-39AF-4A74-9869-C93C8B0BA60E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AO56</xm:sqref>
        </x14:conditionalFormatting>
        <x14:conditionalFormatting xmlns:xm="http://schemas.microsoft.com/office/excel/2006/main">
          <x14:cfRule type="iconSet" priority="821" id="{D1C5851F-18BD-44E3-975C-641E701F1621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AO60</xm:sqref>
        </x14:conditionalFormatting>
        <x14:conditionalFormatting xmlns:xm="http://schemas.microsoft.com/office/excel/2006/main">
          <x14:cfRule type="iconSet" priority="810" id="{341DB723-4742-4C4E-A984-8929FE90E931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AQ6</xm:sqref>
        </x14:conditionalFormatting>
        <x14:conditionalFormatting xmlns:xm="http://schemas.microsoft.com/office/excel/2006/main">
          <x14:cfRule type="iconSet" priority="809" id="{72622588-582C-47CF-9308-A74B11024DF8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AQ7</xm:sqref>
        </x14:conditionalFormatting>
        <x14:conditionalFormatting xmlns:xm="http://schemas.microsoft.com/office/excel/2006/main">
          <x14:cfRule type="iconSet" priority="808" id="{1B1B789C-A8FE-415D-92E8-43D211C83392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AQ11</xm:sqref>
        </x14:conditionalFormatting>
        <x14:conditionalFormatting xmlns:xm="http://schemas.microsoft.com/office/excel/2006/main">
          <x14:cfRule type="iconSet" priority="807" id="{1B7578C8-2650-4811-B225-2D6605093694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AQ12</xm:sqref>
        </x14:conditionalFormatting>
        <x14:conditionalFormatting xmlns:xm="http://schemas.microsoft.com/office/excel/2006/main">
          <x14:cfRule type="iconSet" priority="805" id="{5FBC04EB-14DF-4122-AA1C-DB9EB3211C1E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AQ8</xm:sqref>
        </x14:conditionalFormatting>
        <x14:conditionalFormatting xmlns:xm="http://schemas.microsoft.com/office/excel/2006/main">
          <x14:cfRule type="iconSet" priority="804" id="{28206E87-4A32-435B-92BD-516741D93FFF}">
            <x14:iconSet iconSet="5Quarters" custom="1">
              <x14:cfvo type="percent">
                <xm:f>0</xm:f>
              </x14:cfvo>
              <x14:cfvo type="num">
                <xm:f>28.51</xm:f>
              </x14:cfvo>
              <x14:cfvo type="num">
                <xm:f>66.510000000000005</xm:f>
              </x14:cfvo>
              <x14:cfvo type="num">
                <xm:f>95</xm:f>
              </x14:cfvo>
              <x14:cfvo type="num">
                <xm:f>99.74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AQ24</xm:sqref>
        </x14:conditionalFormatting>
        <x14:conditionalFormatting xmlns:xm="http://schemas.microsoft.com/office/excel/2006/main">
          <x14:cfRule type="iconSet" priority="802" id="{C8F0A407-051A-4DF3-A28B-5F1175C721C8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AQ27</xm:sqref>
        </x14:conditionalFormatting>
        <x14:conditionalFormatting xmlns:xm="http://schemas.microsoft.com/office/excel/2006/main">
          <x14:cfRule type="iconSet" priority="801" id="{9EDDE74E-86EB-4412-8F15-F39A1E09A7BD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AQ29</xm:sqref>
        </x14:conditionalFormatting>
        <x14:conditionalFormatting xmlns:xm="http://schemas.microsoft.com/office/excel/2006/main">
          <x14:cfRule type="iconSet" priority="800" id="{691D40EE-5CF8-445E-83B7-381CA594D1C0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AQ32</xm:sqref>
        </x14:conditionalFormatting>
        <x14:conditionalFormatting xmlns:xm="http://schemas.microsoft.com/office/excel/2006/main">
          <x14:cfRule type="iconSet" priority="799" id="{C541FA28-0893-4871-A3BB-6799E9D335CD}">
            <x14:iconSet iconSet="5Quarters" custom="1">
              <x14:cfvo type="percent">
                <xm:f>0</xm:f>
              </x14:cfvo>
              <x14:cfvo type="num">
                <xm:f>2.2999999999999998</xm:f>
              </x14:cfvo>
              <x14:cfvo type="num">
                <xm:f>2.52</xm:f>
              </x14:cfvo>
              <x14:cfvo type="num">
                <xm:f>3.25</xm:f>
              </x14:cfvo>
              <x14:cfvo type="num">
                <xm:f>4.25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AQ44</xm:sqref>
        </x14:conditionalFormatting>
        <x14:conditionalFormatting xmlns:xm="http://schemas.microsoft.com/office/excel/2006/main">
          <x14:cfRule type="iconSet" priority="798" id="{BCD7F96D-4B82-4A0B-9C73-B95ED1DEA021}">
            <x14:iconSet iconSet="5Quarters" custom="1">
              <x14:cfvo type="percent">
                <xm:f>0</xm:f>
              </x14:cfvo>
              <x14:cfvo type="num">
                <xm:f>3</xm:f>
              </x14:cfvo>
              <x14:cfvo type="num">
                <xm:f>7</xm:f>
              </x14:cfvo>
              <x14:cfvo type="num">
                <xm:f>10</xm:f>
              </x14:cfvo>
              <x14:cfvo type="num">
                <xm:f>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AQ57</xm:sqref>
        </x14:conditionalFormatting>
        <x14:conditionalFormatting xmlns:xm="http://schemas.microsoft.com/office/excel/2006/main">
          <x14:cfRule type="iconSet" priority="797" id="{EA66B423-0601-48E1-8A72-B1D76D4A4D01}">
            <x14:iconSet iconSet="5Quarters" custom="1">
              <x14:cfvo type="percent">
                <xm:f>0</xm:f>
              </x14:cfvo>
              <x14:cfvo type="num">
                <xm:f>29.41</xm:f>
              </x14:cfvo>
              <x14:cfvo type="num">
                <xm:f>68.61</xm:f>
              </x14:cfvo>
              <x14:cfvo type="num">
                <xm:f>98</xm:f>
              </x14:cfvo>
              <x14:cfvo type="num">
                <xm:f>102.85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AQ58</xm:sqref>
        </x14:conditionalFormatting>
        <x14:conditionalFormatting xmlns:xm="http://schemas.microsoft.com/office/excel/2006/main">
          <x14:cfRule type="iconSet" priority="791" id="{9951728A-7293-48C1-8BA6-A9EFD6447251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AQ52</xm:sqref>
        </x14:conditionalFormatting>
        <x14:conditionalFormatting xmlns:xm="http://schemas.microsoft.com/office/excel/2006/main">
          <x14:cfRule type="iconSet" priority="786" id="{31AFE718-9034-43D9-8DCF-1C80174BFF56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AQ38</xm:sqref>
        </x14:conditionalFormatting>
        <x14:conditionalFormatting xmlns:xm="http://schemas.microsoft.com/office/excel/2006/main">
          <x14:cfRule type="iconSet" priority="784" id="{4BB3FB04-5E88-40C8-95A3-E666840FC121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AQ9</xm:sqref>
        </x14:conditionalFormatting>
        <x14:conditionalFormatting xmlns:xm="http://schemas.microsoft.com/office/excel/2006/main">
          <x14:cfRule type="iconSet" priority="783" id="{8A7E2E2D-D15E-4ECE-8FE0-F34420B6DCB7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AQ42</xm:sqref>
        </x14:conditionalFormatting>
        <x14:conditionalFormatting xmlns:xm="http://schemas.microsoft.com/office/excel/2006/main">
          <x14:cfRule type="iconSet" priority="782" id="{D15BFE04-3727-4C07-81B5-D93C49AE965D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AQ43</xm:sqref>
        </x14:conditionalFormatting>
        <x14:conditionalFormatting xmlns:xm="http://schemas.microsoft.com/office/excel/2006/main">
          <x14:cfRule type="iconSet" priority="781" id="{10F200EF-92B6-4FDC-9F01-3025F96F69FE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AQ50</xm:sqref>
        </x14:conditionalFormatting>
        <x14:conditionalFormatting xmlns:xm="http://schemas.microsoft.com/office/excel/2006/main">
          <x14:cfRule type="iconSet" priority="780" id="{81B09D98-3FB9-45E1-A190-5CE58DA20CEC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AQ51</xm:sqref>
        </x14:conditionalFormatting>
        <x14:conditionalFormatting xmlns:xm="http://schemas.microsoft.com/office/excel/2006/main">
          <x14:cfRule type="iconSet" priority="779" id="{5C0D5457-1DD5-49D3-A08E-25004BD6EAA9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AQ41</xm:sqref>
        </x14:conditionalFormatting>
        <x14:conditionalFormatting xmlns:xm="http://schemas.microsoft.com/office/excel/2006/main">
          <x14:cfRule type="iconSet" priority="778" id="{4116018E-8260-4F02-92D0-9C5A07BDD3F8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AQ54</xm:sqref>
        </x14:conditionalFormatting>
        <x14:conditionalFormatting xmlns:xm="http://schemas.microsoft.com/office/excel/2006/main">
          <x14:cfRule type="iconSet" priority="777" id="{37DAE967-7479-4D4C-ACB6-E6552843921D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AQ59</xm:sqref>
        </x14:conditionalFormatting>
        <x14:conditionalFormatting xmlns:xm="http://schemas.microsoft.com/office/excel/2006/main">
          <x14:cfRule type="iconSet" priority="767" id="{6E5446B8-BEBC-48BB-807C-6BF0D367143D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AQ17</xm:sqref>
        </x14:conditionalFormatting>
        <x14:conditionalFormatting xmlns:xm="http://schemas.microsoft.com/office/excel/2006/main">
          <x14:cfRule type="iconSet" priority="766" id="{EEF3F4D6-F992-4A1A-8619-71885F2B8C8A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AQ48</xm:sqref>
        </x14:conditionalFormatting>
        <x14:conditionalFormatting xmlns:xm="http://schemas.microsoft.com/office/excel/2006/main">
          <x14:cfRule type="iconSet" priority="760" id="{B311F293-389B-4F6A-8CE0-7E48F8E90F42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AQ10</xm:sqref>
        </x14:conditionalFormatting>
        <x14:conditionalFormatting xmlns:xm="http://schemas.microsoft.com/office/excel/2006/main">
          <x14:cfRule type="iconSet" priority="759" id="{DF4FB6E1-7686-4F84-8D8C-5F2375F3F7F6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AQ14</xm:sqref>
        </x14:conditionalFormatting>
        <x14:conditionalFormatting xmlns:xm="http://schemas.microsoft.com/office/excel/2006/main">
          <x14:cfRule type="iconSet" priority="758" id="{7218579F-2938-4BCD-A3C4-17E809CD0E36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AQ20</xm:sqref>
        </x14:conditionalFormatting>
        <x14:conditionalFormatting xmlns:xm="http://schemas.microsoft.com/office/excel/2006/main">
          <x14:cfRule type="iconSet" priority="757" id="{630C7614-0DBE-475C-BF2D-C9B37DE4A149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AQ28</xm:sqref>
        </x14:conditionalFormatting>
        <x14:conditionalFormatting xmlns:xm="http://schemas.microsoft.com/office/excel/2006/main">
          <x14:cfRule type="iconSet" priority="756" id="{1D70FC98-7AA3-4F8B-83D5-C412E60348D3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AQ39</xm:sqref>
        </x14:conditionalFormatting>
        <x14:conditionalFormatting xmlns:xm="http://schemas.microsoft.com/office/excel/2006/main">
          <x14:cfRule type="iconSet" priority="755" id="{0E26BB66-DB88-4C73-8D97-4A3919EA5C99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AQ40</xm:sqref>
        </x14:conditionalFormatting>
        <x14:conditionalFormatting xmlns:xm="http://schemas.microsoft.com/office/excel/2006/main">
          <x14:cfRule type="iconSet" priority="746" id="{6A24E98D-8D7E-45DC-A0BB-740DBCD8A2E0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AQ13</xm:sqref>
        </x14:conditionalFormatting>
        <x14:conditionalFormatting xmlns:xm="http://schemas.microsoft.com/office/excel/2006/main">
          <x14:cfRule type="iconSet" priority="745" id="{73CB233E-4D78-47E0-9AF2-C2252CAE5C7E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AQ15</xm:sqref>
        </x14:conditionalFormatting>
        <x14:conditionalFormatting xmlns:xm="http://schemas.microsoft.com/office/excel/2006/main">
          <x14:cfRule type="iconSet" priority="744" id="{2034DBA9-E752-493B-AED2-4D038FC59BF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AQ16</xm:sqref>
        </x14:conditionalFormatting>
        <x14:conditionalFormatting xmlns:xm="http://schemas.microsoft.com/office/excel/2006/main">
          <x14:cfRule type="iconSet" priority="743" id="{ECEF8487-055E-48EA-8661-275F9492C867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AQ18</xm:sqref>
        </x14:conditionalFormatting>
        <x14:conditionalFormatting xmlns:xm="http://schemas.microsoft.com/office/excel/2006/main">
          <x14:cfRule type="iconSet" priority="742" id="{779D75FF-1851-46FD-B3BA-8BB5380B013B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AQ19</xm:sqref>
        </x14:conditionalFormatting>
        <x14:conditionalFormatting xmlns:xm="http://schemas.microsoft.com/office/excel/2006/main">
          <x14:cfRule type="iconSet" priority="741" id="{BD585C2B-DC02-49A7-8B04-C9C9589B8301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AQ21</xm:sqref>
        </x14:conditionalFormatting>
        <x14:conditionalFormatting xmlns:xm="http://schemas.microsoft.com/office/excel/2006/main">
          <x14:cfRule type="iconSet" priority="740" id="{2451774B-B681-46FA-B3F5-9482EFC6E2C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AQ25</xm:sqref>
        </x14:conditionalFormatting>
        <x14:conditionalFormatting xmlns:xm="http://schemas.microsoft.com/office/excel/2006/main">
          <x14:cfRule type="iconSet" priority="739" id="{6CEF0A51-1F27-4D26-9B3A-45E92544E6B7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AQ30</xm:sqref>
        </x14:conditionalFormatting>
        <x14:conditionalFormatting xmlns:xm="http://schemas.microsoft.com/office/excel/2006/main">
          <x14:cfRule type="iconSet" priority="738" id="{CF0F5451-ECFC-4CC8-B274-9E1E733E3568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AQ31</xm:sqref>
        </x14:conditionalFormatting>
        <x14:conditionalFormatting xmlns:xm="http://schemas.microsoft.com/office/excel/2006/main">
          <x14:cfRule type="iconSet" priority="737" id="{84F76E25-0840-4F3C-A549-81E22C75A0C8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AQ45</xm:sqref>
        </x14:conditionalFormatting>
        <x14:conditionalFormatting xmlns:xm="http://schemas.microsoft.com/office/excel/2006/main">
          <x14:cfRule type="iconSet" priority="736" id="{6470E6CF-28E6-4312-B268-D8D59E5B8127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AQ46</xm:sqref>
        </x14:conditionalFormatting>
        <x14:conditionalFormatting xmlns:xm="http://schemas.microsoft.com/office/excel/2006/main">
          <x14:cfRule type="iconSet" priority="735" id="{38816155-26F2-49A1-802E-8F4954DD6B94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AQ49</xm:sqref>
        </x14:conditionalFormatting>
        <x14:conditionalFormatting xmlns:xm="http://schemas.microsoft.com/office/excel/2006/main">
          <x14:cfRule type="iconSet" priority="734" id="{0AB79E88-B600-4508-BBD7-D5AABE28FF28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AQ53</xm:sqref>
        </x14:conditionalFormatting>
        <x14:conditionalFormatting xmlns:xm="http://schemas.microsoft.com/office/excel/2006/main">
          <x14:cfRule type="iconSet" priority="733" id="{E88EB23E-651F-4A83-A181-A470A3E343F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AQ55</xm:sqref>
        </x14:conditionalFormatting>
        <x14:conditionalFormatting xmlns:xm="http://schemas.microsoft.com/office/excel/2006/main">
          <x14:cfRule type="iconSet" priority="732" id="{6BE31CD2-1E78-48C7-AB24-E77C0C1430D8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AQ56</xm:sqref>
        </x14:conditionalFormatting>
        <x14:conditionalFormatting xmlns:xm="http://schemas.microsoft.com/office/excel/2006/main">
          <x14:cfRule type="iconSet" priority="731" id="{7907CE9E-3579-4382-8898-5D9240B30A16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AQ60</xm:sqref>
        </x14:conditionalFormatting>
        <x14:conditionalFormatting xmlns:xm="http://schemas.microsoft.com/office/excel/2006/main">
          <x14:cfRule type="iconSet" priority="720" id="{47DC0238-5999-4248-A8A3-10A2D15D5922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AS6</xm:sqref>
        </x14:conditionalFormatting>
        <x14:conditionalFormatting xmlns:xm="http://schemas.microsoft.com/office/excel/2006/main">
          <x14:cfRule type="iconSet" priority="719" id="{F3FFBD9C-6F0D-45EF-92A5-318C7E45C797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AS7</xm:sqref>
        </x14:conditionalFormatting>
        <x14:conditionalFormatting xmlns:xm="http://schemas.microsoft.com/office/excel/2006/main">
          <x14:cfRule type="iconSet" priority="718" id="{BE880910-80A8-4487-89BA-1B9D1FF54ABC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AS11</xm:sqref>
        </x14:conditionalFormatting>
        <x14:conditionalFormatting xmlns:xm="http://schemas.microsoft.com/office/excel/2006/main">
          <x14:cfRule type="iconSet" priority="717" id="{9097B6DF-6EF5-4959-9F7F-22A4A3CE2B3F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AS12</xm:sqref>
        </x14:conditionalFormatting>
        <x14:conditionalFormatting xmlns:xm="http://schemas.microsoft.com/office/excel/2006/main">
          <x14:cfRule type="iconSet" priority="715" id="{E11C3444-F25D-4E54-998B-729A4DE56869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AS8</xm:sqref>
        </x14:conditionalFormatting>
        <x14:conditionalFormatting xmlns:xm="http://schemas.microsoft.com/office/excel/2006/main">
          <x14:cfRule type="iconSet" priority="714" id="{EE986DC2-D505-43A4-ADA8-649AB7B17FB2}">
            <x14:iconSet iconSet="5Quarters" custom="1">
              <x14:cfvo type="percent">
                <xm:f>0</xm:f>
              </x14:cfvo>
              <x14:cfvo type="num">
                <xm:f>28.51</xm:f>
              </x14:cfvo>
              <x14:cfvo type="num">
                <xm:f>66.510000000000005</xm:f>
              </x14:cfvo>
              <x14:cfvo type="num">
                <xm:f>95</xm:f>
              </x14:cfvo>
              <x14:cfvo type="num">
                <xm:f>99.74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AS24</xm:sqref>
        </x14:conditionalFormatting>
        <x14:conditionalFormatting xmlns:xm="http://schemas.microsoft.com/office/excel/2006/main">
          <x14:cfRule type="iconSet" priority="712" id="{78D98F4A-F4CF-4B82-9D01-4FA1188CF8F1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AS27</xm:sqref>
        </x14:conditionalFormatting>
        <x14:conditionalFormatting xmlns:xm="http://schemas.microsoft.com/office/excel/2006/main">
          <x14:cfRule type="iconSet" priority="711" id="{A790CB84-C991-4572-971D-955BFD0776D2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AS29</xm:sqref>
        </x14:conditionalFormatting>
        <x14:conditionalFormatting xmlns:xm="http://schemas.microsoft.com/office/excel/2006/main">
          <x14:cfRule type="iconSet" priority="710" id="{90B3F3A2-A378-4805-BAF2-757FF364D289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AS32</xm:sqref>
        </x14:conditionalFormatting>
        <x14:conditionalFormatting xmlns:xm="http://schemas.microsoft.com/office/excel/2006/main">
          <x14:cfRule type="iconSet" priority="709" id="{A95B5448-5083-4F45-BF54-76A3E37E127A}">
            <x14:iconSet iconSet="5Quarters" custom="1">
              <x14:cfvo type="percent">
                <xm:f>0</xm:f>
              </x14:cfvo>
              <x14:cfvo type="num">
                <xm:f>2.2999999999999998</xm:f>
              </x14:cfvo>
              <x14:cfvo type="num">
                <xm:f>2.52</xm:f>
              </x14:cfvo>
              <x14:cfvo type="num">
                <xm:f>3.25</xm:f>
              </x14:cfvo>
              <x14:cfvo type="num">
                <xm:f>4.25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AS44</xm:sqref>
        </x14:conditionalFormatting>
        <x14:conditionalFormatting xmlns:xm="http://schemas.microsoft.com/office/excel/2006/main">
          <x14:cfRule type="iconSet" priority="708" id="{637F7166-0985-4118-95E4-9547E39A5CF3}">
            <x14:iconSet iconSet="5Quarters" custom="1">
              <x14:cfvo type="percent">
                <xm:f>0</xm:f>
              </x14:cfvo>
              <x14:cfvo type="num">
                <xm:f>3</xm:f>
              </x14:cfvo>
              <x14:cfvo type="num">
                <xm:f>7</xm:f>
              </x14:cfvo>
              <x14:cfvo type="num">
                <xm:f>10</xm:f>
              </x14:cfvo>
              <x14:cfvo type="num">
                <xm:f>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AS57</xm:sqref>
        </x14:conditionalFormatting>
        <x14:conditionalFormatting xmlns:xm="http://schemas.microsoft.com/office/excel/2006/main">
          <x14:cfRule type="iconSet" priority="707" id="{A64DED3D-0EFE-4547-8756-ECC13B70C1DB}">
            <x14:iconSet iconSet="5Quarters" custom="1">
              <x14:cfvo type="percent">
                <xm:f>0</xm:f>
              </x14:cfvo>
              <x14:cfvo type="num">
                <xm:f>29.41</xm:f>
              </x14:cfvo>
              <x14:cfvo type="num">
                <xm:f>68.61</xm:f>
              </x14:cfvo>
              <x14:cfvo type="num">
                <xm:f>98</xm:f>
              </x14:cfvo>
              <x14:cfvo type="num">
                <xm:f>102.85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AS58</xm:sqref>
        </x14:conditionalFormatting>
        <x14:conditionalFormatting xmlns:xm="http://schemas.microsoft.com/office/excel/2006/main">
          <x14:cfRule type="iconSet" priority="701" id="{F740380A-74C2-447E-8E81-CB1E27917813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AS52</xm:sqref>
        </x14:conditionalFormatting>
        <x14:conditionalFormatting xmlns:xm="http://schemas.microsoft.com/office/excel/2006/main">
          <x14:cfRule type="iconSet" priority="696" id="{8FE2676C-BC41-4F05-9494-C1E89984C9C3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AS38</xm:sqref>
        </x14:conditionalFormatting>
        <x14:conditionalFormatting xmlns:xm="http://schemas.microsoft.com/office/excel/2006/main">
          <x14:cfRule type="iconSet" priority="694" id="{8B91C429-67C4-443F-81E8-595F07D86582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AS9</xm:sqref>
        </x14:conditionalFormatting>
        <x14:conditionalFormatting xmlns:xm="http://schemas.microsoft.com/office/excel/2006/main">
          <x14:cfRule type="iconSet" priority="693" id="{A2D249B0-9C18-4CE3-90C3-C6475D3A4C4B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AS42</xm:sqref>
        </x14:conditionalFormatting>
        <x14:conditionalFormatting xmlns:xm="http://schemas.microsoft.com/office/excel/2006/main">
          <x14:cfRule type="iconSet" priority="692" id="{38EF7DEF-A0CB-4886-A4D4-8D65A7C84E6A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AS43</xm:sqref>
        </x14:conditionalFormatting>
        <x14:conditionalFormatting xmlns:xm="http://schemas.microsoft.com/office/excel/2006/main">
          <x14:cfRule type="iconSet" priority="691" id="{1DDCF513-7B18-420A-A626-43CC7A21D6B6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AS50</xm:sqref>
        </x14:conditionalFormatting>
        <x14:conditionalFormatting xmlns:xm="http://schemas.microsoft.com/office/excel/2006/main">
          <x14:cfRule type="iconSet" priority="690" id="{552C5D55-A0E0-4975-8AD7-AF1613289798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AS51</xm:sqref>
        </x14:conditionalFormatting>
        <x14:conditionalFormatting xmlns:xm="http://schemas.microsoft.com/office/excel/2006/main">
          <x14:cfRule type="iconSet" priority="689" id="{EB20D618-9AD8-40AB-BC06-8FCF3916668C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AS41</xm:sqref>
        </x14:conditionalFormatting>
        <x14:conditionalFormatting xmlns:xm="http://schemas.microsoft.com/office/excel/2006/main">
          <x14:cfRule type="iconSet" priority="688" id="{C94571E0-857A-4432-BE23-3BDE2A972719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AS54</xm:sqref>
        </x14:conditionalFormatting>
        <x14:conditionalFormatting xmlns:xm="http://schemas.microsoft.com/office/excel/2006/main">
          <x14:cfRule type="iconSet" priority="687" id="{44850C2F-96A3-4360-807F-74EA7E938BE3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AS59</xm:sqref>
        </x14:conditionalFormatting>
        <x14:conditionalFormatting xmlns:xm="http://schemas.microsoft.com/office/excel/2006/main">
          <x14:cfRule type="iconSet" priority="677" id="{063D6FDE-CA72-4E81-B743-EE95EA6AFF18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AS17</xm:sqref>
        </x14:conditionalFormatting>
        <x14:conditionalFormatting xmlns:xm="http://schemas.microsoft.com/office/excel/2006/main">
          <x14:cfRule type="iconSet" priority="676" id="{EC077103-72EF-4641-898C-A5A1856EECE8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AS48</xm:sqref>
        </x14:conditionalFormatting>
        <x14:conditionalFormatting xmlns:xm="http://schemas.microsoft.com/office/excel/2006/main">
          <x14:cfRule type="iconSet" priority="670" id="{75AADD28-821F-40DC-ACF6-97727F682020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AS10</xm:sqref>
        </x14:conditionalFormatting>
        <x14:conditionalFormatting xmlns:xm="http://schemas.microsoft.com/office/excel/2006/main">
          <x14:cfRule type="iconSet" priority="669" id="{49138F2B-54C7-4C6E-B207-A3D2898FE567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AS14</xm:sqref>
        </x14:conditionalFormatting>
        <x14:conditionalFormatting xmlns:xm="http://schemas.microsoft.com/office/excel/2006/main">
          <x14:cfRule type="iconSet" priority="668" id="{CA10AA3E-A2AD-42BA-9C07-0F2EE451BEDD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AS20</xm:sqref>
        </x14:conditionalFormatting>
        <x14:conditionalFormatting xmlns:xm="http://schemas.microsoft.com/office/excel/2006/main">
          <x14:cfRule type="iconSet" priority="667" id="{E64B4BC2-A567-425A-BA5A-F2958CCE7D29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AS28</xm:sqref>
        </x14:conditionalFormatting>
        <x14:conditionalFormatting xmlns:xm="http://schemas.microsoft.com/office/excel/2006/main">
          <x14:cfRule type="iconSet" priority="666" id="{BE005538-9916-4427-B7A0-381796DD61D4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AS39</xm:sqref>
        </x14:conditionalFormatting>
        <x14:conditionalFormatting xmlns:xm="http://schemas.microsoft.com/office/excel/2006/main">
          <x14:cfRule type="iconSet" priority="665" id="{F584AA5B-924F-4558-8D89-E92A8CD6ED39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AS40</xm:sqref>
        </x14:conditionalFormatting>
        <x14:conditionalFormatting xmlns:xm="http://schemas.microsoft.com/office/excel/2006/main">
          <x14:cfRule type="iconSet" priority="656" id="{691BAA2D-5AED-4D69-9B7C-91ADB1374DBB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AS13</xm:sqref>
        </x14:conditionalFormatting>
        <x14:conditionalFormatting xmlns:xm="http://schemas.microsoft.com/office/excel/2006/main">
          <x14:cfRule type="iconSet" priority="655" id="{90FD1287-6EF0-48DB-9610-63ACCC91F9A0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AS15</xm:sqref>
        </x14:conditionalFormatting>
        <x14:conditionalFormatting xmlns:xm="http://schemas.microsoft.com/office/excel/2006/main">
          <x14:cfRule type="iconSet" priority="654" id="{5F32D8A8-8388-452D-A069-D162519EDA1F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AS16</xm:sqref>
        </x14:conditionalFormatting>
        <x14:conditionalFormatting xmlns:xm="http://schemas.microsoft.com/office/excel/2006/main">
          <x14:cfRule type="iconSet" priority="653" id="{339A644F-B73B-4D3A-ADA9-9927F71D5523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AS18</xm:sqref>
        </x14:conditionalFormatting>
        <x14:conditionalFormatting xmlns:xm="http://schemas.microsoft.com/office/excel/2006/main">
          <x14:cfRule type="iconSet" priority="652" id="{7CD63E55-21DB-4D02-A623-493705C9EE44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AS19</xm:sqref>
        </x14:conditionalFormatting>
        <x14:conditionalFormatting xmlns:xm="http://schemas.microsoft.com/office/excel/2006/main">
          <x14:cfRule type="iconSet" priority="651" id="{67103D31-2E3B-4AF7-B9D4-61B891F6AD8C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AS21</xm:sqref>
        </x14:conditionalFormatting>
        <x14:conditionalFormatting xmlns:xm="http://schemas.microsoft.com/office/excel/2006/main">
          <x14:cfRule type="iconSet" priority="650" id="{EF609802-B4B6-4E3D-A646-2E8E536AD941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AS25</xm:sqref>
        </x14:conditionalFormatting>
        <x14:conditionalFormatting xmlns:xm="http://schemas.microsoft.com/office/excel/2006/main">
          <x14:cfRule type="iconSet" priority="649" id="{CF94D99E-7E98-4B0D-8545-B55382AF9F8E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AS30</xm:sqref>
        </x14:conditionalFormatting>
        <x14:conditionalFormatting xmlns:xm="http://schemas.microsoft.com/office/excel/2006/main">
          <x14:cfRule type="iconSet" priority="648" id="{1A69CAAC-C343-45F0-89A6-27017A5BF464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AS31</xm:sqref>
        </x14:conditionalFormatting>
        <x14:conditionalFormatting xmlns:xm="http://schemas.microsoft.com/office/excel/2006/main">
          <x14:cfRule type="iconSet" priority="647" id="{F1C9678B-58E4-4796-8D12-8C42EB05B9C0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AS45</xm:sqref>
        </x14:conditionalFormatting>
        <x14:conditionalFormatting xmlns:xm="http://schemas.microsoft.com/office/excel/2006/main">
          <x14:cfRule type="iconSet" priority="646" id="{8130DB7F-62A2-4308-A190-B17DCA36ECC1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AS46</xm:sqref>
        </x14:conditionalFormatting>
        <x14:conditionalFormatting xmlns:xm="http://schemas.microsoft.com/office/excel/2006/main">
          <x14:cfRule type="iconSet" priority="645" id="{EFD3E16B-4C5E-4D40-81E1-63E76F5A1838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AS49</xm:sqref>
        </x14:conditionalFormatting>
        <x14:conditionalFormatting xmlns:xm="http://schemas.microsoft.com/office/excel/2006/main">
          <x14:cfRule type="iconSet" priority="644" id="{D26755B8-177E-4542-9A2D-EF96A1DA4F1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AS53</xm:sqref>
        </x14:conditionalFormatting>
        <x14:conditionalFormatting xmlns:xm="http://schemas.microsoft.com/office/excel/2006/main">
          <x14:cfRule type="iconSet" priority="643" id="{7E389DC3-2C18-4772-958A-64C9D112F5B6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AS55</xm:sqref>
        </x14:conditionalFormatting>
        <x14:conditionalFormatting xmlns:xm="http://schemas.microsoft.com/office/excel/2006/main">
          <x14:cfRule type="iconSet" priority="642" id="{D2006A69-8DCF-4211-99B0-7B931103C920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AS56</xm:sqref>
        </x14:conditionalFormatting>
        <x14:conditionalFormatting xmlns:xm="http://schemas.microsoft.com/office/excel/2006/main">
          <x14:cfRule type="iconSet" priority="641" id="{7514C6F0-567B-4D01-993F-53FB53461A0B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AS60</xm:sqref>
        </x14:conditionalFormatting>
        <x14:conditionalFormatting xmlns:xm="http://schemas.microsoft.com/office/excel/2006/main">
          <x14:cfRule type="iconSet" priority="630" id="{65F5F200-DCCB-4F1F-8680-AFF0EA069A23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AU6</xm:sqref>
        </x14:conditionalFormatting>
        <x14:conditionalFormatting xmlns:xm="http://schemas.microsoft.com/office/excel/2006/main">
          <x14:cfRule type="iconSet" priority="629" id="{13A34D9C-0A93-4E98-8B83-7393698784D1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AU7</xm:sqref>
        </x14:conditionalFormatting>
        <x14:conditionalFormatting xmlns:xm="http://schemas.microsoft.com/office/excel/2006/main">
          <x14:cfRule type="iconSet" priority="628" id="{F07B6758-AA45-4795-BC87-DE6B14A540F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AU11</xm:sqref>
        </x14:conditionalFormatting>
        <x14:conditionalFormatting xmlns:xm="http://schemas.microsoft.com/office/excel/2006/main">
          <x14:cfRule type="iconSet" priority="627" id="{ADD22CF2-86C8-421B-8EA4-1534271F58B6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AU12</xm:sqref>
        </x14:conditionalFormatting>
        <x14:conditionalFormatting xmlns:xm="http://schemas.microsoft.com/office/excel/2006/main">
          <x14:cfRule type="iconSet" priority="625" id="{FE3C2AFF-45F5-4528-AAA0-D2FEB47ECD18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AU8</xm:sqref>
        </x14:conditionalFormatting>
        <x14:conditionalFormatting xmlns:xm="http://schemas.microsoft.com/office/excel/2006/main">
          <x14:cfRule type="iconSet" priority="624" id="{B5889E11-F244-46BB-B1EF-2E81B87C81F6}">
            <x14:iconSet iconSet="5Quarters" custom="1">
              <x14:cfvo type="percent">
                <xm:f>0</xm:f>
              </x14:cfvo>
              <x14:cfvo type="num">
                <xm:f>28.51</xm:f>
              </x14:cfvo>
              <x14:cfvo type="num">
                <xm:f>66.510000000000005</xm:f>
              </x14:cfvo>
              <x14:cfvo type="num">
                <xm:f>95</xm:f>
              </x14:cfvo>
              <x14:cfvo type="num">
                <xm:f>99.74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AU24</xm:sqref>
        </x14:conditionalFormatting>
        <x14:conditionalFormatting xmlns:xm="http://schemas.microsoft.com/office/excel/2006/main">
          <x14:cfRule type="iconSet" priority="622" id="{AC0F2821-828F-497C-8983-403894A0E53D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AU27</xm:sqref>
        </x14:conditionalFormatting>
        <x14:conditionalFormatting xmlns:xm="http://schemas.microsoft.com/office/excel/2006/main">
          <x14:cfRule type="iconSet" priority="621" id="{3A4BD793-2C48-4202-9FCB-1A670A672F26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AU29</xm:sqref>
        </x14:conditionalFormatting>
        <x14:conditionalFormatting xmlns:xm="http://schemas.microsoft.com/office/excel/2006/main">
          <x14:cfRule type="iconSet" priority="620" id="{827236B3-7B00-40E8-B739-1079146DBBD6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AU32</xm:sqref>
        </x14:conditionalFormatting>
        <x14:conditionalFormatting xmlns:xm="http://schemas.microsoft.com/office/excel/2006/main">
          <x14:cfRule type="iconSet" priority="619" id="{4CA90460-5921-4A13-A715-0AFFAD6F50A1}">
            <x14:iconSet iconSet="5Quarters" custom="1">
              <x14:cfvo type="percent">
                <xm:f>0</xm:f>
              </x14:cfvo>
              <x14:cfvo type="num">
                <xm:f>2.2999999999999998</xm:f>
              </x14:cfvo>
              <x14:cfvo type="num">
                <xm:f>2.52</xm:f>
              </x14:cfvo>
              <x14:cfvo type="num">
                <xm:f>3.25</xm:f>
              </x14:cfvo>
              <x14:cfvo type="num">
                <xm:f>4.25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AU44</xm:sqref>
        </x14:conditionalFormatting>
        <x14:conditionalFormatting xmlns:xm="http://schemas.microsoft.com/office/excel/2006/main">
          <x14:cfRule type="iconSet" priority="618" id="{29878E4E-586C-4D67-B005-1FD32FCD1C79}">
            <x14:iconSet iconSet="5Quarters" custom="1">
              <x14:cfvo type="percent">
                <xm:f>0</xm:f>
              </x14:cfvo>
              <x14:cfvo type="num">
                <xm:f>3</xm:f>
              </x14:cfvo>
              <x14:cfvo type="num">
                <xm:f>7</xm:f>
              </x14:cfvo>
              <x14:cfvo type="num">
                <xm:f>10</xm:f>
              </x14:cfvo>
              <x14:cfvo type="num">
                <xm:f>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AU57</xm:sqref>
        </x14:conditionalFormatting>
        <x14:conditionalFormatting xmlns:xm="http://schemas.microsoft.com/office/excel/2006/main">
          <x14:cfRule type="iconSet" priority="617" id="{A6C6ABEC-6DC3-4A6E-94A4-19BD16CB33F3}">
            <x14:iconSet iconSet="5Quarters" custom="1">
              <x14:cfvo type="percent">
                <xm:f>0</xm:f>
              </x14:cfvo>
              <x14:cfvo type="num">
                <xm:f>29.41</xm:f>
              </x14:cfvo>
              <x14:cfvo type="num">
                <xm:f>68.61</xm:f>
              </x14:cfvo>
              <x14:cfvo type="num">
                <xm:f>98</xm:f>
              </x14:cfvo>
              <x14:cfvo type="num">
                <xm:f>102.85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AU58</xm:sqref>
        </x14:conditionalFormatting>
        <x14:conditionalFormatting xmlns:xm="http://schemas.microsoft.com/office/excel/2006/main">
          <x14:cfRule type="iconSet" priority="611" id="{5B39AEAA-06D4-4525-9A01-A97460776BBE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AU52</xm:sqref>
        </x14:conditionalFormatting>
        <x14:conditionalFormatting xmlns:xm="http://schemas.microsoft.com/office/excel/2006/main">
          <x14:cfRule type="iconSet" priority="606" id="{23207AB4-F0B9-4740-B804-C98FA0915ABF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AU38</xm:sqref>
        </x14:conditionalFormatting>
        <x14:conditionalFormatting xmlns:xm="http://schemas.microsoft.com/office/excel/2006/main">
          <x14:cfRule type="iconSet" priority="604" id="{674B8BAF-6AFC-4FC0-9B70-BABA66365991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AU9</xm:sqref>
        </x14:conditionalFormatting>
        <x14:conditionalFormatting xmlns:xm="http://schemas.microsoft.com/office/excel/2006/main">
          <x14:cfRule type="iconSet" priority="603" id="{482D343E-2C86-4F63-B475-D8221EEB0598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AU42</xm:sqref>
        </x14:conditionalFormatting>
        <x14:conditionalFormatting xmlns:xm="http://schemas.microsoft.com/office/excel/2006/main">
          <x14:cfRule type="iconSet" priority="602" id="{04E053D1-43B4-432B-BD10-EB899C447EAD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AU43</xm:sqref>
        </x14:conditionalFormatting>
        <x14:conditionalFormatting xmlns:xm="http://schemas.microsoft.com/office/excel/2006/main">
          <x14:cfRule type="iconSet" priority="601" id="{C39416C5-F6E1-4004-943C-71D8F6934CD7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AU50</xm:sqref>
        </x14:conditionalFormatting>
        <x14:conditionalFormatting xmlns:xm="http://schemas.microsoft.com/office/excel/2006/main">
          <x14:cfRule type="iconSet" priority="600" id="{3146A6BA-855F-4416-945D-028B4AC44630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AU51</xm:sqref>
        </x14:conditionalFormatting>
        <x14:conditionalFormatting xmlns:xm="http://schemas.microsoft.com/office/excel/2006/main">
          <x14:cfRule type="iconSet" priority="599" id="{ECE66058-D9EE-4C1B-BBBE-3DC753417EC0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AU41</xm:sqref>
        </x14:conditionalFormatting>
        <x14:conditionalFormatting xmlns:xm="http://schemas.microsoft.com/office/excel/2006/main">
          <x14:cfRule type="iconSet" priority="598" id="{79DB4BE5-DD76-4215-82E1-6F1C4CDDC1E6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AU54</xm:sqref>
        </x14:conditionalFormatting>
        <x14:conditionalFormatting xmlns:xm="http://schemas.microsoft.com/office/excel/2006/main">
          <x14:cfRule type="iconSet" priority="597" id="{96C6D0A0-FA9C-492A-ADFA-B564A17908F3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AU59</xm:sqref>
        </x14:conditionalFormatting>
        <x14:conditionalFormatting xmlns:xm="http://schemas.microsoft.com/office/excel/2006/main">
          <x14:cfRule type="iconSet" priority="587" id="{81E44E41-D56D-4E75-BAEB-F169806EABEE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AU17</xm:sqref>
        </x14:conditionalFormatting>
        <x14:conditionalFormatting xmlns:xm="http://schemas.microsoft.com/office/excel/2006/main">
          <x14:cfRule type="iconSet" priority="586" id="{32C4414E-AA2B-49C9-8495-038F31E45164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AU48</xm:sqref>
        </x14:conditionalFormatting>
        <x14:conditionalFormatting xmlns:xm="http://schemas.microsoft.com/office/excel/2006/main">
          <x14:cfRule type="iconSet" priority="580" id="{ED14708A-70E5-490D-9AFB-696E3D029F6A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AU10</xm:sqref>
        </x14:conditionalFormatting>
        <x14:conditionalFormatting xmlns:xm="http://schemas.microsoft.com/office/excel/2006/main">
          <x14:cfRule type="iconSet" priority="579" id="{C8ED37EF-E59B-4D58-8698-2C866878F384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AU14</xm:sqref>
        </x14:conditionalFormatting>
        <x14:conditionalFormatting xmlns:xm="http://schemas.microsoft.com/office/excel/2006/main">
          <x14:cfRule type="iconSet" priority="578" id="{5EDEFD7E-4162-4C51-BB5C-52E5BC58802D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AU20</xm:sqref>
        </x14:conditionalFormatting>
        <x14:conditionalFormatting xmlns:xm="http://schemas.microsoft.com/office/excel/2006/main">
          <x14:cfRule type="iconSet" priority="577" id="{1729679E-CEE7-4F24-B5AA-B58527D360CE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AU28</xm:sqref>
        </x14:conditionalFormatting>
        <x14:conditionalFormatting xmlns:xm="http://schemas.microsoft.com/office/excel/2006/main">
          <x14:cfRule type="iconSet" priority="576" id="{7F769DEE-B58D-4001-BE43-0569125E1B0C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AU39</xm:sqref>
        </x14:conditionalFormatting>
        <x14:conditionalFormatting xmlns:xm="http://schemas.microsoft.com/office/excel/2006/main">
          <x14:cfRule type="iconSet" priority="575" id="{502B887D-EE45-4CCE-836C-50A1C34ED7CA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AU40</xm:sqref>
        </x14:conditionalFormatting>
        <x14:conditionalFormatting xmlns:xm="http://schemas.microsoft.com/office/excel/2006/main">
          <x14:cfRule type="iconSet" priority="566" id="{F2802299-4E36-41F0-8064-90B934E5AD84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AU13</xm:sqref>
        </x14:conditionalFormatting>
        <x14:conditionalFormatting xmlns:xm="http://schemas.microsoft.com/office/excel/2006/main">
          <x14:cfRule type="iconSet" priority="565" id="{366E5B2A-52A3-41E4-85BB-806568E8B71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AU15</xm:sqref>
        </x14:conditionalFormatting>
        <x14:conditionalFormatting xmlns:xm="http://schemas.microsoft.com/office/excel/2006/main">
          <x14:cfRule type="iconSet" priority="564" id="{2F01A243-F526-4A77-BDBA-34BC6507FB2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AU16</xm:sqref>
        </x14:conditionalFormatting>
        <x14:conditionalFormatting xmlns:xm="http://schemas.microsoft.com/office/excel/2006/main">
          <x14:cfRule type="iconSet" priority="563" id="{B99512F6-C8A4-449A-8A61-D3405ADCEB1F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AU18</xm:sqref>
        </x14:conditionalFormatting>
        <x14:conditionalFormatting xmlns:xm="http://schemas.microsoft.com/office/excel/2006/main">
          <x14:cfRule type="iconSet" priority="562" id="{FE49922B-217B-4048-B89A-08F2CE85CD5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AU19</xm:sqref>
        </x14:conditionalFormatting>
        <x14:conditionalFormatting xmlns:xm="http://schemas.microsoft.com/office/excel/2006/main">
          <x14:cfRule type="iconSet" priority="561" id="{895A53AD-9A26-43E2-8983-7CC9CCF1B860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AU21</xm:sqref>
        </x14:conditionalFormatting>
        <x14:conditionalFormatting xmlns:xm="http://schemas.microsoft.com/office/excel/2006/main">
          <x14:cfRule type="iconSet" priority="560" id="{90737302-55E1-4AF4-9547-41145C291103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AU25</xm:sqref>
        </x14:conditionalFormatting>
        <x14:conditionalFormatting xmlns:xm="http://schemas.microsoft.com/office/excel/2006/main">
          <x14:cfRule type="iconSet" priority="559" id="{EFA4B774-A643-48C0-ADD1-C63357C49D2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AU30</xm:sqref>
        </x14:conditionalFormatting>
        <x14:conditionalFormatting xmlns:xm="http://schemas.microsoft.com/office/excel/2006/main">
          <x14:cfRule type="iconSet" priority="558" id="{58B2543D-E53E-4920-A023-9CAA04090EBE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AU31</xm:sqref>
        </x14:conditionalFormatting>
        <x14:conditionalFormatting xmlns:xm="http://schemas.microsoft.com/office/excel/2006/main">
          <x14:cfRule type="iconSet" priority="557" id="{90232DFA-2E4C-426A-91FE-1E94C2A68557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AU45</xm:sqref>
        </x14:conditionalFormatting>
        <x14:conditionalFormatting xmlns:xm="http://schemas.microsoft.com/office/excel/2006/main">
          <x14:cfRule type="iconSet" priority="556" id="{A864EC13-4F87-44CA-85FA-AD99A2D682FB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AU46</xm:sqref>
        </x14:conditionalFormatting>
        <x14:conditionalFormatting xmlns:xm="http://schemas.microsoft.com/office/excel/2006/main">
          <x14:cfRule type="iconSet" priority="555" id="{F6EF6FD8-5030-4D0D-AACA-0CCA8F0D7F7B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AU49</xm:sqref>
        </x14:conditionalFormatting>
        <x14:conditionalFormatting xmlns:xm="http://schemas.microsoft.com/office/excel/2006/main">
          <x14:cfRule type="iconSet" priority="554" id="{FEEDF840-7B20-4901-872C-3D5F91ED6A8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AU53</xm:sqref>
        </x14:conditionalFormatting>
        <x14:conditionalFormatting xmlns:xm="http://schemas.microsoft.com/office/excel/2006/main">
          <x14:cfRule type="iconSet" priority="553" id="{020AA53A-13E5-4B33-A5B2-5B7D52B87857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AU55</xm:sqref>
        </x14:conditionalFormatting>
        <x14:conditionalFormatting xmlns:xm="http://schemas.microsoft.com/office/excel/2006/main">
          <x14:cfRule type="iconSet" priority="552" id="{5E6E633E-6CE4-4779-BAEA-535EB67285B2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AU56</xm:sqref>
        </x14:conditionalFormatting>
        <x14:conditionalFormatting xmlns:xm="http://schemas.microsoft.com/office/excel/2006/main">
          <x14:cfRule type="iconSet" priority="551" id="{3B36175C-6E58-47CE-9AC8-7E6B213CA3EC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AU60</xm:sqref>
        </x14:conditionalFormatting>
        <x14:conditionalFormatting xmlns:xm="http://schemas.microsoft.com/office/excel/2006/main">
          <x14:cfRule type="iconSet" priority="540" id="{AEEFAE38-B530-4018-9548-CEB3128D4D51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AW6</xm:sqref>
        </x14:conditionalFormatting>
        <x14:conditionalFormatting xmlns:xm="http://schemas.microsoft.com/office/excel/2006/main">
          <x14:cfRule type="iconSet" priority="539" id="{8FADE347-BD9F-424D-9B18-F309296ADA83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AW7</xm:sqref>
        </x14:conditionalFormatting>
        <x14:conditionalFormatting xmlns:xm="http://schemas.microsoft.com/office/excel/2006/main">
          <x14:cfRule type="iconSet" priority="538" id="{1F65D766-06BC-464B-802E-4D7A46B81E3E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AW11</xm:sqref>
        </x14:conditionalFormatting>
        <x14:conditionalFormatting xmlns:xm="http://schemas.microsoft.com/office/excel/2006/main">
          <x14:cfRule type="iconSet" priority="537" id="{2C96B27D-D159-42D0-8DD1-E4CDDE22101D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AW12</xm:sqref>
        </x14:conditionalFormatting>
        <x14:conditionalFormatting xmlns:xm="http://schemas.microsoft.com/office/excel/2006/main">
          <x14:cfRule type="iconSet" priority="535" id="{0FAED525-ABC2-4CF3-9AC1-AF6F83A1A611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AW8</xm:sqref>
        </x14:conditionalFormatting>
        <x14:conditionalFormatting xmlns:xm="http://schemas.microsoft.com/office/excel/2006/main">
          <x14:cfRule type="iconSet" priority="534" id="{CD904C4C-7A7C-4B25-9123-479B9F316A5F}">
            <x14:iconSet iconSet="5Quarters" custom="1">
              <x14:cfvo type="percent">
                <xm:f>0</xm:f>
              </x14:cfvo>
              <x14:cfvo type="num">
                <xm:f>28.51</xm:f>
              </x14:cfvo>
              <x14:cfvo type="num">
                <xm:f>66.510000000000005</xm:f>
              </x14:cfvo>
              <x14:cfvo type="num">
                <xm:f>95</xm:f>
              </x14:cfvo>
              <x14:cfvo type="num">
                <xm:f>99.74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AW24</xm:sqref>
        </x14:conditionalFormatting>
        <x14:conditionalFormatting xmlns:xm="http://schemas.microsoft.com/office/excel/2006/main">
          <x14:cfRule type="iconSet" priority="532" id="{C1BC8732-98B0-4546-9F39-AB793F77006E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AW27</xm:sqref>
        </x14:conditionalFormatting>
        <x14:conditionalFormatting xmlns:xm="http://schemas.microsoft.com/office/excel/2006/main">
          <x14:cfRule type="iconSet" priority="531" id="{F4187A3E-E16B-4A1F-9B96-E19C860BFA14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AW29</xm:sqref>
        </x14:conditionalFormatting>
        <x14:conditionalFormatting xmlns:xm="http://schemas.microsoft.com/office/excel/2006/main">
          <x14:cfRule type="iconSet" priority="530" id="{05DAB1D1-E760-4E3F-B8B3-E2897321D141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AW32</xm:sqref>
        </x14:conditionalFormatting>
        <x14:conditionalFormatting xmlns:xm="http://schemas.microsoft.com/office/excel/2006/main">
          <x14:cfRule type="iconSet" priority="529" id="{A45EFAE6-AA08-478F-B36F-BA58D2BCEA79}">
            <x14:iconSet iconSet="5Quarters" custom="1">
              <x14:cfvo type="percent">
                <xm:f>0</xm:f>
              </x14:cfvo>
              <x14:cfvo type="num">
                <xm:f>2.2999999999999998</xm:f>
              </x14:cfvo>
              <x14:cfvo type="num">
                <xm:f>2.52</xm:f>
              </x14:cfvo>
              <x14:cfvo type="num">
                <xm:f>3.25</xm:f>
              </x14:cfvo>
              <x14:cfvo type="num">
                <xm:f>4.25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AW44</xm:sqref>
        </x14:conditionalFormatting>
        <x14:conditionalFormatting xmlns:xm="http://schemas.microsoft.com/office/excel/2006/main">
          <x14:cfRule type="iconSet" priority="528" id="{81FBE0E0-B7A8-4174-BD50-1D9AEBD4596E}">
            <x14:iconSet iconSet="5Quarters" custom="1">
              <x14:cfvo type="percent">
                <xm:f>0</xm:f>
              </x14:cfvo>
              <x14:cfvo type="num">
                <xm:f>3</xm:f>
              </x14:cfvo>
              <x14:cfvo type="num">
                <xm:f>7</xm:f>
              </x14:cfvo>
              <x14:cfvo type="num">
                <xm:f>10</xm:f>
              </x14:cfvo>
              <x14:cfvo type="num">
                <xm:f>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AW57</xm:sqref>
        </x14:conditionalFormatting>
        <x14:conditionalFormatting xmlns:xm="http://schemas.microsoft.com/office/excel/2006/main">
          <x14:cfRule type="iconSet" priority="527" id="{F585B6FC-D424-4B63-9F9A-49F1C3E97A25}">
            <x14:iconSet iconSet="5Quarters" custom="1">
              <x14:cfvo type="percent">
                <xm:f>0</xm:f>
              </x14:cfvo>
              <x14:cfvo type="num">
                <xm:f>29.41</xm:f>
              </x14:cfvo>
              <x14:cfvo type="num">
                <xm:f>68.61</xm:f>
              </x14:cfvo>
              <x14:cfvo type="num">
                <xm:f>98</xm:f>
              </x14:cfvo>
              <x14:cfvo type="num">
                <xm:f>102.85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AW58</xm:sqref>
        </x14:conditionalFormatting>
        <x14:conditionalFormatting xmlns:xm="http://schemas.microsoft.com/office/excel/2006/main">
          <x14:cfRule type="iconSet" priority="521" id="{3818CBD0-4C2E-488E-BA4C-37F9F0743498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AW52</xm:sqref>
        </x14:conditionalFormatting>
        <x14:conditionalFormatting xmlns:xm="http://schemas.microsoft.com/office/excel/2006/main">
          <x14:cfRule type="iconSet" priority="516" id="{517FB6BE-4832-43C7-88F2-444978A33861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AW38</xm:sqref>
        </x14:conditionalFormatting>
        <x14:conditionalFormatting xmlns:xm="http://schemas.microsoft.com/office/excel/2006/main">
          <x14:cfRule type="iconSet" priority="514" id="{DA6C68DA-B028-4277-A89F-AD68BBAEF8A4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AW9</xm:sqref>
        </x14:conditionalFormatting>
        <x14:conditionalFormatting xmlns:xm="http://schemas.microsoft.com/office/excel/2006/main">
          <x14:cfRule type="iconSet" priority="513" id="{E0A78FA2-9C53-4245-BBA6-82296B66C31C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AW42</xm:sqref>
        </x14:conditionalFormatting>
        <x14:conditionalFormatting xmlns:xm="http://schemas.microsoft.com/office/excel/2006/main">
          <x14:cfRule type="iconSet" priority="512" id="{20259306-BDC2-4548-8FBF-64E31F283658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AW43</xm:sqref>
        </x14:conditionalFormatting>
        <x14:conditionalFormatting xmlns:xm="http://schemas.microsoft.com/office/excel/2006/main">
          <x14:cfRule type="iconSet" priority="511" id="{92FD90E4-A0D3-4DF5-8D86-15FCA75EDFC4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AW50</xm:sqref>
        </x14:conditionalFormatting>
        <x14:conditionalFormatting xmlns:xm="http://schemas.microsoft.com/office/excel/2006/main">
          <x14:cfRule type="iconSet" priority="510" id="{4F7E80EB-ABFB-4F28-BBA7-B42D978FCD09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AW51</xm:sqref>
        </x14:conditionalFormatting>
        <x14:conditionalFormatting xmlns:xm="http://schemas.microsoft.com/office/excel/2006/main">
          <x14:cfRule type="iconSet" priority="509" id="{2B5A8DFA-3891-4F30-AE50-1247F3DCDBBC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AW41</xm:sqref>
        </x14:conditionalFormatting>
        <x14:conditionalFormatting xmlns:xm="http://schemas.microsoft.com/office/excel/2006/main">
          <x14:cfRule type="iconSet" priority="508" id="{313EF460-7045-4CCD-BE03-8B8074E328CF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AW54</xm:sqref>
        </x14:conditionalFormatting>
        <x14:conditionalFormatting xmlns:xm="http://schemas.microsoft.com/office/excel/2006/main">
          <x14:cfRule type="iconSet" priority="507" id="{92ED962D-4260-4F8E-8F27-B07F6FB662CD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AW59</xm:sqref>
        </x14:conditionalFormatting>
        <x14:conditionalFormatting xmlns:xm="http://schemas.microsoft.com/office/excel/2006/main">
          <x14:cfRule type="iconSet" priority="497" id="{A45B5C39-C410-461B-A226-5E283CC991EB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AW17</xm:sqref>
        </x14:conditionalFormatting>
        <x14:conditionalFormatting xmlns:xm="http://schemas.microsoft.com/office/excel/2006/main">
          <x14:cfRule type="iconSet" priority="496" id="{3FB0550E-986F-42BD-97A9-ECD5145D29B6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AW48</xm:sqref>
        </x14:conditionalFormatting>
        <x14:conditionalFormatting xmlns:xm="http://schemas.microsoft.com/office/excel/2006/main">
          <x14:cfRule type="iconSet" priority="490" id="{04F6ADF2-88CF-45F3-81F3-CE655FF903E1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AW10</xm:sqref>
        </x14:conditionalFormatting>
        <x14:conditionalFormatting xmlns:xm="http://schemas.microsoft.com/office/excel/2006/main">
          <x14:cfRule type="iconSet" priority="489" id="{F643DA80-82D4-4AEC-9975-CA91D6C261BB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AW14</xm:sqref>
        </x14:conditionalFormatting>
        <x14:conditionalFormatting xmlns:xm="http://schemas.microsoft.com/office/excel/2006/main">
          <x14:cfRule type="iconSet" priority="488" id="{26E50E5B-9520-4EFC-B4DE-A47A9B21F6D4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AW20</xm:sqref>
        </x14:conditionalFormatting>
        <x14:conditionalFormatting xmlns:xm="http://schemas.microsoft.com/office/excel/2006/main">
          <x14:cfRule type="iconSet" priority="487" id="{7931E7CB-76BA-4E95-8183-8DDCE78914A2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AW28</xm:sqref>
        </x14:conditionalFormatting>
        <x14:conditionalFormatting xmlns:xm="http://schemas.microsoft.com/office/excel/2006/main">
          <x14:cfRule type="iconSet" priority="486" id="{FED5EB13-6C06-47CC-A44B-A1B2B97FEE92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AW39</xm:sqref>
        </x14:conditionalFormatting>
        <x14:conditionalFormatting xmlns:xm="http://schemas.microsoft.com/office/excel/2006/main">
          <x14:cfRule type="iconSet" priority="485" id="{4C68B91E-DCDA-4201-A4F0-21E58A5BD9C2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AW40</xm:sqref>
        </x14:conditionalFormatting>
        <x14:conditionalFormatting xmlns:xm="http://schemas.microsoft.com/office/excel/2006/main">
          <x14:cfRule type="iconSet" priority="476" id="{625F63F5-FACE-4360-ADA0-AD04756113B3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AW13</xm:sqref>
        </x14:conditionalFormatting>
        <x14:conditionalFormatting xmlns:xm="http://schemas.microsoft.com/office/excel/2006/main">
          <x14:cfRule type="iconSet" priority="475" id="{8B724476-9634-410E-84C3-52B4C6EE0A41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AW15</xm:sqref>
        </x14:conditionalFormatting>
        <x14:conditionalFormatting xmlns:xm="http://schemas.microsoft.com/office/excel/2006/main">
          <x14:cfRule type="iconSet" priority="474" id="{A9E1EC90-F4E7-4B8F-8B1B-176567B7EEE6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AW16</xm:sqref>
        </x14:conditionalFormatting>
        <x14:conditionalFormatting xmlns:xm="http://schemas.microsoft.com/office/excel/2006/main">
          <x14:cfRule type="iconSet" priority="473" id="{3FC0B370-111D-4277-84D5-181072897B2C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AW18</xm:sqref>
        </x14:conditionalFormatting>
        <x14:conditionalFormatting xmlns:xm="http://schemas.microsoft.com/office/excel/2006/main">
          <x14:cfRule type="iconSet" priority="472" id="{300C50D6-529A-48BF-8CDD-0D34FB13DEA0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AW19</xm:sqref>
        </x14:conditionalFormatting>
        <x14:conditionalFormatting xmlns:xm="http://schemas.microsoft.com/office/excel/2006/main">
          <x14:cfRule type="iconSet" priority="471" id="{45ABE667-DF5E-4BC8-89DE-63B2B1B481AE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AW21</xm:sqref>
        </x14:conditionalFormatting>
        <x14:conditionalFormatting xmlns:xm="http://schemas.microsoft.com/office/excel/2006/main">
          <x14:cfRule type="iconSet" priority="470" id="{06B20E53-FB14-47B0-95A1-51B713424F94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AW25</xm:sqref>
        </x14:conditionalFormatting>
        <x14:conditionalFormatting xmlns:xm="http://schemas.microsoft.com/office/excel/2006/main">
          <x14:cfRule type="iconSet" priority="469" id="{46CCC3E7-467D-49D9-A070-BB813DAC45BF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AW30</xm:sqref>
        </x14:conditionalFormatting>
        <x14:conditionalFormatting xmlns:xm="http://schemas.microsoft.com/office/excel/2006/main">
          <x14:cfRule type="iconSet" priority="468" id="{09170211-2CED-4FFF-A029-42C7807DD37D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AW31</xm:sqref>
        </x14:conditionalFormatting>
        <x14:conditionalFormatting xmlns:xm="http://schemas.microsoft.com/office/excel/2006/main">
          <x14:cfRule type="iconSet" priority="467" id="{3A3C6535-D7A1-4134-A244-F39E819765E3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AW45</xm:sqref>
        </x14:conditionalFormatting>
        <x14:conditionalFormatting xmlns:xm="http://schemas.microsoft.com/office/excel/2006/main">
          <x14:cfRule type="iconSet" priority="466" id="{335153D3-1FF1-413B-96A5-164A59521BB7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AW46</xm:sqref>
        </x14:conditionalFormatting>
        <x14:conditionalFormatting xmlns:xm="http://schemas.microsoft.com/office/excel/2006/main">
          <x14:cfRule type="iconSet" priority="465" id="{7D5FF7B7-A5B9-4F59-93F0-E41475A8CE22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AW49</xm:sqref>
        </x14:conditionalFormatting>
        <x14:conditionalFormatting xmlns:xm="http://schemas.microsoft.com/office/excel/2006/main">
          <x14:cfRule type="iconSet" priority="464" id="{B11CAF95-EE20-41BD-AEA2-0396C531A393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AW53</xm:sqref>
        </x14:conditionalFormatting>
        <x14:conditionalFormatting xmlns:xm="http://schemas.microsoft.com/office/excel/2006/main">
          <x14:cfRule type="iconSet" priority="463" id="{6DC58690-94FC-4A3D-BD6D-DE066DD95E1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AW55</xm:sqref>
        </x14:conditionalFormatting>
        <x14:conditionalFormatting xmlns:xm="http://schemas.microsoft.com/office/excel/2006/main">
          <x14:cfRule type="iconSet" priority="462" id="{D31C68BE-3E32-4FF5-BFE8-38E5C96497BB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AW56</xm:sqref>
        </x14:conditionalFormatting>
        <x14:conditionalFormatting xmlns:xm="http://schemas.microsoft.com/office/excel/2006/main">
          <x14:cfRule type="iconSet" priority="461" id="{9D0987BD-F878-4700-A03F-69105B37CE4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AW60</xm:sqref>
        </x14:conditionalFormatting>
        <x14:conditionalFormatting xmlns:xm="http://schemas.microsoft.com/office/excel/2006/main">
          <x14:cfRule type="iconSet" priority="450" id="{3AD3E0EA-E0DC-47FA-9B11-657F1BD76DB0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AY6</xm:sqref>
        </x14:conditionalFormatting>
        <x14:conditionalFormatting xmlns:xm="http://schemas.microsoft.com/office/excel/2006/main">
          <x14:cfRule type="iconSet" priority="449" id="{1658C7D9-91EB-4E9A-A582-E594C96D3D04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AY7</xm:sqref>
        </x14:conditionalFormatting>
        <x14:conditionalFormatting xmlns:xm="http://schemas.microsoft.com/office/excel/2006/main">
          <x14:cfRule type="iconSet" priority="448" id="{3695E573-C197-4D7A-B20F-C1359F0A9CB1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AY11</xm:sqref>
        </x14:conditionalFormatting>
        <x14:conditionalFormatting xmlns:xm="http://schemas.microsoft.com/office/excel/2006/main">
          <x14:cfRule type="iconSet" priority="447" id="{C10569EE-8B91-4EC3-A41E-5995AE9622B7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AY12</xm:sqref>
        </x14:conditionalFormatting>
        <x14:conditionalFormatting xmlns:xm="http://schemas.microsoft.com/office/excel/2006/main">
          <x14:cfRule type="iconSet" priority="445" id="{63035184-374F-4705-948C-38EBD632FB97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AY8</xm:sqref>
        </x14:conditionalFormatting>
        <x14:conditionalFormatting xmlns:xm="http://schemas.microsoft.com/office/excel/2006/main">
          <x14:cfRule type="iconSet" priority="444" id="{060085C4-34B1-49B8-A4E7-F8482802A5C0}">
            <x14:iconSet iconSet="5Quarters" custom="1">
              <x14:cfvo type="percent">
                <xm:f>0</xm:f>
              </x14:cfvo>
              <x14:cfvo type="num">
                <xm:f>28.51</xm:f>
              </x14:cfvo>
              <x14:cfvo type="num">
                <xm:f>66.510000000000005</xm:f>
              </x14:cfvo>
              <x14:cfvo type="num">
                <xm:f>95</xm:f>
              </x14:cfvo>
              <x14:cfvo type="num">
                <xm:f>99.74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AY24</xm:sqref>
        </x14:conditionalFormatting>
        <x14:conditionalFormatting xmlns:xm="http://schemas.microsoft.com/office/excel/2006/main">
          <x14:cfRule type="iconSet" priority="442" id="{9E3D9C7B-ED6A-403C-8773-CF62D0491D62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AY27</xm:sqref>
        </x14:conditionalFormatting>
        <x14:conditionalFormatting xmlns:xm="http://schemas.microsoft.com/office/excel/2006/main">
          <x14:cfRule type="iconSet" priority="441" id="{D4474ABE-1130-4C6D-9D80-78B21EDA7DE2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AY29</xm:sqref>
        </x14:conditionalFormatting>
        <x14:conditionalFormatting xmlns:xm="http://schemas.microsoft.com/office/excel/2006/main">
          <x14:cfRule type="iconSet" priority="440" id="{74FFB1AA-2399-4A41-9363-9B3C0ECA2415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AY32</xm:sqref>
        </x14:conditionalFormatting>
        <x14:conditionalFormatting xmlns:xm="http://schemas.microsoft.com/office/excel/2006/main">
          <x14:cfRule type="iconSet" priority="439" id="{D73497BB-A5EB-4B5D-AD9C-B7D40D6D0299}">
            <x14:iconSet iconSet="5Quarters" custom="1">
              <x14:cfvo type="percent">
                <xm:f>0</xm:f>
              </x14:cfvo>
              <x14:cfvo type="num">
                <xm:f>2.2999999999999998</xm:f>
              </x14:cfvo>
              <x14:cfvo type="num">
                <xm:f>2.52</xm:f>
              </x14:cfvo>
              <x14:cfvo type="num">
                <xm:f>3.25</xm:f>
              </x14:cfvo>
              <x14:cfvo type="num">
                <xm:f>4.25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AY44</xm:sqref>
        </x14:conditionalFormatting>
        <x14:conditionalFormatting xmlns:xm="http://schemas.microsoft.com/office/excel/2006/main">
          <x14:cfRule type="iconSet" priority="438" id="{0EF01F95-8096-4D6B-BC74-172CCDA55366}">
            <x14:iconSet iconSet="5Quarters" custom="1">
              <x14:cfvo type="percent">
                <xm:f>0</xm:f>
              </x14:cfvo>
              <x14:cfvo type="num">
                <xm:f>3</xm:f>
              </x14:cfvo>
              <x14:cfvo type="num">
                <xm:f>7</xm:f>
              </x14:cfvo>
              <x14:cfvo type="num">
                <xm:f>10</xm:f>
              </x14:cfvo>
              <x14:cfvo type="num">
                <xm:f>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AY57</xm:sqref>
        </x14:conditionalFormatting>
        <x14:conditionalFormatting xmlns:xm="http://schemas.microsoft.com/office/excel/2006/main">
          <x14:cfRule type="iconSet" priority="437" id="{EB4F34DF-FC3E-41BC-A028-BDBC59C6DB23}">
            <x14:iconSet iconSet="5Quarters" custom="1">
              <x14:cfvo type="percent">
                <xm:f>0</xm:f>
              </x14:cfvo>
              <x14:cfvo type="num">
                <xm:f>29.41</xm:f>
              </x14:cfvo>
              <x14:cfvo type="num">
                <xm:f>68.61</xm:f>
              </x14:cfvo>
              <x14:cfvo type="num">
                <xm:f>98</xm:f>
              </x14:cfvo>
              <x14:cfvo type="num">
                <xm:f>102.85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AY58</xm:sqref>
        </x14:conditionalFormatting>
        <x14:conditionalFormatting xmlns:xm="http://schemas.microsoft.com/office/excel/2006/main">
          <x14:cfRule type="iconSet" priority="431" id="{091A6107-3BA0-45B3-BB54-235C1C40D4E7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AY52</xm:sqref>
        </x14:conditionalFormatting>
        <x14:conditionalFormatting xmlns:xm="http://schemas.microsoft.com/office/excel/2006/main">
          <x14:cfRule type="iconSet" priority="426" id="{D26F977C-BA92-427A-9634-B4008CAE299A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AY38</xm:sqref>
        </x14:conditionalFormatting>
        <x14:conditionalFormatting xmlns:xm="http://schemas.microsoft.com/office/excel/2006/main">
          <x14:cfRule type="iconSet" priority="424" id="{A6DEB735-C88F-4063-80C9-5BA58B725411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AY9</xm:sqref>
        </x14:conditionalFormatting>
        <x14:conditionalFormatting xmlns:xm="http://schemas.microsoft.com/office/excel/2006/main">
          <x14:cfRule type="iconSet" priority="423" id="{FC7569E8-FFF8-4F90-8947-924153C66BF6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AY42</xm:sqref>
        </x14:conditionalFormatting>
        <x14:conditionalFormatting xmlns:xm="http://schemas.microsoft.com/office/excel/2006/main">
          <x14:cfRule type="iconSet" priority="422" id="{C5B6F8E5-4790-42E6-A1A6-D2B922D3A71B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AY43</xm:sqref>
        </x14:conditionalFormatting>
        <x14:conditionalFormatting xmlns:xm="http://schemas.microsoft.com/office/excel/2006/main">
          <x14:cfRule type="iconSet" priority="421" id="{415235EA-3E31-436D-A853-578048168084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AY50</xm:sqref>
        </x14:conditionalFormatting>
        <x14:conditionalFormatting xmlns:xm="http://schemas.microsoft.com/office/excel/2006/main">
          <x14:cfRule type="iconSet" priority="420" id="{754F6567-6853-4A16-BB3B-FBF360CF141E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AY51</xm:sqref>
        </x14:conditionalFormatting>
        <x14:conditionalFormatting xmlns:xm="http://schemas.microsoft.com/office/excel/2006/main">
          <x14:cfRule type="iconSet" priority="419" id="{8146B571-7489-4D6F-81F8-3E2E7937F120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AY41</xm:sqref>
        </x14:conditionalFormatting>
        <x14:conditionalFormatting xmlns:xm="http://schemas.microsoft.com/office/excel/2006/main">
          <x14:cfRule type="iconSet" priority="418" id="{5B889EBF-2C61-421E-9955-5C866C81FE9B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AY54</xm:sqref>
        </x14:conditionalFormatting>
        <x14:conditionalFormatting xmlns:xm="http://schemas.microsoft.com/office/excel/2006/main">
          <x14:cfRule type="iconSet" priority="417" id="{A60032F7-04C8-4606-A43C-C318697BFC05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AY59</xm:sqref>
        </x14:conditionalFormatting>
        <x14:conditionalFormatting xmlns:xm="http://schemas.microsoft.com/office/excel/2006/main">
          <x14:cfRule type="iconSet" priority="407" id="{53D5DAC4-F361-49CC-BA1D-4D0698741D39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AY17</xm:sqref>
        </x14:conditionalFormatting>
        <x14:conditionalFormatting xmlns:xm="http://schemas.microsoft.com/office/excel/2006/main">
          <x14:cfRule type="iconSet" priority="406" id="{E4618EFD-B793-409D-BDB7-EA2CBD60DB79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AY48</xm:sqref>
        </x14:conditionalFormatting>
        <x14:conditionalFormatting xmlns:xm="http://schemas.microsoft.com/office/excel/2006/main">
          <x14:cfRule type="iconSet" priority="400" id="{D22E491D-BA53-4E37-8932-7A2A0826DED3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AY10</xm:sqref>
        </x14:conditionalFormatting>
        <x14:conditionalFormatting xmlns:xm="http://schemas.microsoft.com/office/excel/2006/main">
          <x14:cfRule type="iconSet" priority="399" id="{B498C69E-053C-45CD-B713-B42AC30F8141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AY14</xm:sqref>
        </x14:conditionalFormatting>
        <x14:conditionalFormatting xmlns:xm="http://schemas.microsoft.com/office/excel/2006/main">
          <x14:cfRule type="iconSet" priority="398" id="{4EEE933D-BC46-4138-8C9E-37A53F3B8ADE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AY20</xm:sqref>
        </x14:conditionalFormatting>
        <x14:conditionalFormatting xmlns:xm="http://schemas.microsoft.com/office/excel/2006/main">
          <x14:cfRule type="iconSet" priority="397" id="{C0595DF0-285A-4D39-A61A-538A3A0B599F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AY28</xm:sqref>
        </x14:conditionalFormatting>
        <x14:conditionalFormatting xmlns:xm="http://schemas.microsoft.com/office/excel/2006/main">
          <x14:cfRule type="iconSet" priority="396" id="{B913A829-2585-41DE-8636-35654C19BA74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AY39</xm:sqref>
        </x14:conditionalFormatting>
        <x14:conditionalFormatting xmlns:xm="http://schemas.microsoft.com/office/excel/2006/main">
          <x14:cfRule type="iconSet" priority="395" id="{9D0B30C8-9B69-4387-97FB-E043DF89D98F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AY40</xm:sqref>
        </x14:conditionalFormatting>
        <x14:conditionalFormatting xmlns:xm="http://schemas.microsoft.com/office/excel/2006/main">
          <x14:cfRule type="iconSet" priority="386" id="{3ECB80A5-3831-4C2A-B7D5-A76119869947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AY13</xm:sqref>
        </x14:conditionalFormatting>
        <x14:conditionalFormatting xmlns:xm="http://schemas.microsoft.com/office/excel/2006/main">
          <x14:cfRule type="iconSet" priority="385" id="{FAE21E49-F6F7-42EC-B229-957DAE060A90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AY15</xm:sqref>
        </x14:conditionalFormatting>
        <x14:conditionalFormatting xmlns:xm="http://schemas.microsoft.com/office/excel/2006/main">
          <x14:cfRule type="iconSet" priority="384" id="{7C2BC50A-009A-40A6-89B3-C047CD186AD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AY16</xm:sqref>
        </x14:conditionalFormatting>
        <x14:conditionalFormatting xmlns:xm="http://schemas.microsoft.com/office/excel/2006/main">
          <x14:cfRule type="iconSet" priority="383" id="{860DDC6F-8262-4D7C-A1EF-4F42D7FDA6B2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AY18</xm:sqref>
        </x14:conditionalFormatting>
        <x14:conditionalFormatting xmlns:xm="http://schemas.microsoft.com/office/excel/2006/main">
          <x14:cfRule type="iconSet" priority="382" id="{24C968B1-E8E2-4A3C-9D79-35955F711DA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AY19</xm:sqref>
        </x14:conditionalFormatting>
        <x14:conditionalFormatting xmlns:xm="http://schemas.microsoft.com/office/excel/2006/main">
          <x14:cfRule type="iconSet" priority="381" id="{79517F5D-B7E8-4593-A22A-D382A20FAF9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AY21</xm:sqref>
        </x14:conditionalFormatting>
        <x14:conditionalFormatting xmlns:xm="http://schemas.microsoft.com/office/excel/2006/main">
          <x14:cfRule type="iconSet" priority="380" id="{A1606711-5C23-43FA-882D-19B01553BDC3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AY25</xm:sqref>
        </x14:conditionalFormatting>
        <x14:conditionalFormatting xmlns:xm="http://schemas.microsoft.com/office/excel/2006/main">
          <x14:cfRule type="iconSet" priority="379" id="{E5929B2C-F3F4-4024-A592-58912AB7F2F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AY30</xm:sqref>
        </x14:conditionalFormatting>
        <x14:conditionalFormatting xmlns:xm="http://schemas.microsoft.com/office/excel/2006/main">
          <x14:cfRule type="iconSet" priority="378" id="{F6B1F367-31BF-4823-B404-4C068E909087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AY31</xm:sqref>
        </x14:conditionalFormatting>
        <x14:conditionalFormatting xmlns:xm="http://schemas.microsoft.com/office/excel/2006/main">
          <x14:cfRule type="iconSet" priority="377" id="{B8BE25EB-3FC9-4735-9100-71147782CB3D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AY45</xm:sqref>
        </x14:conditionalFormatting>
        <x14:conditionalFormatting xmlns:xm="http://schemas.microsoft.com/office/excel/2006/main">
          <x14:cfRule type="iconSet" priority="376" id="{C56ADA1D-FF23-4150-AEB7-48AEBC1FD310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AY46</xm:sqref>
        </x14:conditionalFormatting>
        <x14:conditionalFormatting xmlns:xm="http://schemas.microsoft.com/office/excel/2006/main">
          <x14:cfRule type="iconSet" priority="375" id="{AA9DD449-1DDE-46D6-AED1-4D0048E5480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AY49</xm:sqref>
        </x14:conditionalFormatting>
        <x14:conditionalFormatting xmlns:xm="http://schemas.microsoft.com/office/excel/2006/main">
          <x14:cfRule type="iconSet" priority="374" id="{8CF66523-06B8-4337-801E-E1D86CE2CFD1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AY53</xm:sqref>
        </x14:conditionalFormatting>
        <x14:conditionalFormatting xmlns:xm="http://schemas.microsoft.com/office/excel/2006/main">
          <x14:cfRule type="iconSet" priority="373" id="{125E563E-B005-4E48-B0F5-A188B7DE5938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AY55</xm:sqref>
        </x14:conditionalFormatting>
        <x14:conditionalFormatting xmlns:xm="http://schemas.microsoft.com/office/excel/2006/main">
          <x14:cfRule type="iconSet" priority="372" id="{B1CFE30E-054B-421D-926A-7428472D942F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AY56</xm:sqref>
        </x14:conditionalFormatting>
        <x14:conditionalFormatting xmlns:xm="http://schemas.microsoft.com/office/excel/2006/main">
          <x14:cfRule type="iconSet" priority="371" id="{7870E2CB-EEA9-44B0-A13F-E8272D17927D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AY60</xm:sqref>
        </x14:conditionalFormatting>
        <x14:conditionalFormatting xmlns:xm="http://schemas.microsoft.com/office/excel/2006/main">
          <x14:cfRule type="iconSet" priority="360" id="{79E03534-BA94-4C14-99C3-9943AD74A3EC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BA6</xm:sqref>
        </x14:conditionalFormatting>
        <x14:conditionalFormatting xmlns:xm="http://schemas.microsoft.com/office/excel/2006/main">
          <x14:cfRule type="iconSet" priority="359" id="{67BB5142-422D-4E26-A31E-5FB92A0984F1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BA7</xm:sqref>
        </x14:conditionalFormatting>
        <x14:conditionalFormatting xmlns:xm="http://schemas.microsoft.com/office/excel/2006/main">
          <x14:cfRule type="iconSet" priority="358" id="{A040FCBE-02D9-4249-9C2E-9B3C31243463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BA11</xm:sqref>
        </x14:conditionalFormatting>
        <x14:conditionalFormatting xmlns:xm="http://schemas.microsoft.com/office/excel/2006/main">
          <x14:cfRule type="iconSet" priority="357" id="{46A61DF1-1577-4DC8-BE3E-767CC8B356C1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BA12</xm:sqref>
        </x14:conditionalFormatting>
        <x14:conditionalFormatting xmlns:xm="http://schemas.microsoft.com/office/excel/2006/main">
          <x14:cfRule type="iconSet" priority="355" id="{D10D4B22-3F85-4145-AF71-F566AD519012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BA8</xm:sqref>
        </x14:conditionalFormatting>
        <x14:conditionalFormatting xmlns:xm="http://schemas.microsoft.com/office/excel/2006/main">
          <x14:cfRule type="iconSet" priority="354" id="{3A70AD9E-EAFA-4468-B6D5-EB95BB2C99DC}">
            <x14:iconSet iconSet="5Quarters" custom="1">
              <x14:cfvo type="percent">
                <xm:f>0</xm:f>
              </x14:cfvo>
              <x14:cfvo type="num">
                <xm:f>28.51</xm:f>
              </x14:cfvo>
              <x14:cfvo type="num">
                <xm:f>66.510000000000005</xm:f>
              </x14:cfvo>
              <x14:cfvo type="num">
                <xm:f>95</xm:f>
              </x14:cfvo>
              <x14:cfvo type="num">
                <xm:f>99.74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BA24</xm:sqref>
        </x14:conditionalFormatting>
        <x14:conditionalFormatting xmlns:xm="http://schemas.microsoft.com/office/excel/2006/main">
          <x14:cfRule type="iconSet" priority="352" id="{B90F64F7-4A6E-4C8C-8E4F-0310601FD9F7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BA27</xm:sqref>
        </x14:conditionalFormatting>
        <x14:conditionalFormatting xmlns:xm="http://schemas.microsoft.com/office/excel/2006/main">
          <x14:cfRule type="iconSet" priority="351" id="{5480BB30-1841-40FC-AEA9-38A82CF3C772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BA29</xm:sqref>
        </x14:conditionalFormatting>
        <x14:conditionalFormatting xmlns:xm="http://schemas.microsoft.com/office/excel/2006/main">
          <x14:cfRule type="iconSet" priority="350" id="{48921F27-5986-416E-8929-9A37416001A9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BA32</xm:sqref>
        </x14:conditionalFormatting>
        <x14:conditionalFormatting xmlns:xm="http://schemas.microsoft.com/office/excel/2006/main">
          <x14:cfRule type="iconSet" priority="349" id="{10D44A4D-6B86-4AA2-84DC-DABD9369C80B}">
            <x14:iconSet iconSet="5Quarters" custom="1">
              <x14:cfvo type="percent">
                <xm:f>0</xm:f>
              </x14:cfvo>
              <x14:cfvo type="num">
                <xm:f>2.2999999999999998</xm:f>
              </x14:cfvo>
              <x14:cfvo type="num">
                <xm:f>2.52</xm:f>
              </x14:cfvo>
              <x14:cfvo type="num">
                <xm:f>3.25</xm:f>
              </x14:cfvo>
              <x14:cfvo type="num">
                <xm:f>4.25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BA44</xm:sqref>
        </x14:conditionalFormatting>
        <x14:conditionalFormatting xmlns:xm="http://schemas.microsoft.com/office/excel/2006/main">
          <x14:cfRule type="iconSet" priority="348" id="{11C55864-C15A-4D09-A66F-12A556909D7B}">
            <x14:iconSet iconSet="5Quarters" custom="1">
              <x14:cfvo type="percent">
                <xm:f>0</xm:f>
              </x14:cfvo>
              <x14:cfvo type="num">
                <xm:f>3</xm:f>
              </x14:cfvo>
              <x14:cfvo type="num">
                <xm:f>7</xm:f>
              </x14:cfvo>
              <x14:cfvo type="num">
                <xm:f>10</xm:f>
              </x14:cfvo>
              <x14:cfvo type="num">
                <xm:f>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BA57</xm:sqref>
        </x14:conditionalFormatting>
        <x14:conditionalFormatting xmlns:xm="http://schemas.microsoft.com/office/excel/2006/main">
          <x14:cfRule type="iconSet" priority="347" id="{935DA47F-AFA3-4718-A585-D33CFAA47BD9}">
            <x14:iconSet iconSet="5Quarters" custom="1">
              <x14:cfvo type="percent">
                <xm:f>0</xm:f>
              </x14:cfvo>
              <x14:cfvo type="num">
                <xm:f>29.41</xm:f>
              </x14:cfvo>
              <x14:cfvo type="num">
                <xm:f>68.61</xm:f>
              </x14:cfvo>
              <x14:cfvo type="num">
                <xm:f>98</xm:f>
              </x14:cfvo>
              <x14:cfvo type="num">
                <xm:f>102.85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BA58</xm:sqref>
        </x14:conditionalFormatting>
        <x14:conditionalFormatting xmlns:xm="http://schemas.microsoft.com/office/excel/2006/main">
          <x14:cfRule type="iconSet" priority="341" id="{FE08A63A-60A4-4748-BE5B-B50AE6F0A2E9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BA52</xm:sqref>
        </x14:conditionalFormatting>
        <x14:conditionalFormatting xmlns:xm="http://schemas.microsoft.com/office/excel/2006/main">
          <x14:cfRule type="iconSet" priority="336" id="{7110CE85-5388-4B83-8F39-5D4F7C903A8B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BA38</xm:sqref>
        </x14:conditionalFormatting>
        <x14:conditionalFormatting xmlns:xm="http://schemas.microsoft.com/office/excel/2006/main">
          <x14:cfRule type="iconSet" priority="334" id="{5D8298FD-DFB3-4FD7-B00E-EC1FC5DD0B7E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BA9</xm:sqref>
        </x14:conditionalFormatting>
        <x14:conditionalFormatting xmlns:xm="http://schemas.microsoft.com/office/excel/2006/main">
          <x14:cfRule type="iconSet" priority="333" id="{54571AE8-1419-4D46-B3BF-ECD7E7B970F2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BA42</xm:sqref>
        </x14:conditionalFormatting>
        <x14:conditionalFormatting xmlns:xm="http://schemas.microsoft.com/office/excel/2006/main">
          <x14:cfRule type="iconSet" priority="332" id="{62AFF6E3-805E-4C49-B512-032620CBD6DE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BA43</xm:sqref>
        </x14:conditionalFormatting>
        <x14:conditionalFormatting xmlns:xm="http://schemas.microsoft.com/office/excel/2006/main">
          <x14:cfRule type="iconSet" priority="331" id="{767329B4-2027-4051-BC2D-CA9D4F5C7F78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BA50</xm:sqref>
        </x14:conditionalFormatting>
        <x14:conditionalFormatting xmlns:xm="http://schemas.microsoft.com/office/excel/2006/main">
          <x14:cfRule type="iconSet" priority="330" id="{A15B2B8B-05E5-4C16-B222-CED9FE45CD4C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BA51</xm:sqref>
        </x14:conditionalFormatting>
        <x14:conditionalFormatting xmlns:xm="http://schemas.microsoft.com/office/excel/2006/main">
          <x14:cfRule type="iconSet" priority="329" id="{3B8CB71A-F789-49FB-861D-6AEC048D932C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BA41</xm:sqref>
        </x14:conditionalFormatting>
        <x14:conditionalFormatting xmlns:xm="http://schemas.microsoft.com/office/excel/2006/main">
          <x14:cfRule type="iconSet" priority="328" id="{530ADBDF-E729-4A9D-B8D7-E38D005002F0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BA54</xm:sqref>
        </x14:conditionalFormatting>
        <x14:conditionalFormatting xmlns:xm="http://schemas.microsoft.com/office/excel/2006/main">
          <x14:cfRule type="iconSet" priority="327" id="{CDB365AB-B5C2-4A52-AB95-7936F3F4D1B4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BA59</xm:sqref>
        </x14:conditionalFormatting>
        <x14:conditionalFormatting xmlns:xm="http://schemas.microsoft.com/office/excel/2006/main">
          <x14:cfRule type="iconSet" priority="317" id="{E1F299F4-F1D3-4D6C-9779-2EA2F20046B0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BA17</xm:sqref>
        </x14:conditionalFormatting>
        <x14:conditionalFormatting xmlns:xm="http://schemas.microsoft.com/office/excel/2006/main">
          <x14:cfRule type="iconSet" priority="316" id="{2D772A4F-8BF5-4FD4-B11D-11ADB0A020DC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BA48</xm:sqref>
        </x14:conditionalFormatting>
        <x14:conditionalFormatting xmlns:xm="http://schemas.microsoft.com/office/excel/2006/main">
          <x14:cfRule type="iconSet" priority="310" id="{907736EF-4F2F-4F1D-8B27-038A9525B395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BA10</xm:sqref>
        </x14:conditionalFormatting>
        <x14:conditionalFormatting xmlns:xm="http://schemas.microsoft.com/office/excel/2006/main">
          <x14:cfRule type="iconSet" priority="309" id="{2F25D8CC-0823-4996-ACEF-3D0E332B4C6D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BA14</xm:sqref>
        </x14:conditionalFormatting>
        <x14:conditionalFormatting xmlns:xm="http://schemas.microsoft.com/office/excel/2006/main">
          <x14:cfRule type="iconSet" priority="308" id="{AE7B1610-6435-4C8B-A441-2CA1B455304B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BA20</xm:sqref>
        </x14:conditionalFormatting>
        <x14:conditionalFormatting xmlns:xm="http://schemas.microsoft.com/office/excel/2006/main">
          <x14:cfRule type="iconSet" priority="307" id="{4C82190F-3D93-4AEE-B587-906CCD394817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BA28</xm:sqref>
        </x14:conditionalFormatting>
        <x14:conditionalFormatting xmlns:xm="http://schemas.microsoft.com/office/excel/2006/main">
          <x14:cfRule type="iconSet" priority="306" id="{B316DC76-E7AD-4E57-B84D-6EF5CA743418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BA39</xm:sqref>
        </x14:conditionalFormatting>
        <x14:conditionalFormatting xmlns:xm="http://schemas.microsoft.com/office/excel/2006/main">
          <x14:cfRule type="iconSet" priority="305" id="{725E6C35-E75D-48B6-BD06-A0EB33F18279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BA40</xm:sqref>
        </x14:conditionalFormatting>
        <x14:conditionalFormatting xmlns:xm="http://schemas.microsoft.com/office/excel/2006/main">
          <x14:cfRule type="iconSet" priority="296" id="{52AE968E-04E3-4BEB-9088-ABC4C35EDCB3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BA13</xm:sqref>
        </x14:conditionalFormatting>
        <x14:conditionalFormatting xmlns:xm="http://schemas.microsoft.com/office/excel/2006/main">
          <x14:cfRule type="iconSet" priority="295" id="{335BE649-434D-4B07-81E6-C79888ACAE12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BA15</xm:sqref>
        </x14:conditionalFormatting>
        <x14:conditionalFormatting xmlns:xm="http://schemas.microsoft.com/office/excel/2006/main">
          <x14:cfRule type="iconSet" priority="294" id="{D50B7869-6116-4FB9-8DFF-804F434DC60C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BA16</xm:sqref>
        </x14:conditionalFormatting>
        <x14:conditionalFormatting xmlns:xm="http://schemas.microsoft.com/office/excel/2006/main">
          <x14:cfRule type="iconSet" priority="293" id="{268A9499-82FE-463F-A39B-ADA78FCB9B52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BA18</xm:sqref>
        </x14:conditionalFormatting>
        <x14:conditionalFormatting xmlns:xm="http://schemas.microsoft.com/office/excel/2006/main">
          <x14:cfRule type="iconSet" priority="292" id="{DB952315-361D-4D2B-AB52-2C3E5CC286BF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BA19</xm:sqref>
        </x14:conditionalFormatting>
        <x14:conditionalFormatting xmlns:xm="http://schemas.microsoft.com/office/excel/2006/main">
          <x14:cfRule type="iconSet" priority="291" id="{5B82F09D-0A9E-48E2-B485-6D31411E0D76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BA21</xm:sqref>
        </x14:conditionalFormatting>
        <x14:conditionalFormatting xmlns:xm="http://schemas.microsoft.com/office/excel/2006/main">
          <x14:cfRule type="iconSet" priority="290" id="{5C42D3B7-67C7-4B9E-9707-66FE0E3DD800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BA25</xm:sqref>
        </x14:conditionalFormatting>
        <x14:conditionalFormatting xmlns:xm="http://schemas.microsoft.com/office/excel/2006/main">
          <x14:cfRule type="iconSet" priority="289" id="{854A83AA-B15E-4548-8C2E-782AA1A4346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BA30</xm:sqref>
        </x14:conditionalFormatting>
        <x14:conditionalFormatting xmlns:xm="http://schemas.microsoft.com/office/excel/2006/main">
          <x14:cfRule type="iconSet" priority="288" id="{CF82B0B5-9980-4F06-99A0-5A2BBA29228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BA31</xm:sqref>
        </x14:conditionalFormatting>
        <x14:conditionalFormatting xmlns:xm="http://schemas.microsoft.com/office/excel/2006/main">
          <x14:cfRule type="iconSet" priority="287" id="{10682279-41EC-437C-896D-0E091DBA165C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BA45</xm:sqref>
        </x14:conditionalFormatting>
        <x14:conditionalFormatting xmlns:xm="http://schemas.microsoft.com/office/excel/2006/main">
          <x14:cfRule type="iconSet" priority="286" id="{90DCDCF1-D82E-4ACB-A7E2-1E7F1E5E93F0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BA46</xm:sqref>
        </x14:conditionalFormatting>
        <x14:conditionalFormatting xmlns:xm="http://schemas.microsoft.com/office/excel/2006/main">
          <x14:cfRule type="iconSet" priority="285" id="{2F0D1815-75B6-4A83-8DC4-B973D82A583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BA49</xm:sqref>
        </x14:conditionalFormatting>
        <x14:conditionalFormatting xmlns:xm="http://schemas.microsoft.com/office/excel/2006/main">
          <x14:cfRule type="iconSet" priority="284" id="{54B500FA-0C0C-4912-A1F9-23CCDD94CC4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BA53</xm:sqref>
        </x14:conditionalFormatting>
        <x14:conditionalFormatting xmlns:xm="http://schemas.microsoft.com/office/excel/2006/main">
          <x14:cfRule type="iconSet" priority="283" id="{5F2EC2F1-8171-4739-8D0C-E9EC472A7886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BA55</xm:sqref>
        </x14:conditionalFormatting>
        <x14:conditionalFormatting xmlns:xm="http://schemas.microsoft.com/office/excel/2006/main">
          <x14:cfRule type="iconSet" priority="282" id="{1D64A508-2505-452F-A06A-ECA941D8B606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BA56</xm:sqref>
        </x14:conditionalFormatting>
        <x14:conditionalFormatting xmlns:xm="http://schemas.microsoft.com/office/excel/2006/main">
          <x14:cfRule type="iconSet" priority="281" id="{980A3A12-A583-4A33-9F7A-9429E78EDB26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BA60</xm:sqref>
        </x14:conditionalFormatting>
        <x14:conditionalFormatting xmlns:xm="http://schemas.microsoft.com/office/excel/2006/main">
          <x14:cfRule type="iconSet" priority="270" id="{DB5D43E3-2E3C-4AB5-A3AC-D5DE5F789169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BC6</xm:sqref>
        </x14:conditionalFormatting>
        <x14:conditionalFormatting xmlns:xm="http://schemas.microsoft.com/office/excel/2006/main">
          <x14:cfRule type="iconSet" priority="269" id="{187D0ACD-64A6-40A2-8D5F-DFD6BAD88C15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BC7</xm:sqref>
        </x14:conditionalFormatting>
        <x14:conditionalFormatting xmlns:xm="http://schemas.microsoft.com/office/excel/2006/main">
          <x14:cfRule type="iconSet" priority="268" id="{541813F8-8E4C-4B5A-BE66-305E4D62B7E8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BC11</xm:sqref>
        </x14:conditionalFormatting>
        <x14:conditionalFormatting xmlns:xm="http://schemas.microsoft.com/office/excel/2006/main">
          <x14:cfRule type="iconSet" priority="267" id="{D2367634-40ED-46D6-8543-DA3AF8DB73F1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BC12</xm:sqref>
        </x14:conditionalFormatting>
        <x14:conditionalFormatting xmlns:xm="http://schemas.microsoft.com/office/excel/2006/main">
          <x14:cfRule type="iconSet" priority="265" id="{5249A3B3-5375-4653-B339-3A8450FAA816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BC8</xm:sqref>
        </x14:conditionalFormatting>
        <x14:conditionalFormatting xmlns:xm="http://schemas.microsoft.com/office/excel/2006/main">
          <x14:cfRule type="iconSet" priority="264" id="{2D4B3994-B224-4270-9E7B-890E908B398B}">
            <x14:iconSet iconSet="5Quarters" custom="1">
              <x14:cfvo type="percent">
                <xm:f>0</xm:f>
              </x14:cfvo>
              <x14:cfvo type="num">
                <xm:f>28.51</xm:f>
              </x14:cfvo>
              <x14:cfvo type="num">
                <xm:f>66.510000000000005</xm:f>
              </x14:cfvo>
              <x14:cfvo type="num">
                <xm:f>95</xm:f>
              </x14:cfvo>
              <x14:cfvo type="num">
                <xm:f>99.74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BC24</xm:sqref>
        </x14:conditionalFormatting>
        <x14:conditionalFormatting xmlns:xm="http://schemas.microsoft.com/office/excel/2006/main">
          <x14:cfRule type="iconSet" priority="262" id="{A3EE87AD-BE8B-4797-8232-E6E869CBC2E7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BC27</xm:sqref>
        </x14:conditionalFormatting>
        <x14:conditionalFormatting xmlns:xm="http://schemas.microsoft.com/office/excel/2006/main">
          <x14:cfRule type="iconSet" priority="261" id="{618ECDF0-2E6E-4C9C-BF11-892D8B1A494C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BC29</xm:sqref>
        </x14:conditionalFormatting>
        <x14:conditionalFormatting xmlns:xm="http://schemas.microsoft.com/office/excel/2006/main">
          <x14:cfRule type="iconSet" priority="260" id="{BBA213CB-7A30-4E7B-A4F8-276B54B88BF6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BC32</xm:sqref>
        </x14:conditionalFormatting>
        <x14:conditionalFormatting xmlns:xm="http://schemas.microsoft.com/office/excel/2006/main">
          <x14:cfRule type="iconSet" priority="259" id="{AFD1D996-A973-41A4-8943-91C8F34E42D7}">
            <x14:iconSet iconSet="5Quarters" custom="1">
              <x14:cfvo type="percent">
                <xm:f>0</xm:f>
              </x14:cfvo>
              <x14:cfvo type="num">
                <xm:f>2.2999999999999998</xm:f>
              </x14:cfvo>
              <x14:cfvo type="num">
                <xm:f>2.52</xm:f>
              </x14:cfvo>
              <x14:cfvo type="num">
                <xm:f>3.25</xm:f>
              </x14:cfvo>
              <x14:cfvo type="num">
                <xm:f>4.25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BC44</xm:sqref>
        </x14:conditionalFormatting>
        <x14:conditionalFormatting xmlns:xm="http://schemas.microsoft.com/office/excel/2006/main">
          <x14:cfRule type="iconSet" priority="258" id="{5723DF08-AC78-4F8B-848B-0DED69C1504B}">
            <x14:iconSet iconSet="5Quarters" custom="1">
              <x14:cfvo type="percent">
                <xm:f>0</xm:f>
              </x14:cfvo>
              <x14:cfvo type="num">
                <xm:f>3</xm:f>
              </x14:cfvo>
              <x14:cfvo type="num">
                <xm:f>7</xm:f>
              </x14:cfvo>
              <x14:cfvo type="num">
                <xm:f>10</xm:f>
              </x14:cfvo>
              <x14:cfvo type="num">
                <xm:f>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BC57</xm:sqref>
        </x14:conditionalFormatting>
        <x14:conditionalFormatting xmlns:xm="http://schemas.microsoft.com/office/excel/2006/main">
          <x14:cfRule type="iconSet" priority="257" id="{05B65734-A168-40BA-95CB-70270C9367DE}">
            <x14:iconSet iconSet="5Quarters" custom="1">
              <x14:cfvo type="percent">
                <xm:f>0</xm:f>
              </x14:cfvo>
              <x14:cfvo type="num">
                <xm:f>29.41</xm:f>
              </x14:cfvo>
              <x14:cfvo type="num">
                <xm:f>68.61</xm:f>
              </x14:cfvo>
              <x14:cfvo type="num">
                <xm:f>98</xm:f>
              </x14:cfvo>
              <x14:cfvo type="num">
                <xm:f>102.85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BC58</xm:sqref>
        </x14:conditionalFormatting>
        <x14:conditionalFormatting xmlns:xm="http://schemas.microsoft.com/office/excel/2006/main">
          <x14:cfRule type="iconSet" priority="251" id="{E76559C2-1C17-4713-B159-90A52526D066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BC52</xm:sqref>
        </x14:conditionalFormatting>
        <x14:conditionalFormatting xmlns:xm="http://schemas.microsoft.com/office/excel/2006/main">
          <x14:cfRule type="iconSet" priority="246" id="{BB1E8773-6B80-4EF7-A4CE-FA9779195A6B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BC38</xm:sqref>
        </x14:conditionalFormatting>
        <x14:conditionalFormatting xmlns:xm="http://schemas.microsoft.com/office/excel/2006/main">
          <x14:cfRule type="iconSet" priority="244" id="{A2A58ADE-E6BD-462C-AC59-8BA82531C1B3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BC9</xm:sqref>
        </x14:conditionalFormatting>
        <x14:conditionalFormatting xmlns:xm="http://schemas.microsoft.com/office/excel/2006/main">
          <x14:cfRule type="iconSet" priority="243" id="{DF19BD04-856A-477D-8621-B561FE5560BC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BC42</xm:sqref>
        </x14:conditionalFormatting>
        <x14:conditionalFormatting xmlns:xm="http://schemas.microsoft.com/office/excel/2006/main">
          <x14:cfRule type="iconSet" priority="242" id="{94B534E9-FEDB-49D4-ABC8-940BAEC19A74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BC43</xm:sqref>
        </x14:conditionalFormatting>
        <x14:conditionalFormatting xmlns:xm="http://schemas.microsoft.com/office/excel/2006/main">
          <x14:cfRule type="iconSet" priority="241" id="{90DC541D-08AE-4BC5-BE3F-7907CC6890B0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BC50</xm:sqref>
        </x14:conditionalFormatting>
        <x14:conditionalFormatting xmlns:xm="http://schemas.microsoft.com/office/excel/2006/main">
          <x14:cfRule type="iconSet" priority="240" id="{F937E033-ECE7-4805-BF02-C77EA46871C6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BC51</xm:sqref>
        </x14:conditionalFormatting>
        <x14:conditionalFormatting xmlns:xm="http://schemas.microsoft.com/office/excel/2006/main">
          <x14:cfRule type="iconSet" priority="239" id="{CFE09FB5-3B9B-44DB-8F77-B4F29C2C3868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BC41</xm:sqref>
        </x14:conditionalFormatting>
        <x14:conditionalFormatting xmlns:xm="http://schemas.microsoft.com/office/excel/2006/main">
          <x14:cfRule type="iconSet" priority="238" id="{478DDCD6-8B44-4C3A-B40F-ED069051FD0F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BC54</xm:sqref>
        </x14:conditionalFormatting>
        <x14:conditionalFormatting xmlns:xm="http://schemas.microsoft.com/office/excel/2006/main">
          <x14:cfRule type="iconSet" priority="237" id="{F9130ABB-52AC-469F-82C9-8E4F921DD43B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BC59</xm:sqref>
        </x14:conditionalFormatting>
        <x14:conditionalFormatting xmlns:xm="http://schemas.microsoft.com/office/excel/2006/main">
          <x14:cfRule type="iconSet" priority="227" id="{8EE97C54-8930-44D7-867A-5901EE5E7290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BC17</xm:sqref>
        </x14:conditionalFormatting>
        <x14:conditionalFormatting xmlns:xm="http://schemas.microsoft.com/office/excel/2006/main">
          <x14:cfRule type="iconSet" priority="226" id="{9D44390E-996B-44F3-A50A-E20DF666FD84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BC48</xm:sqref>
        </x14:conditionalFormatting>
        <x14:conditionalFormatting xmlns:xm="http://schemas.microsoft.com/office/excel/2006/main">
          <x14:cfRule type="iconSet" priority="220" id="{9480247B-B91B-48CC-AF7E-EC3907C7171E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BC10</xm:sqref>
        </x14:conditionalFormatting>
        <x14:conditionalFormatting xmlns:xm="http://schemas.microsoft.com/office/excel/2006/main">
          <x14:cfRule type="iconSet" priority="219" id="{69063236-507C-4BFD-80AE-1F4A6BF89E17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BC14</xm:sqref>
        </x14:conditionalFormatting>
        <x14:conditionalFormatting xmlns:xm="http://schemas.microsoft.com/office/excel/2006/main">
          <x14:cfRule type="iconSet" priority="218" id="{299B1770-2A17-4EC5-BF50-E2F118943D3D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BC20</xm:sqref>
        </x14:conditionalFormatting>
        <x14:conditionalFormatting xmlns:xm="http://schemas.microsoft.com/office/excel/2006/main">
          <x14:cfRule type="iconSet" priority="217" id="{63811F5E-EF8F-41F8-A4F1-ADA089CCF5B4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BC28</xm:sqref>
        </x14:conditionalFormatting>
        <x14:conditionalFormatting xmlns:xm="http://schemas.microsoft.com/office/excel/2006/main">
          <x14:cfRule type="iconSet" priority="216" id="{605FADC2-A2F6-4E06-84E9-0C8D1ED90DFB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BC39</xm:sqref>
        </x14:conditionalFormatting>
        <x14:conditionalFormatting xmlns:xm="http://schemas.microsoft.com/office/excel/2006/main">
          <x14:cfRule type="iconSet" priority="215" id="{29AF6741-C7E4-4F4B-A830-2ABF53FCA107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BC40</xm:sqref>
        </x14:conditionalFormatting>
        <x14:conditionalFormatting xmlns:xm="http://schemas.microsoft.com/office/excel/2006/main">
          <x14:cfRule type="iconSet" priority="206" id="{EA7F994D-8D47-40DA-B9FD-346DA94A568E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BC13</xm:sqref>
        </x14:conditionalFormatting>
        <x14:conditionalFormatting xmlns:xm="http://schemas.microsoft.com/office/excel/2006/main">
          <x14:cfRule type="iconSet" priority="205" id="{FA18D6C0-C6BB-44D4-B5D1-3CF5DAC9815E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BC15</xm:sqref>
        </x14:conditionalFormatting>
        <x14:conditionalFormatting xmlns:xm="http://schemas.microsoft.com/office/excel/2006/main">
          <x14:cfRule type="iconSet" priority="204" id="{67DBA4D1-15B2-4AD6-B63B-8D65AA08AF86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BC16</xm:sqref>
        </x14:conditionalFormatting>
        <x14:conditionalFormatting xmlns:xm="http://schemas.microsoft.com/office/excel/2006/main">
          <x14:cfRule type="iconSet" priority="203" id="{D232CA26-2541-41D4-9826-A494C770B43E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BC18</xm:sqref>
        </x14:conditionalFormatting>
        <x14:conditionalFormatting xmlns:xm="http://schemas.microsoft.com/office/excel/2006/main">
          <x14:cfRule type="iconSet" priority="202" id="{A6534346-09AF-4BBC-880F-6DF3C595852C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BC19</xm:sqref>
        </x14:conditionalFormatting>
        <x14:conditionalFormatting xmlns:xm="http://schemas.microsoft.com/office/excel/2006/main">
          <x14:cfRule type="iconSet" priority="201" id="{8901E2D8-C293-4629-AAEA-0D5875817170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BC21</xm:sqref>
        </x14:conditionalFormatting>
        <x14:conditionalFormatting xmlns:xm="http://schemas.microsoft.com/office/excel/2006/main">
          <x14:cfRule type="iconSet" priority="200" id="{55A8630E-6B24-4C30-A4B7-9115770EF6F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BC25</xm:sqref>
        </x14:conditionalFormatting>
        <x14:conditionalFormatting xmlns:xm="http://schemas.microsoft.com/office/excel/2006/main">
          <x14:cfRule type="iconSet" priority="199" id="{FB8E72AB-7242-4556-90F2-755228240C7E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BC30</xm:sqref>
        </x14:conditionalFormatting>
        <x14:conditionalFormatting xmlns:xm="http://schemas.microsoft.com/office/excel/2006/main">
          <x14:cfRule type="iconSet" priority="198" id="{496EE892-1D20-47C1-B679-2C924541C6D0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BC31</xm:sqref>
        </x14:conditionalFormatting>
        <x14:conditionalFormatting xmlns:xm="http://schemas.microsoft.com/office/excel/2006/main">
          <x14:cfRule type="iconSet" priority="197" id="{E6C8F55C-1FA4-43DE-A2B1-5F60F290C25B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BC45</xm:sqref>
        </x14:conditionalFormatting>
        <x14:conditionalFormatting xmlns:xm="http://schemas.microsoft.com/office/excel/2006/main">
          <x14:cfRule type="iconSet" priority="196" id="{BF09D328-DE5D-4175-A1DC-F171FC2CB6C4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BC46</xm:sqref>
        </x14:conditionalFormatting>
        <x14:conditionalFormatting xmlns:xm="http://schemas.microsoft.com/office/excel/2006/main">
          <x14:cfRule type="iconSet" priority="195" id="{7A1A6FD8-22F6-47B6-82B5-404E7D8EDCFC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BC49</xm:sqref>
        </x14:conditionalFormatting>
        <x14:conditionalFormatting xmlns:xm="http://schemas.microsoft.com/office/excel/2006/main">
          <x14:cfRule type="iconSet" priority="194" id="{1F3BEB67-7DA7-4C62-A64E-5366D0FE9CF6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BC53</xm:sqref>
        </x14:conditionalFormatting>
        <x14:conditionalFormatting xmlns:xm="http://schemas.microsoft.com/office/excel/2006/main">
          <x14:cfRule type="iconSet" priority="193" id="{2FDAC0CD-751E-4053-BFA4-822FDC83C137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BC55</xm:sqref>
        </x14:conditionalFormatting>
        <x14:conditionalFormatting xmlns:xm="http://schemas.microsoft.com/office/excel/2006/main">
          <x14:cfRule type="iconSet" priority="192" id="{A0E79455-23CB-4F36-ACF7-3504565F1F2E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BC56</xm:sqref>
        </x14:conditionalFormatting>
        <x14:conditionalFormatting xmlns:xm="http://schemas.microsoft.com/office/excel/2006/main">
          <x14:cfRule type="iconSet" priority="191" id="{DE4D0E2B-EFA7-42CB-9BAB-72485D23134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BC60</xm:sqref>
        </x14:conditionalFormatting>
        <x14:conditionalFormatting xmlns:xm="http://schemas.microsoft.com/office/excel/2006/main">
          <x14:cfRule type="iconSet" priority="177" id="{B83D0B00-A68A-4B2E-8EC3-E9DEC9797A8E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AE22</xm:sqref>
        </x14:conditionalFormatting>
        <x14:conditionalFormatting xmlns:xm="http://schemas.microsoft.com/office/excel/2006/main">
          <x14:cfRule type="iconSet" priority="176" id="{24242C27-3DAE-4F42-A3B4-5107C3BB4440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AG22</xm:sqref>
        </x14:conditionalFormatting>
        <x14:conditionalFormatting xmlns:xm="http://schemas.microsoft.com/office/excel/2006/main">
          <x14:cfRule type="iconSet" priority="175" id="{1A3BEFE7-FDF1-4514-9621-B87442EB87F9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AI22</xm:sqref>
        </x14:conditionalFormatting>
        <x14:conditionalFormatting xmlns:xm="http://schemas.microsoft.com/office/excel/2006/main">
          <x14:cfRule type="iconSet" priority="174" id="{8E830B83-C06E-486D-AAD0-9729E8F04D16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AK22</xm:sqref>
        </x14:conditionalFormatting>
        <x14:conditionalFormatting xmlns:xm="http://schemas.microsoft.com/office/excel/2006/main">
          <x14:cfRule type="iconSet" priority="173" id="{4B00D273-21D8-456A-99BA-4E110EA3557C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AM22</xm:sqref>
        </x14:conditionalFormatting>
        <x14:conditionalFormatting xmlns:xm="http://schemas.microsoft.com/office/excel/2006/main">
          <x14:cfRule type="iconSet" priority="172" id="{63CD4033-064E-4DAB-BBFF-DF81D50B388B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AO22</xm:sqref>
        </x14:conditionalFormatting>
        <x14:conditionalFormatting xmlns:xm="http://schemas.microsoft.com/office/excel/2006/main">
          <x14:cfRule type="iconSet" priority="171" id="{0B51DCC3-A167-4988-9853-72F1EE1C5998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AQ22</xm:sqref>
        </x14:conditionalFormatting>
        <x14:conditionalFormatting xmlns:xm="http://schemas.microsoft.com/office/excel/2006/main">
          <x14:cfRule type="iconSet" priority="170" id="{F442176E-07A0-4408-913E-E6137E7E14FD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AS22</xm:sqref>
        </x14:conditionalFormatting>
        <x14:conditionalFormatting xmlns:xm="http://schemas.microsoft.com/office/excel/2006/main">
          <x14:cfRule type="iconSet" priority="169" id="{65A1939B-BE28-4134-80EA-B31DB19B60E9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AU22</xm:sqref>
        </x14:conditionalFormatting>
        <x14:conditionalFormatting xmlns:xm="http://schemas.microsoft.com/office/excel/2006/main">
          <x14:cfRule type="iconSet" priority="168" id="{51D52D7D-AC19-4B5D-ACD6-F8F80C7B4EAB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AW22</xm:sqref>
        </x14:conditionalFormatting>
        <x14:conditionalFormatting xmlns:xm="http://schemas.microsoft.com/office/excel/2006/main">
          <x14:cfRule type="iconSet" priority="167" id="{D111F5CA-8D01-4077-85F5-0CEB982CDEC4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AY22</xm:sqref>
        </x14:conditionalFormatting>
        <x14:conditionalFormatting xmlns:xm="http://schemas.microsoft.com/office/excel/2006/main">
          <x14:cfRule type="iconSet" priority="166" id="{04980C65-4124-4D77-A6A3-894869CD8A19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BA22</xm:sqref>
        </x14:conditionalFormatting>
        <x14:conditionalFormatting xmlns:xm="http://schemas.microsoft.com/office/excel/2006/main">
          <x14:cfRule type="iconSet" priority="165" id="{1822F05C-859D-49E2-ABD6-61D7989188A3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BC22</xm:sqref>
        </x14:conditionalFormatting>
        <x14:conditionalFormatting xmlns:xm="http://schemas.microsoft.com/office/excel/2006/main">
          <x14:cfRule type="iconSet" priority="163" id="{7FEF99F3-4582-45D4-8040-C71944F9F5AA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AE23</xm:sqref>
        </x14:conditionalFormatting>
        <x14:conditionalFormatting xmlns:xm="http://schemas.microsoft.com/office/excel/2006/main">
          <x14:cfRule type="iconSet" priority="162" id="{670FE219-43E6-442C-88FB-451BC0F1B8ED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AG23</xm:sqref>
        </x14:conditionalFormatting>
        <x14:conditionalFormatting xmlns:xm="http://schemas.microsoft.com/office/excel/2006/main">
          <x14:cfRule type="iconSet" priority="161" id="{698A31C0-B981-4743-A881-A73AAD2C1123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AI23</xm:sqref>
        </x14:conditionalFormatting>
        <x14:conditionalFormatting xmlns:xm="http://schemas.microsoft.com/office/excel/2006/main">
          <x14:cfRule type="iconSet" priority="160" id="{F0899F62-506C-4F72-9A7D-A601EA05C05A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AK23</xm:sqref>
        </x14:conditionalFormatting>
        <x14:conditionalFormatting xmlns:xm="http://schemas.microsoft.com/office/excel/2006/main">
          <x14:cfRule type="iconSet" priority="159" id="{6473380B-8662-4DAE-A854-5DE91BDFD0EF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AM23</xm:sqref>
        </x14:conditionalFormatting>
        <x14:conditionalFormatting xmlns:xm="http://schemas.microsoft.com/office/excel/2006/main">
          <x14:cfRule type="iconSet" priority="158" id="{697C3FD9-4398-431C-9015-3C3769E6BB44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AO23</xm:sqref>
        </x14:conditionalFormatting>
        <x14:conditionalFormatting xmlns:xm="http://schemas.microsoft.com/office/excel/2006/main">
          <x14:cfRule type="iconSet" priority="157" id="{112EC8AB-CDDA-4708-B22C-054A5730F5A3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AQ23</xm:sqref>
        </x14:conditionalFormatting>
        <x14:conditionalFormatting xmlns:xm="http://schemas.microsoft.com/office/excel/2006/main">
          <x14:cfRule type="iconSet" priority="156" id="{59D388B0-837C-4591-8D5F-8EA1F73CB207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AS23</xm:sqref>
        </x14:conditionalFormatting>
        <x14:conditionalFormatting xmlns:xm="http://schemas.microsoft.com/office/excel/2006/main">
          <x14:cfRule type="iconSet" priority="155" id="{308F69C5-9DBE-4579-B8A8-5FB09F57ABB9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AU23</xm:sqref>
        </x14:conditionalFormatting>
        <x14:conditionalFormatting xmlns:xm="http://schemas.microsoft.com/office/excel/2006/main">
          <x14:cfRule type="iconSet" priority="154" id="{8135F2FB-B22B-4986-B03B-00A0585E8136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AW23</xm:sqref>
        </x14:conditionalFormatting>
        <x14:conditionalFormatting xmlns:xm="http://schemas.microsoft.com/office/excel/2006/main">
          <x14:cfRule type="iconSet" priority="153" id="{6E86DB9B-FA60-4DE9-8E75-03B14F8E3D85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AY23</xm:sqref>
        </x14:conditionalFormatting>
        <x14:conditionalFormatting xmlns:xm="http://schemas.microsoft.com/office/excel/2006/main">
          <x14:cfRule type="iconSet" priority="152" id="{7875B4FF-F98E-4976-8C36-72CB0CC5087F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BA23</xm:sqref>
        </x14:conditionalFormatting>
        <x14:conditionalFormatting xmlns:xm="http://schemas.microsoft.com/office/excel/2006/main">
          <x14:cfRule type="iconSet" priority="151" id="{274B46F8-1BE2-4CF6-8B54-AC9B49D18C63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BC23</xm:sqref>
        </x14:conditionalFormatting>
        <x14:conditionalFormatting xmlns:xm="http://schemas.microsoft.com/office/excel/2006/main">
          <x14:cfRule type="iconSet" priority="149" id="{A3B905F1-E43D-4358-8CD3-89DF1065B743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AE26</xm:sqref>
        </x14:conditionalFormatting>
        <x14:conditionalFormatting xmlns:xm="http://schemas.microsoft.com/office/excel/2006/main">
          <x14:cfRule type="iconSet" priority="148" id="{9885B8BF-07EE-4F0E-8E0D-DB014B60004D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AG26</xm:sqref>
        </x14:conditionalFormatting>
        <x14:conditionalFormatting xmlns:xm="http://schemas.microsoft.com/office/excel/2006/main">
          <x14:cfRule type="iconSet" priority="147" id="{2DCFB41D-B469-487D-A2AD-53F4FCBA0A33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AI26</xm:sqref>
        </x14:conditionalFormatting>
        <x14:conditionalFormatting xmlns:xm="http://schemas.microsoft.com/office/excel/2006/main">
          <x14:cfRule type="iconSet" priority="146" id="{8EB30B0B-FB4B-4893-9445-7730C0F8CFC7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AK26</xm:sqref>
        </x14:conditionalFormatting>
        <x14:conditionalFormatting xmlns:xm="http://schemas.microsoft.com/office/excel/2006/main">
          <x14:cfRule type="iconSet" priority="145" id="{53AC8A60-AB7D-4A46-B2CE-8B25C67D5564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AM26</xm:sqref>
        </x14:conditionalFormatting>
        <x14:conditionalFormatting xmlns:xm="http://schemas.microsoft.com/office/excel/2006/main">
          <x14:cfRule type="iconSet" priority="144" id="{14A8B4B0-8AB6-41D5-AF4F-CBD0E38C5B01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AO26</xm:sqref>
        </x14:conditionalFormatting>
        <x14:conditionalFormatting xmlns:xm="http://schemas.microsoft.com/office/excel/2006/main">
          <x14:cfRule type="iconSet" priority="143" id="{B0400E01-5516-4CBE-B416-4369D21203D0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AQ26</xm:sqref>
        </x14:conditionalFormatting>
        <x14:conditionalFormatting xmlns:xm="http://schemas.microsoft.com/office/excel/2006/main">
          <x14:cfRule type="iconSet" priority="142" id="{6FB7389A-6368-435F-B342-9732EFEED8E4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AS26</xm:sqref>
        </x14:conditionalFormatting>
        <x14:conditionalFormatting xmlns:xm="http://schemas.microsoft.com/office/excel/2006/main">
          <x14:cfRule type="iconSet" priority="141" id="{E2A016B3-7647-43F9-8B12-7397FE8438E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AU26</xm:sqref>
        </x14:conditionalFormatting>
        <x14:conditionalFormatting xmlns:xm="http://schemas.microsoft.com/office/excel/2006/main">
          <x14:cfRule type="iconSet" priority="140" id="{3E6BA916-6D44-4A6A-AE6F-1949DF25A068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AW26</xm:sqref>
        </x14:conditionalFormatting>
        <x14:conditionalFormatting xmlns:xm="http://schemas.microsoft.com/office/excel/2006/main">
          <x14:cfRule type="iconSet" priority="139" id="{7A9570C9-085D-4212-A0FA-5943B31A424B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AY26</xm:sqref>
        </x14:conditionalFormatting>
        <x14:conditionalFormatting xmlns:xm="http://schemas.microsoft.com/office/excel/2006/main">
          <x14:cfRule type="iconSet" priority="138" id="{FE8097AE-8592-4A60-8986-71803407A45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BA26</xm:sqref>
        </x14:conditionalFormatting>
        <x14:conditionalFormatting xmlns:xm="http://schemas.microsoft.com/office/excel/2006/main">
          <x14:cfRule type="iconSet" priority="137" id="{764007BE-B125-4CC2-87EA-C7095ECA20C2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BC26</xm:sqref>
        </x14:conditionalFormatting>
        <x14:conditionalFormatting xmlns:xm="http://schemas.microsoft.com/office/excel/2006/main">
          <x14:cfRule type="iconSet" priority="134" id="{3CB586B8-28A2-42ED-9687-1C403B9220BD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AE34</xm:sqref>
        </x14:conditionalFormatting>
        <x14:conditionalFormatting xmlns:xm="http://schemas.microsoft.com/office/excel/2006/main">
          <x14:cfRule type="iconSet" priority="133" id="{AB39A2D1-6925-4201-B06E-70454E45240C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AE37</xm:sqref>
        </x14:conditionalFormatting>
        <x14:conditionalFormatting xmlns:xm="http://schemas.microsoft.com/office/excel/2006/main">
          <x14:cfRule type="iconSet" priority="130" id="{BBE0D68C-122E-46E9-80E0-6B30AFB87C2A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AE33</xm:sqref>
        </x14:conditionalFormatting>
        <x14:conditionalFormatting xmlns:xm="http://schemas.microsoft.com/office/excel/2006/main">
          <x14:cfRule type="iconSet" priority="129" id="{85E7B676-B00A-4FF8-A378-950FE1168BA8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AE35</xm:sqref>
        </x14:conditionalFormatting>
        <x14:conditionalFormatting xmlns:xm="http://schemas.microsoft.com/office/excel/2006/main">
          <x14:cfRule type="iconSet" priority="128" id="{8DE130F4-22E9-4FEB-8E84-1FDF4CEBD81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AE36</xm:sqref>
        </x14:conditionalFormatting>
        <x14:conditionalFormatting xmlns:xm="http://schemas.microsoft.com/office/excel/2006/main">
          <x14:cfRule type="iconSet" priority="127" id="{AC6B53EF-3B40-449B-8E2B-E71AC463A045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AG34</xm:sqref>
        </x14:conditionalFormatting>
        <x14:conditionalFormatting xmlns:xm="http://schemas.microsoft.com/office/excel/2006/main">
          <x14:cfRule type="iconSet" priority="126" id="{BA8E1CEE-96A2-4EE0-9400-1DC22CE6A729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AG37</xm:sqref>
        </x14:conditionalFormatting>
        <x14:conditionalFormatting xmlns:xm="http://schemas.microsoft.com/office/excel/2006/main">
          <x14:cfRule type="iconSet" priority="125" id="{0B763D7C-3BC4-4F0A-ACAB-9457ADBF65D9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AG33</xm:sqref>
        </x14:conditionalFormatting>
        <x14:conditionalFormatting xmlns:xm="http://schemas.microsoft.com/office/excel/2006/main">
          <x14:cfRule type="iconSet" priority="124" id="{3EB96D45-6F4B-4AC6-A1AA-BD8A36CA1C63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AG35</xm:sqref>
        </x14:conditionalFormatting>
        <x14:conditionalFormatting xmlns:xm="http://schemas.microsoft.com/office/excel/2006/main">
          <x14:cfRule type="iconSet" priority="123" id="{F37C50DF-13E7-40BB-BCAE-136726C87F64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AG36</xm:sqref>
        </x14:conditionalFormatting>
        <x14:conditionalFormatting xmlns:xm="http://schemas.microsoft.com/office/excel/2006/main">
          <x14:cfRule type="iconSet" priority="122" id="{30916122-76BD-460F-9D8B-291CE7F394FD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AI34</xm:sqref>
        </x14:conditionalFormatting>
        <x14:conditionalFormatting xmlns:xm="http://schemas.microsoft.com/office/excel/2006/main">
          <x14:cfRule type="iconSet" priority="121" id="{948EA5EB-8EE6-48D9-8E79-B95E3E7EB57B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AI37</xm:sqref>
        </x14:conditionalFormatting>
        <x14:conditionalFormatting xmlns:xm="http://schemas.microsoft.com/office/excel/2006/main">
          <x14:cfRule type="iconSet" priority="120" id="{B123A253-CDF8-4AFD-8002-17F11465CA4F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AI33</xm:sqref>
        </x14:conditionalFormatting>
        <x14:conditionalFormatting xmlns:xm="http://schemas.microsoft.com/office/excel/2006/main">
          <x14:cfRule type="iconSet" priority="119" id="{3E7BB679-CC49-44D6-B023-40EFFC77205F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AI35</xm:sqref>
        </x14:conditionalFormatting>
        <x14:conditionalFormatting xmlns:xm="http://schemas.microsoft.com/office/excel/2006/main">
          <x14:cfRule type="iconSet" priority="118" id="{E5D05F9C-CA78-441E-A9FE-490A418C42DC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AI36</xm:sqref>
        </x14:conditionalFormatting>
        <x14:conditionalFormatting xmlns:xm="http://schemas.microsoft.com/office/excel/2006/main">
          <x14:cfRule type="iconSet" priority="117" id="{BB2E1866-BB94-45DD-89CE-D5CB5EE543F4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AK34</xm:sqref>
        </x14:conditionalFormatting>
        <x14:conditionalFormatting xmlns:xm="http://schemas.microsoft.com/office/excel/2006/main">
          <x14:cfRule type="iconSet" priority="116" id="{7FBF82B9-D2D5-440A-879C-E682347A13C2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AK37</xm:sqref>
        </x14:conditionalFormatting>
        <x14:conditionalFormatting xmlns:xm="http://schemas.microsoft.com/office/excel/2006/main">
          <x14:cfRule type="iconSet" priority="115" id="{CFA6B2AB-D844-440A-8764-E872F308FE11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AK33</xm:sqref>
        </x14:conditionalFormatting>
        <x14:conditionalFormatting xmlns:xm="http://schemas.microsoft.com/office/excel/2006/main">
          <x14:cfRule type="iconSet" priority="114" id="{1640CA4E-95C6-4CEF-87AD-5D5A5F2E4F03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AK35</xm:sqref>
        </x14:conditionalFormatting>
        <x14:conditionalFormatting xmlns:xm="http://schemas.microsoft.com/office/excel/2006/main">
          <x14:cfRule type="iconSet" priority="113" id="{D545774E-4AC2-4C79-9DCC-3DB98C992B42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AK36</xm:sqref>
        </x14:conditionalFormatting>
        <x14:conditionalFormatting xmlns:xm="http://schemas.microsoft.com/office/excel/2006/main">
          <x14:cfRule type="iconSet" priority="112" id="{EE6F658C-E3BF-40DD-94F2-4738E7B19067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AM34</xm:sqref>
        </x14:conditionalFormatting>
        <x14:conditionalFormatting xmlns:xm="http://schemas.microsoft.com/office/excel/2006/main">
          <x14:cfRule type="iconSet" priority="111" id="{4BF7826B-165A-4582-85A5-CBA6706D57C9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AM37</xm:sqref>
        </x14:conditionalFormatting>
        <x14:conditionalFormatting xmlns:xm="http://schemas.microsoft.com/office/excel/2006/main">
          <x14:cfRule type="iconSet" priority="110" id="{12404C77-321B-4320-B585-40FAD89228B4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AM33</xm:sqref>
        </x14:conditionalFormatting>
        <x14:conditionalFormatting xmlns:xm="http://schemas.microsoft.com/office/excel/2006/main">
          <x14:cfRule type="iconSet" priority="109" id="{DCA55BF5-262C-4318-A604-86597FA8864F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AM35</xm:sqref>
        </x14:conditionalFormatting>
        <x14:conditionalFormatting xmlns:xm="http://schemas.microsoft.com/office/excel/2006/main">
          <x14:cfRule type="iconSet" priority="108" id="{D7309446-D9E7-4800-A7C6-717CC8A7E04E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AM36</xm:sqref>
        </x14:conditionalFormatting>
        <x14:conditionalFormatting xmlns:xm="http://schemas.microsoft.com/office/excel/2006/main">
          <x14:cfRule type="iconSet" priority="107" id="{19161F5E-C50A-4787-AD5F-0E03EE42E248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AO34</xm:sqref>
        </x14:conditionalFormatting>
        <x14:conditionalFormatting xmlns:xm="http://schemas.microsoft.com/office/excel/2006/main">
          <x14:cfRule type="iconSet" priority="106" id="{A37A7A66-4233-4FBD-A3F6-C50DD4876A20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AO37</xm:sqref>
        </x14:conditionalFormatting>
        <x14:conditionalFormatting xmlns:xm="http://schemas.microsoft.com/office/excel/2006/main">
          <x14:cfRule type="iconSet" priority="105" id="{5128333D-D1DF-47AA-9DAB-A0A2FE8DD929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AO33</xm:sqref>
        </x14:conditionalFormatting>
        <x14:conditionalFormatting xmlns:xm="http://schemas.microsoft.com/office/excel/2006/main">
          <x14:cfRule type="iconSet" priority="104" id="{0A89AA49-9598-4C19-8D28-6A21F5DF8D2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AO35</xm:sqref>
        </x14:conditionalFormatting>
        <x14:conditionalFormatting xmlns:xm="http://schemas.microsoft.com/office/excel/2006/main">
          <x14:cfRule type="iconSet" priority="103" id="{9BD2920B-EAE0-4F62-BDBD-9DB8A80F9B73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AO36</xm:sqref>
        </x14:conditionalFormatting>
        <x14:conditionalFormatting xmlns:xm="http://schemas.microsoft.com/office/excel/2006/main">
          <x14:cfRule type="iconSet" priority="102" id="{B16DECA0-A592-44AB-831E-B671F4812B71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AQ34</xm:sqref>
        </x14:conditionalFormatting>
        <x14:conditionalFormatting xmlns:xm="http://schemas.microsoft.com/office/excel/2006/main">
          <x14:cfRule type="iconSet" priority="101" id="{7ED0BEC8-38BD-4C46-BF41-DDFE2A50583A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AQ37</xm:sqref>
        </x14:conditionalFormatting>
        <x14:conditionalFormatting xmlns:xm="http://schemas.microsoft.com/office/excel/2006/main">
          <x14:cfRule type="iconSet" priority="100" id="{AB488523-BAD3-418E-90E6-04A055261048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AQ33</xm:sqref>
        </x14:conditionalFormatting>
        <x14:conditionalFormatting xmlns:xm="http://schemas.microsoft.com/office/excel/2006/main">
          <x14:cfRule type="iconSet" priority="99" id="{DF35D5E1-A1D2-4FA9-9F8F-1229D6C192B2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AQ35</xm:sqref>
        </x14:conditionalFormatting>
        <x14:conditionalFormatting xmlns:xm="http://schemas.microsoft.com/office/excel/2006/main">
          <x14:cfRule type="iconSet" priority="98" id="{79D5F587-6821-43F0-877F-4E1917E04D7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AQ36</xm:sqref>
        </x14:conditionalFormatting>
        <x14:conditionalFormatting xmlns:xm="http://schemas.microsoft.com/office/excel/2006/main">
          <x14:cfRule type="iconSet" priority="97" id="{8CE7DEE8-6C7B-4789-BAE7-E609161552E1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AS34</xm:sqref>
        </x14:conditionalFormatting>
        <x14:conditionalFormatting xmlns:xm="http://schemas.microsoft.com/office/excel/2006/main">
          <x14:cfRule type="iconSet" priority="96" id="{C28BA482-11CD-4FFB-8AAA-5DFEFA808B72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AS37</xm:sqref>
        </x14:conditionalFormatting>
        <x14:conditionalFormatting xmlns:xm="http://schemas.microsoft.com/office/excel/2006/main">
          <x14:cfRule type="iconSet" priority="95" id="{CE553002-79B0-4935-8A62-7A8A4326CF63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AS33</xm:sqref>
        </x14:conditionalFormatting>
        <x14:conditionalFormatting xmlns:xm="http://schemas.microsoft.com/office/excel/2006/main">
          <x14:cfRule type="iconSet" priority="94" id="{57BBCF45-F360-4958-A0B3-EE06D018F9F2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AS35</xm:sqref>
        </x14:conditionalFormatting>
        <x14:conditionalFormatting xmlns:xm="http://schemas.microsoft.com/office/excel/2006/main">
          <x14:cfRule type="iconSet" priority="93" id="{BDAE6C7C-9AD8-408C-A080-50B52F203C16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AS36</xm:sqref>
        </x14:conditionalFormatting>
        <x14:conditionalFormatting xmlns:xm="http://schemas.microsoft.com/office/excel/2006/main">
          <x14:cfRule type="iconSet" priority="92" id="{DD312D71-2582-4607-98D5-980F5B4B0851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AU34</xm:sqref>
        </x14:conditionalFormatting>
        <x14:conditionalFormatting xmlns:xm="http://schemas.microsoft.com/office/excel/2006/main">
          <x14:cfRule type="iconSet" priority="91" id="{1E2CE209-C8C7-434A-88BA-3D6AD99DC85B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AU37</xm:sqref>
        </x14:conditionalFormatting>
        <x14:conditionalFormatting xmlns:xm="http://schemas.microsoft.com/office/excel/2006/main">
          <x14:cfRule type="iconSet" priority="90" id="{8DBFB225-70B7-44CE-8B5D-A58636231EF8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AU33</xm:sqref>
        </x14:conditionalFormatting>
        <x14:conditionalFormatting xmlns:xm="http://schemas.microsoft.com/office/excel/2006/main">
          <x14:cfRule type="iconSet" priority="89" id="{6A99F15F-9CD1-4CFB-886B-ACAD052F4D7D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AU35</xm:sqref>
        </x14:conditionalFormatting>
        <x14:conditionalFormatting xmlns:xm="http://schemas.microsoft.com/office/excel/2006/main">
          <x14:cfRule type="iconSet" priority="88" id="{10347EEB-A98F-4B69-8A4E-CC6658798CE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AU36</xm:sqref>
        </x14:conditionalFormatting>
        <x14:conditionalFormatting xmlns:xm="http://schemas.microsoft.com/office/excel/2006/main">
          <x14:cfRule type="iconSet" priority="87" id="{3213A7F4-D1E6-4B9E-B4D7-01047ED19142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AW34</xm:sqref>
        </x14:conditionalFormatting>
        <x14:conditionalFormatting xmlns:xm="http://schemas.microsoft.com/office/excel/2006/main">
          <x14:cfRule type="iconSet" priority="86" id="{0043A25F-130D-4077-B716-5631A2DA8FAA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AW37</xm:sqref>
        </x14:conditionalFormatting>
        <x14:conditionalFormatting xmlns:xm="http://schemas.microsoft.com/office/excel/2006/main">
          <x14:cfRule type="iconSet" priority="85" id="{892E6494-7ACB-44EA-9B91-591BB5BABF33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AW33</xm:sqref>
        </x14:conditionalFormatting>
        <x14:conditionalFormatting xmlns:xm="http://schemas.microsoft.com/office/excel/2006/main">
          <x14:cfRule type="iconSet" priority="84" id="{6CF1B073-7CC7-4E0D-83F5-847EE51689E7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AW35</xm:sqref>
        </x14:conditionalFormatting>
        <x14:conditionalFormatting xmlns:xm="http://schemas.microsoft.com/office/excel/2006/main">
          <x14:cfRule type="iconSet" priority="83" id="{4C30FF18-8826-4DBF-9228-31D243F233D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AW36</xm:sqref>
        </x14:conditionalFormatting>
        <x14:conditionalFormatting xmlns:xm="http://schemas.microsoft.com/office/excel/2006/main">
          <x14:cfRule type="iconSet" priority="82" id="{5EC6BF79-93D7-441D-A185-2FD3910E3884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AY34</xm:sqref>
        </x14:conditionalFormatting>
        <x14:conditionalFormatting xmlns:xm="http://schemas.microsoft.com/office/excel/2006/main">
          <x14:cfRule type="iconSet" priority="81" id="{F5FEA86B-567B-46AB-9C8D-D429C09E21BF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AY37</xm:sqref>
        </x14:conditionalFormatting>
        <x14:conditionalFormatting xmlns:xm="http://schemas.microsoft.com/office/excel/2006/main">
          <x14:cfRule type="iconSet" priority="80" id="{B523252B-8659-497A-B372-E15D324F0AAF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AY33</xm:sqref>
        </x14:conditionalFormatting>
        <x14:conditionalFormatting xmlns:xm="http://schemas.microsoft.com/office/excel/2006/main">
          <x14:cfRule type="iconSet" priority="79" id="{3299572B-5297-4165-ACFC-EF606E87EECB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AY35</xm:sqref>
        </x14:conditionalFormatting>
        <x14:conditionalFormatting xmlns:xm="http://schemas.microsoft.com/office/excel/2006/main">
          <x14:cfRule type="iconSet" priority="78" id="{14B55E46-71A3-44D5-BFBD-A857F5D73253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AY36</xm:sqref>
        </x14:conditionalFormatting>
        <x14:conditionalFormatting xmlns:xm="http://schemas.microsoft.com/office/excel/2006/main">
          <x14:cfRule type="iconSet" priority="77" id="{1F4E5E1A-5BD5-47E2-AB8C-7AD0D32AAAEA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BA34</xm:sqref>
        </x14:conditionalFormatting>
        <x14:conditionalFormatting xmlns:xm="http://schemas.microsoft.com/office/excel/2006/main">
          <x14:cfRule type="iconSet" priority="76" id="{E8473261-1493-44F9-A4A8-C830EE7E1A4D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BA37</xm:sqref>
        </x14:conditionalFormatting>
        <x14:conditionalFormatting xmlns:xm="http://schemas.microsoft.com/office/excel/2006/main">
          <x14:cfRule type="iconSet" priority="75" id="{DD0A3D3E-43EC-4863-A053-2301703FE7A1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BA33</xm:sqref>
        </x14:conditionalFormatting>
        <x14:conditionalFormatting xmlns:xm="http://schemas.microsoft.com/office/excel/2006/main">
          <x14:cfRule type="iconSet" priority="74" id="{74E043DC-A68C-4F8E-BEEC-299E61E338FF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BA35</xm:sqref>
        </x14:conditionalFormatting>
        <x14:conditionalFormatting xmlns:xm="http://schemas.microsoft.com/office/excel/2006/main">
          <x14:cfRule type="iconSet" priority="73" id="{49161D57-7E6B-45D6-87FB-0D12DB69A9F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BA36</xm:sqref>
        </x14:conditionalFormatting>
        <x14:conditionalFormatting xmlns:xm="http://schemas.microsoft.com/office/excel/2006/main">
          <x14:cfRule type="iconSet" priority="72" id="{D8DD6227-CA45-4A04-9275-E6C9249387FA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BC34</xm:sqref>
        </x14:conditionalFormatting>
        <x14:conditionalFormatting xmlns:xm="http://schemas.microsoft.com/office/excel/2006/main">
          <x14:cfRule type="iconSet" priority="71" id="{56A7252D-580E-420C-B9DC-1BAFDB6FE3CC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BC37</xm:sqref>
        </x14:conditionalFormatting>
        <x14:conditionalFormatting xmlns:xm="http://schemas.microsoft.com/office/excel/2006/main">
          <x14:cfRule type="iconSet" priority="70" id="{BD339AE7-2BDF-43F6-9A3A-40257C24E2E5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BC33</xm:sqref>
        </x14:conditionalFormatting>
        <x14:conditionalFormatting xmlns:xm="http://schemas.microsoft.com/office/excel/2006/main">
          <x14:cfRule type="iconSet" priority="69" id="{57F82B41-29AD-4782-B61D-2AC4085CDBF1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BC35</xm:sqref>
        </x14:conditionalFormatting>
        <x14:conditionalFormatting xmlns:xm="http://schemas.microsoft.com/office/excel/2006/main">
          <x14:cfRule type="iconSet" priority="68" id="{0DE4ACDD-963B-4FF8-AAF5-C63F423CABD1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BC36</xm:sqref>
        </x14:conditionalFormatting>
        <x14:conditionalFormatting xmlns:xm="http://schemas.microsoft.com/office/excel/2006/main">
          <x14:cfRule type="iconSet" priority="60" id="{1A7C202F-26BE-4130-9A20-C4168028C1A0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AE47</xm:sqref>
        </x14:conditionalFormatting>
        <x14:conditionalFormatting xmlns:xm="http://schemas.microsoft.com/office/excel/2006/main">
          <x14:cfRule type="iconSet" priority="59" id="{5163B6A1-AB6B-4DCA-B97A-95253BAE357E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AG47</xm:sqref>
        </x14:conditionalFormatting>
        <x14:conditionalFormatting xmlns:xm="http://schemas.microsoft.com/office/excel/2006/main">
          <x14:cfRule type="iconSet" priority="58" id="{A33F9851-CCFA-4933-B107-3EE7675CABA0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AI47</xm:sqref>
        </x14:conditionalFormatting>
        <x14:conditionalFormatting xmlns:xm="http://schemas.microsoft.com/office/excel/2006/main">
          <x14:cfRule type="iconSet" priority="57" id="{BD6E4ED1-D22F-40D7-9439-9E55594D074A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AK47</xm:sqref>
        </x14:conditionalFormatting>
        <x14:conditionalFormatting xmlns:xm="http://schemas.microsoft.com/office/excel/2006/main">
          <x14:cfRule type="iconSet" priority="56" id="{6AAF7121-00A8-463A-8400-D9FAF4C9EDCE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AM47</xm:sqref>
        </x14:conditionalFormatting>
        <x14:conditionalFormatting xmlns:xm="http://schemas.microsoft.com/office/excel/2006/main">
          <x14:cfRule type="iconSet" priority="55" id="{1795F4D0-0C9D-4045-BD8F-967AD45CCF95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AO47</xm:sqref>
        </x14:conditionalFormatting>
        <x14:conditionalFormatting xmlns:xm="http://schemas.microsoft.com/office/excel/2006/main">
          <x14:cfRule type="iconSet" priority="54" id="{32A69742-EF87-43A6-A662-D42A6B0F8AAC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AQ47</xm:sqref>
        </x14:conditionalFormatting>
        <x14:conditionalFormatting xmlns:xm="http://schemas.microsoft.com/office/excel/2006/main">
          <x14:cfRule type="iconSet" priority="53" id="{92CD5D4E-EBB0-4558-9C39-01DB3D7DAF39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AS47</xm:sqref>
        </x14:conditionalFormatting>
        <x14:conditionalFormatting xmlns:xm="http://schemas.microsoft.com/office/excel/2006/main">
          <x14:cfRule type="iconSet" priority="52" id="{A546A900-8244-4986-96A6-DF7193E06356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AU47</xm:sqref>
        </x14:conditionalFormatting>
        <x14:conditionalFormatting xmlns:xm="http://schemas.microsoft.com/office/excel/2006/main">
          <x14:cfRule type="iconSet" priority="51" id="{3E919C04-ADC9-49BC-884E-4E532836DAEA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AW47</xm:sqref>
        </x14:conditionalFormatting>
        <x14:conditionalFormatting xmlns:xm="http://schemas.microsoft.com/office/excel/2006/main">
          <x14:cfRule type="iconSet" priority="50" id="{AD4A0D86-CCB8-4857-9EE1-E1A716D49544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AY47</xm:sqref>
        </x14:conditionalFormatting>
        <x14:conditionalFormatting xmlns:xm="http://schemas.microsoft.com/office/excel/2006/main">
          <x14:cfRule type="iconSet" priority="49" id="{71E792AE-9E3C-4036-9915-E6B544F77B50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BA47</xm:sqref>
        </x14:conditionalFormatting>
        <x14:conditionalFormatting xmlns:xm="http://schemas.microsoft.com/office/excel/2006/main">
          <x14:cfRule type="iconSet" priority="48" id="{62A27A91-7C7C-444F-A064-AE6A5D80E41D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BC47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4"/>
  <sheetViews>
    <sheetView showGridLines="0" topLeftCell="A19" zoomScale="90" zoomScaleNormal="90" workbookViewId="0">
      <selection activeCell="A3" sqref="A1:XFD1048576"/>
    </sheetView>
  </sheetViews>
  <sheetFormatPr defaultRowHeight="15" x14ac:dyDescent="0.25"/>
  <cols>
    <col min="1" max="1" width="5.7109375" customWidth="1"/>
    <col min="2" max="2" width="18.7109375" customWidth="1"/>
    <col min="3" max="4" width="25.7109375" customWidth="1"/>
    <col min="5" max="7" width="10.7109375" customWidth="1"/>
    <col min="8" max="8" width="35.7109375" customWidth="1"/>
    <col min="9" max="9" width="36.28515625" customWidth="1"/>
  </cols>
  <sheetData>
    <row r="1" spans="1:9" ht="47.25" thickBot="1" x14ac:dyDescent="0.75">
      <c r="A1" s="221"/>
      <c r="B1" s="222"/>
      <c r="C1" s="222"/>
      <c r="D1" s="416" t="s">
        <v>556</v>
      </c>
      <c r="E1" s="417"/>
      <c r="F1" s="417"/>
      <c r="G1" s="417"/>
      <c r="H1" s="417"/>
      <c r="I1" s="418"/>
    </row>
    <row r="2" spans="1:9" ht="29.25" thickTop="1" x14ac:dyDescent="0.25">
      <c r="A2" s="223"/>
      <c r="B2" s="224"/>
      <c r="C2" s="224"/>
      <c r="D2" s="419" t="s">
        <v>557</v>
      </c>
      <c r="E2" s="420"/>
      <c r="F2" s="420"/>
      <c r="G2" s="420"/>
      <c r="H2" s="420"/>
      <c r="I2" s="421"/>
    </row>
    <row r="3" spans="1:9" ht="21" x14ac:dyDescent="0.25">
      <c r="A3" s="422" t="s">
        <v>565</v>
      </c>
      <c r="B3" s="423"/>
      <c r="C3" s="423"/>
      <c r="D3" s="423"/>
      <c r="E3" s="423"/>
      <c r="F3" s="423"/>
      <c r="G3" s="423"/>
      <c r="H3" s="225" t="s">
        <v>558</v>
      </c>
      <c r="I3" s="226" t="s">
        <v>559</v>
      </c>
    </row>
    <row r="4" spans="1:9" x14ac:dyDescent="0.25">
      <c r="A4" s="424"/>
      <c r="B4" s="425"/>
      <c r="C4" s="425"/>
      <c r="D4" s="425"/>
      <c r="E4" s="425"/>
      <c r="F4" s="425"/>
      <c r="G4" s="425"/>
      <c r="H4" s="227"/>
      <c r="I4" s="228"/>
    </row>
    <row r="5" spans="1:9" x14ac:dyDescent="0.25">
      <c r="A5" s="424"/>
      <c r="B5" s="425"/>
      <c r="C5" s="425"/>
      <c r="D5" s="425"/>
      <c r="E5" s="425"/>
      <c r="F5" s="425"/>
      <c r="G5" s="425"/>
      <c r="H5" s="229"/>
      <c r="I5" s="230"/>
    </row>
    <row r="6" spans="1:9" x14ac:dyDescent="0.25">
      <c r="A6" s="424"/>
      <c r="B6" s="425"/>
      <c r="C6" s="425"/>
      <c r="D6" s="425"/>
      <c r="E6" s="425"/>
      <c r="F6" s="425"/>
      <c r="G6" s="425"/>
      <c r="H6" s="229"/>
      <c r="I6" s="230"/>
    </row>
    <row r="7" spans="1:9" ht="15.75" x14ac:dyDescent="0.25">
      <c r="A7" s="424"/>
      <c r="B7" s="425"/>
      <c r="C7" s="425"/>
      <c r="D7" s="425"/>
      <c r="E7" s="425"/>
      <c r="F7" s="425"/>
      <c r="G7" s="425"/>
      <c r="H7" s="231" t="s">
        <v>566</v>
      </c>
      <c r="I7" s="232" t="s">
        <v>560</v>
      </c>
    </row>
    <row r="8" spans="1:9" ht="15.75" x14ac:dyDescent="0.25">
      <c r="A8" s="426"/>
      <c r="B8" s="427"/>
      <c r="C8" s="427"/>
      <c r="D8" s="427"/>
      <c r="E8" s="427"/>
      <c r="F8" s="427"/>
      <c r="G8" s="427"/>
      <c r="H8" s="231" t="s">
        <v>561</v>
      </c>
      <c r="I8" s="232" t="s">
        <v>561</v>
      </c>
    </row>
    <row r="9" spans="1:9" ht="21" x14ac:dyDescent="0.25">
      <c r="A9" s="233" t="s">
        <v>562</v>
      </c>
      <c r="B9" s="234" t="s">
        <v>563</v>
      </c>
      <c r="C9" s="428" t="s">
        <v>187</v>
      </c>
      <c r="D9" s="429"/>
      <c r="E9" s="234" t="s">
        <v>564</v>
      </c>
      <c r="F9" s="234" t="s">
        <v>454</v>
      </c>
      <c r="G9" s="234" t="s">
        <v>341</v>
      </c>
      <c r="H9" s="430" t="s">
        <v>452</v>
      </c>
      <c r="I9" s="431"/>
    </row>
    <row r="10" spans="1:9" ht="45" customHeight="1" x14ac:dyDescent="0.25">
      <c r="A10" s="235">
        <v>1</v>
      </c>
      <c r="B10" s="402" t="s">
        <v>463</v>
      </c>
      <c r="C10" s="415" t="str">
        <f>'Perf &amp; KPI'!C6</f>
        <v>Best performance delivery project all operator #1</v>
      </c>
      <c r="D10" s="415"/>
      <c r="E10" s="236">
        <f>'Perf &amp; KPI'!F6</f>
        <v>0.2</v>
      </c>
      <c r="F10" s="237">
        <f>'Perf &amp; KPI'!G6</f>
        <v>100</v>
      </c>
      <c r="G10" s="238" t="str">
        <f>'Perf &amp; KPI'!H6</f>
        <v>%</v>
      </c>
      <c r="H10" s="415" t="str">
        <f>'Perf &amp; KPI'!D6</f>
        <v>Menjadi nomer satu dari setiap racing yang diselenggarakan oleh operator</v>
      </c>
      <c r="I10" s="415"/>
    </row>
    <row r="11" spans="1:9" ht="33" customHeight="1" x14ac:dyDescent="0.25">
      <c r="A11" s="235">
        <v>2</v>
      </c>
      <c r="B11" s="403"/>
      <c r="C11" s="415" t="str">
        <f>'Perf &amp; KPI'!C7</f>
        <v>% Cancel rate B2S</v>
      </c>
      <c r="D11" s="415"/>
      <c r="E11" s="236">
        <f>'Perf &amp; KPI'!F7</f>
        <v>0.1</v>
      </c>
      <c r="F11" s="237">
        <f>'Perf &amp; KPI'!G7</f>
        <v>5</v>
      </c>
      <c r="G11" s="238" t="str">
        <f>'Perf &amp; KPI'!H7</f>
        <v>%</v>
      </c>
      <c r="H11" s="415" t="str">
        <f>'Perf &amp; KPI'!D7</f>
        <v>Persentase STIP B2S yang ter-cancel maksimal sebesar 5%</v>
      </c>
      <c r="I11" s="415"/>
    </row>
    <row r="12" spans="1:9" ht="43.5" customHeight="1" x14ac:dyDescent="0.25">
      <c r="A12" s="235">
        <v>3</v>
      </c>
      <c r="B12" s="403"/>
      <c r="C12" s="415" t="str">
        <f>'Perf &amp; KPI'!C8</f>
        <v>Colo Ratio (per Area)</v>
      </c>
      <c r="D12" s="415"/>
      <c r="E12" s="236">
        <f>'Perf &amp; KPI'!F8</f>
        <v>0.1</v>
      </c>
      <c r="F12" s="237">
        <f>'Perf &amp; KPI'!G8</f>
        <v>0</v>
      </c>
      <c r="G12" s="238" t="str">
        <f>'Perf &amp; KPI'!H8</f>
        <v>Ratio</v>
      </c>
      <c r="H12" s="415" t="str">
        <f>'Perf &amp; KPI'!D8</f>
        <v>Perbandingan jumlah tenant dibandingkan jumlah B2S &amp; MCP di masing-masing area.</v>
      </c>
      <c r="I12" s="415"/>
    </row>
    <row r="13" spans="1:9" ht="33" customHeight="1" x14ac:dyDescent="0.25">
      <c r="A13" s="235">
        <v>4</v>
      </c>
      <c r="B13" s="403"/>
      <c r="C13" s="415" t="str">
        <f>'Perf &amp; KPI'!C9</f>
        <v>% Budget CAPEX effectiveness</v>
      </c>
      <c r="D13" s="415"/>
      <c r="E13" s="236">
        <f>'Perf &amp; KPI'!F9</f>
        <v>0.1</v>
      </c>
      <c r="F13" s="237">
        <f>'Perf &amp; KPI'!G9</f>
        <v>-5</v>
      </c>
      <c r="G13" s="238" t="str">
        <f>'Perf &amp; KPI'!H9</f>
        <v>%</v>
      </c>
      <c r="H13" s="415" t="str">
        <f>'Perf &amp; KPI'!D9</f>
        <v xml:space="preserve">Persentase penurunan aktual all item CAPEX dengan budget CAPEX  yang telah ditentukan sebesar 5% </v>
      </c>
      <c r="I13" s="415"/>
    </row>
    <row r="14" spans="1:9" ht="33" customHeight="1" x14ac:dyDescent="0.25">
      <c r="A14" s="235">
        <v>5</v>
      </c>
      <c r="B14" s="403"/>
      <c r="C14" s="415" t="str">
        <f>'Perf &amp; KPI'!C10</f>
        <v>% Fulfillment  BAUK Done VS target tenancy (per area)</v>
      </c>
      <c r="D14" s="415"/>
      <c r="E14" s="236">
        <f>'Perf &amp; KPI'!F10</f>
        <v>0.2</v>
      </c>
      <c r="F14" s="237">
        <f>'Perf &amp; KPI'!G10</f>
        <v>100</v>
      </c>
      <c r="G14" s="238" t="str">
        <f>'Perf &amp; KPI'!H10</f>
        <v>%</v>
      </c>
      <c r="H14" s="415" t="str">
        <f>'Perf &amp; KPI'!D10</f>
        <v>Persentase jumlah BAUK done dibandingkan dengan terget tenancy setiap bulan di masing-masing area sebesar 95%</v>
      </c>
      <c r="I14" s="415"/>
    </row>
    <row r="15" spans="1:9" ht="33" customHeight="1" x14ac:dyDescent="0.25">
      <c r="A15" s="235">
        <v>6</v>
      </c>
      <c r="B15" s="403"/>
      <c r="C15" s="415" t="str">
        <f>'Perf &amp; KPI'!C11</f>
        <v># Number Agreement from New Business</v>
      </c>
      <c r="D15" s="415"/>
      <c r="E15" s="236">
        <f>'Perf &amp; KPI'!F11</f>
        <v>0.2</v>
      </c>
      <c r="F15" s="237">
        <f>'Perf &amp; KPI'!G11</f>
        <v>2</v>
      </c>
      <c r="G15" s="238" t="str">
        <f>'Perf &amp; KPI'!H11</f>
        <v>#</v>
      </c>
      <c r="H15" s="415" t="str">
        <f>'Perf &amp; KPI'!D11</f>
        <v>Jumlah kota yang melakukan kerja sama untuk mengembangkan Smart City sebanyak 2 kota/kabupaten (SPK Commercial rilis)</v>
      </c>
      <c r="I15" s="415"/>
    </row>
    <row r="16" spans="1:9" ht="33" customHeight="1" x14ac:dyDescent="0.25">
      <c r="A16" s="235">
        <v>7</v>
      </c>
      <c r="B16" s="404"/>
      <c r="C16" s="415" t="str">
        <f>'Perf &amp; KPI'!C12</f>
        <v>% Completion data intelligence</v>
      </c>
      <c r="D16" s="415"/>
      <c r="E16" s="236">
        <f>'Perf &amp; KPI'!F12</f>
        <v>0.1</v>
      </c>
      <c r="F16" s="237">
        <f>'Perf &amp; KPI'!G12</f>
        <v>100</v>
      </c>
      <c r="G16" s="238" t="str">
        <f>'Perf &amp; KPI'!H12</f>
        <v>%</v>
      </c>
      <c r="H16" s="415" t="str">
        <f>'Perf &amp; KPI'!D12</f>
        <v>Persentase kelengkapan submit 3 data intelligence (high potential area / location, Vendor/Supplier Competitive Comparison in Area)</v>
      </c>
      <c r="I16" s="415"/>
    </row>
    <row r="17" spans="1:9" ht="33" customHeight="1" x14ac:dyDescent="0.25">
      <c r="A17" s="235">
        <v>8</v>
      </c>
      <c r="B17" s="402" t="s">
        <v>258</v>
      </c>
      <c r="C17" s="415" t="str">
        <f>'Perf &amp; KPI'!C13</f>
        <v>Best performance delivery project all operator #1</v>
      </c>
      <c r="D17" s="415"/>
      <c r="E17" s="236">
        <f>'Perf &amp; KPI'!F13</f>
        <v>0.2</v>
      </c>
      <c r="F17" s="237">
        <f>'Perf &amp; KPI'!G13</f>
        <v>100</v>
      </c>
      <c r="G17" s="238" t="str">
        <f>'Perf &amp; KPI'!H13</f>
        <v>%</v>
      </c>
      <c r="H17" s="415" t="str">
        <f>'Perf &amp; KPI'!D13</f>
        <v>Menjadi nomer satu dari setiap racing yang diselenggarakan oleh operator dengan memastikan ontime SLA operator, success rate operator, akurasi RFI target VS actual operator, tidak ada revoke</v>
      </c>
      <c r="I17" s="415"/>
    </row>
    <row r="18" spans="1:9" ht="33" customHeight="1" x14ac:dyDescent="0.25">
      <c r="A18" s="235">
        <v>9</v>
      </c>
      <c r="B18" s="403"/>
      <c r="C18" s="415" t="str">
        <f>'Perf &amp; KPI'!C14</f>
        <v>% cancel rate B2S</v>
      </c>
      <c r="D18" s="415"/>
      <c r="E18" s="236">
        <f>'Perf &amp; KPI'!F14</f>
        <v>0.1</v>
      </c>
      <c r="F18" s="237">
        <f>'Perf &amp; KPI'!G14</f>
        <v>5</v>
      </c>
      <c r="G18" s="238" t="str">
        <f>'Perf &amp; KPI'!H14</f>
        <v>%</v>
      </c>
      <c r="H18" s="415" t="str">
        <f>'Perf &amp; KPI'!D14</f>
        <v>Persentase STIP B2S yang ter-cancel maksimal sebesar 5%</v>
      </c>
      <c r="I18" s="415"/>
    </row>
    <row r="19" spans="1:9" ht="33" customHeight="1" x14ac:dyDescent="0.25">
      <c r="A19" s="235">
        <v>10</v>
      </c>
      <c r="B19" s="403"/>
      <c r="C19" s="415" t="str">
        <f>'Perf &amp; KPI'!C15</f>
        <v>% Project Delivery Ontime (NB 120; colo 21; IBS 90; MMP 45; Ints 60)</v>
      </c>
      <c r="D19" s="415"/>
      <c r="E19" s="236">
        <f>'Perf &amp; KPI'!F15</f>
        <v>0.2</v>
      </c>
      <c r="F19" s="237">
        <f>'Perf &amp; KPI'!G15</f>
        <v>80</v>
      </c>
      <c r="G19" s="238" t="str">
        <f>'Perf &amp; KPI'!H15</f>
        <v>%</v>
      </c>
      <c r="H19" s="415" t="str">
        <f>'Perf &amp; KPI'!D15</f>
        <v>Persentase pembangunan di tahun 2021 secara tepat waktu berdasarkan target masing-masing SoW di masing-masing area sebesar 80%</v>
      </c>
      <c r="I19" s="415"/>
    </row>
    <row r="20" spans="1:9" ht="33" customHeight="1" x14ac:dyDescent="0.25">
      <c r="A20" s="235">
        <v>11</v>
      </c>
      <c r="B20" s="403"/>
      <c r="C20" s="415" t="str">
        <f>'Perf &amp; KPI'!C16</f>
        <v>% success rate RFI (CIP CO + STIP Jan 2020 - Agustus 2020)</v>
      </c>
      <c r="D20" s="415"/>
      <c r="E20" s="236">
        <f>'Perf &amp; KPI'!F16</f>
        <v>0.2</v>
      </c>
      <c r="F20" s="237">
        <f>'Perf &amp; KPI'!G16</f>
        <v>95</v>
      </c>
      <c r="G20" s="238" t="str">
        <f>'Perf &amp; KPI'!H16</f>
        <v>%</v>
      </c>
      <c r="H20" s="415" t="str">
        <f>'Perf &amp; KPI'!D16</f>
        <v>Persentase Total RFI dibandingkan total CIP carry over 2020 + New STIP 2021 s/d cut off masing-masing SOW (baik RFI, Cancel maupun CIP) di masing-masing area sebesar 100%</v>
      </c>
      <c r="I20" s="415"/>
    </row>
    <row r="21" spans="1:9" ht="33" customHeight="1" x14ac:dyDescent="0.25">
      <c r="A21" s="235">
        <v>12</v>
      </c>
      <c r="B21" s="403"/>
      <c r="C21" s="415" t="str">
        <f>'Perf &amp; KPI'!C17</f>
        <v>% BAUK Achievement (RFI + PO release)(cut off RFI/PO Okt)</v>
      </c>
      <c r="D21" s="415"/>
      <c r="E21" s="236">
        <f>'Perf &amp; KPI'!F17</f>
        <v>0.1</v>
      </c>
      <c r="F21" s="237">
        <f>'Perf &amp; KPI'!G17</f>
        <v>100</v>
      </c>
      <c r="G21" s="238" t="str">
        <f>'Perf &amp; KPI'!H17</f>
        <v>%</v>
      </c>
      <c r="H21" s="415" t="str">
        <f>'Perf &amp; KPI'!D17</f>
        <v>Persentase jumlah BAUK done dibandingkan dengan jumlah site PO yang sudah rilis dari operator atau site sudah RFI sebesar 100%</v>
      </c>
      <c r="I21" s="415"/>
    </row>
    <row r="22" spans="1:9" ht="33" customHeight="1" x14ac:dyDescent="0.25">
      <c r="A22" s="235">
        <v>13</v>
      </c>
      <c r="B22" s="403"/>
      <c r="C22" s="415" t="str">
        <f>'Perf &amp; KPI'!C18</f>
        <v>% Budget CAPEX effectiveness</v>
      </c>
      <c r="D22" s="415"/>
      <c r="E22" s="236">
        <f>'Perf &amp; KPI'!F18</f>
        <v>0.1</v>
      </c>
      <c r="F22" s="237">
        <f>'Perf &amp; KPI'!G18</f>
        <v>-5</v>
      </c>
      <c r="G22" s="238" t="str">
        <f>'Perf &amp; KPI'!H18</f>
        <v>%</v>
      </c>
      <c r="H22" s="415" t="str">
        <f>'Perf &amp; KPI'!D18</f>
        <v xml:space="preserve">Persentase penurunan aktual all item CAPEX dengan budget CAPEX  yang telah ditentukan sebesar 5% </v>
      </c>
      <c r="I22" s="415"/>
    </row>
    <row r="23" spans="1:9" ht="33" customHeight="1" x14ac:dyDescent="0.25">
      <c r="A23" s="235">
        <v>14</v>
      </c>
      <c r="B23" s="404"/>
      <c r="C23" s="415" t="str">
        <f>'Perf &amp; KPI'!C19</f>
        <v>QCC Score</v>
      </c>
      <c r="D23" s="415"/>
      <c r="E23" s="236">
        <f>'Perf &amp; KPI'!F19</f>
        <v>0.1</v>
      </c>
      <c r="F23" s="237">
        <f>'Perf &amp; KPI'!G19</f>
        <v>79</v>
      </c>
      <c r="G23" s="238" t="str">
        <f>'Perf &amp; KPI'!H19</f>
        <v>score</v>
      </c>
      <c r="H23" s="415" t="str">
        <f>'Perf &amp; KPI'!D19</f>
        <v>Pencapaian nilai QCC sebesar 79 (gold)</v>
      </c>
      <c r="I23" s="415"/>
    </row>
    <row r="24" spans="1:9" ht="33" customHeight="1" x14ac:dyDescent="0.25">
      <c r="A24" s="235">
        <v>15</v>
      </c>
      <c r="B24" s="402" t="s">
        <v>259</v>
      </c>
      <c r="C24" s="415" t="str">
        <f>'Perf &amp; KPI'!C20</f>
        <v>% cancel rate B2S</v>
      </c>
      <c r="D24" s="415"/>
      <c r="E24" s="236">
        <f>'Perf &amp; KPI'!F20</f>
        <v>0.2</v>
      </c>
      <c r="F24" s="237">
        <f>'Perf &amp; KPI'!G20</f>
        <v>5</v>
      </c>
      <c r="G24" s="238" t="str">
        <f>'Perf &amp; KPI'!H20</f>
        <v>%</v>
      </c>
      <c r="H24" s="415" t="str">
        <f>'Perf &amp; KPI'!D20</f>
        <v>Persentase STIP B2S yang ter-cancel maksimal sebesar 5%</v>
      </c>
      <c r="I24" s="415"/>
    </row>
    <row r="25" spans="1:9" ht="33" customHeight="1" x14ac:dyDescent="0.25">
      <c r="A25" s="235">
        <v>16</v>
      </c>
      <c r="B25" s="403"/>
      <c r="C25" s="415" t="str">
        <f>'Perf &amp; KPI'!C21</f>
        <v>% Ontime RFC Product Delivery (60 d)</v>
      </c>
      <c r="D25" s="415"/>
      <c r="E25" s="236">
        <f>'Perf &amp; KPI'!F21</f>
        <v>0.25</v>
      </c>
      <c r="F25" s="237">
        <f>'Perf &amp; KPI'!G21</f>
        <v>80</v>
      </c>
      <c r="G25" s="238" t="str">
        <f>'Perf &amp; KPI'!H21</f>
        <v>%</v>
      </c>
      <c r="H25" s="415" t="str">
        <f>'Perf &amp; KPI'!D21</f>
        <v>Persentase delivery RFC di tahun 2021 secara tepat waktu berdasarkan target masing-masing SoW di masing-masing area dari total STIP sebesar 80%</v>
      </c>
      <c r="I25" s="415"/>
    </row>
    <row r="26" spans="1:9" ht="33" customHeight="1" x14ac:dyDescent="0.25">
      <c r="A26" s="235">
        <v>17</v>
      </c>
      <c r="B26" s="403"/>
      <c r="C26" s="415" t="str">
        <f>'Perf &amp; KPI'!C22</f>
        <v>% Budget CAPEX effectiveness</v>
      </c>
      <c r="D26" s="415"/>
      <c r="E26" s="236">
        <f>'Perf &amp; KPI'!F22</f>
        <v>0.2</v>
      </c>
      <c r="F26" s="237">
        <f>'Perf &amp; KPI'!G22</f>
        <v>-5</v>
      </c>
      <c r="G26" s="238" t="str">
        <f>'Perf &amp; KPI'!H22</f>
        <v>%</v>
      </c>
      <c r="H26" s="415" t="str">
        <f>'Perf &amp; KPI'!D22</f>
        <v xml:space="preserve">Persentase penurunan aktual all item CAPEX dengan budget CAPEX  yang telah ditentukan sebesar 5% </v>
      </c>
      <c r="I26" s="415"/>
    </row>
    <row r="27" spans="1:9" ht="33" customHeight="1" x14ac:dyDescent="0.25">
      <c r="A27" s="235">
        <v>18</v>
      </c>
      <c r="B27" s="403"/>
      <c r="C27" s="415" t="str">
        <f>'Perf &amp; KPI'!C23</f>
        <v>% Recovery Sunk Cost Site Pre Cancel / Cancel</v>
      </c>
      <c r="D27" s="415"/>
      <c r="E27" s="236">
        <f>'Perf &amp; KPI'!F23</f>
        <v>0.2</v>
      </c>
      <c r="F27" s="237">
        <f>'Perf &amp; KPI'!G23</f>
        <v>80</v>
      </c>
      <c r="G27" s="238" t="str">
        <f>'Perf &amp; KPI'!H23</f>
        <v>%</v>
      </c>
      <c r="H27" s="415" t="str">
        <f>'Perf &amp; KPI'!D23</f>
        <v>Persentase recovery Sunk Cost pembayaran lahan site yang precancel/cancel sebesar 80%</v>
      </c>
      <c r="I27" s="415"/>
    </row>
    <row r="28" spans="1:9" ht="33" customHeight="1" x14ac:dyDescent="0.25">
      <c r="A28" s="235">
        <v>19</v>
      </c>
      <c r="B28" s="404"/>
      <c r="C28" s="415" t="str">
        <f>'Perf &amp; KPI'!C24</f>
        <v>% IMB ready 100% vs RFI completeness</v>
      </c>
      <c r="D28" s="415"/>
      <c r="E28" s="236">
        <f>'Perf &amp; KPI'!F24</f>
        <v>0.15</v>
      </c>
      <c r="F28" s="237">
        <f>'Perf &amp; KPI'!G24</f>
        <v>100</v>
      </c>
      <c r="G28" s="238" t="str">
        <f>'Perf &amp; KPI'!H24</f>
        <v>%</v>
      </c>
      <c r="H28" s="415" t="str">
        <f>'Perf &amp; KPI'!D24</f>
        <v>Persentase ketersediaan IMB site status RFI cut off per Agustus 2022 sebesar 100%</v>
      </c>
      <c r="I28" s="415"/>
    </row>
    <row r="29" spans="1:9" ht="33" customHeight="1" x14ac:dyDescent="0.25">
      <c r="A29" s="235">
        <v>20</v>
      </c>
      <c r="B29" s="402" t="s">
        <v>260</v>
      </c>
      <c r="C29" s="415" t="str">
        <f>'Perf &amp; KPI'!C25</f>
        <v>% cancel rate B2S</v>
      </c>
      <c r="D29" s="415"/>
      <c r="E29" s="236">
        <f>'Perf &amp; KPI'!F25</f>
        <v>0.2</v>
      </c>
      <c r="F29" s="237">
        <f>'Perf &amp; KPI'!G25</f>
        <v>5</v>
      </c>
      <c r="G29" s="238" t="str">
        <f>'Perf &amp; KPI'!H25</f>
        <v>%</v>
      </c>
      <c r="H29" s="415" t="str">
        <f>'Perf &amp; KPI'!D25</f>
        <v>Persentase STIP B2S yang ter-cancel maksimal sebesar 5%</v>
      </c>
      <c r="I29" s="415"/>
    </row>
    <row r="30" spans="1:9" ht="33" customHeight="1" x14ac:dyDescent="0.25">
      <c r="A30" s="235">
        <v>21</v>
      </c>
      <c r="B30" s="403"/>
      <c r="C30" s="415" t="str">
        <f>'Perf &amp; KPI'!C26</f>
        <v>LT Pre SITAC B2S</v>
      </c>
      <c r="D30" s="415"/>
      <c r="E30" s="236">
        <f>'Perf &amp; KPI'!F26</f>
        <v>0.3</v>
      </c>
      <c r="F30" s="237">
        <f>'Perf &amp; KPI'!G26</f>
        <v>14</v>
      </c>
      <c r="G30" s="238" t="str">
        <f>'Perf &amp; KPI'!H26</f>
        <v>d</v>
      </c>
      <c r="H30" s="415" t="str">
        <f>'Perf &amp; KPI'!D26</f>
        <v>Lama penyelesaian Pre SITAC B2S 14 hari tanggal STIP.</v>
      </c>
      <c r="I30" s="415"/>
    </row>
    <row r="31" spans="1:9" ht="33" customHeight="1" x14ac:dyDescent="0.25">
      <c r="A31" s="235">
        <v>22</v>
      </c>
      <c r="B31" s="403"/>
      <c r="C31" s="415" t="str">
        <f>'Perf &amp; KPI'!C27</f>
        <v>LT SITAC B2S</v>
      </c>
      <c r="D31" s="415"/>
      <c r="E31" s="236">
        <f>'Perf &amp; KPI'!F27</f>
        <v>0.25</v>
      </c>
      <c r="F31" s="237">
        <f>'Perf &amp; KPI'!G27</f>
        <v>46</v>
      </c>
      <c r="G31" s="238" t="str">
        <f>'Perf &amp; KPI'!H27</f>
        <v>d</v>
      </c>
      <c r="H31" s="415" t="str">
        <f>'Perf &amp; KPI'!D27</f>
        <v>Lama penyelesaian Pre SITAC B2S 46 hari tanggal STIP.</v>
      </c>
      <c r="I31" s="415"/>
    </row>
    <row r="32" spans="1:9" ht="33" customHeight="1" x14ac:dyDescent="0.25">
      <c r="A32" s="235">
        <v>23</v>
      </c>
      <c r="B32" s="403"/>
      <c r="C32" s="415" t="str">
        <f>'Perf &amp; KPI'!C28</f>
        <v>% RTC-1 Site Permanent</v>
      </c>
      <c r="D32" s="415"/>
      <c r="E32" s="236">
        <f>'Perf &amp; KPI'!F28</f>
        <v>0.15</v>
      </c>
      <c r="F32" s="237">
        <f>'Perf &amp; KPI'!G28</f>
        <v>100</v>
      </c>
      <c r="G32" s="238" t="str">
        <f>'Perf &amp; KPI'!H28</f>
        <v>%</v>
      </c>
      <c r="H32" s="415" t="str">
        <f>'Perf &amp; KPI'!D28</f>
        <v>Persentase RFI Site berstatus RTC 1 (Hasil assessment AOP) dibandingkan dengan Total Site yang RFI di tahun 2022</v>
      </c>
      <c r="I32" s="415"/>
    </row>
    <row r="33" spans="1:9" ht="33" customHeight="1" x14ac:dyDescent="0.25">
      <c r="A33" s="235">
        <v>24</v>
      </c>
      <c r="B33" s="404"/>
      <c r="C33" s="415" t="str">
        <f>'Perf &amp; KPI'!C29</f>
        <v>No Fraud Audit Finding SITAC Process</v>
      </c>
      <c r="D33" s="415"/>
      <c r="E33" s="236">
        <f>'Perf &amp; KPI'!F29</f>
        <v>0.1</v>
      </c>
      <c r="F33" s="237">
        <f>'Perf &amp; KPI'!G29</f>
        <v>0</v>
      </c>
      <c r="G33" s="238" t="str">
        <f>'Perf &amp; KPI'!H29</f>
        <v>%</v>
      </c>
      <c r="H33" s="415" t="str">
        <f>'Perf &amp; KPI'!D29</f>
        <v>Tidak ditemukan kecurangan pada proses SITAC berdasarkan hasil Audit team Corporate Audit.</v>
      </c>
      <c r="I33" s="415"/>
    </row>
    <row r="34" spans="1:9" ht="33" customHeight="1" x14ac:dyDescent="0.25">
      <c r="A34" s="235">
        <v>25</v>
      </c>
      <c r="B34" s="402" t="s">
        <v>286</v>
      </c>
      <c r="C34" s="415" t="str">
        <f>'Perf &amp; KPI'!C30</f>
        <v>% Ontime RFI Product Delivery (B2S 60. colo 21, MMP 45, Ints 60)</v>
      </c>
      <c r="D34" s="415"/>
      <c r="E34" s="236">
        <f>'Perf &amp; KPI'!F30</f>
        <v>0.3</v>
      </c>
      <c r="F34" s="237">
        <f>'Perf &amp; KPI'!G30</f>
        <v>80</v>
      </c>
      <c r="G34" s="238" t="str">
        <f>'Perf &amp; KPI'!H30</f>
        <v>%</v>
      </c>
      <c r="H34" s="415" t="str">
        <f>'Perf &amp; KPI'!D30</f>
        <v>Persentase delivery RFI 2021 STIP 1 dan 6 secara tepat waktu berdasarkan target masing-masing SoW di masing-masing area dari total site RFC (B2S 60, colo 21, MMP 45, Ints 60)</v>
      </c>
      <c r="I34" s="415"/>
    </row>
    <row r="35" spans="1:9" ht="33" customHeight="1" x14ac:dyDescent="0.25">
      <c r="A35" s="235">
        <v>26</v>
      </c>
      <c r="B35" s="403"/>
      <c r="C35" s="415" t="str">
        <f>'Perf &amp; KPI'!C31</f>
        <v>% Ontime fulfillment Document BAUK (base on RFI)</v>
      </c>
      <c r="D35" s="415"/>
      <c r="E35" s="236">
        <f>'Perf &amp; KPI'!F31</f>
        <v>0.2</v>
      </c>
      <c r="F35" s="237">
        <f>'Perf &amp; KPI'!G31</f>
        <v>100</v>
      </c>
      <c r="G35" s="238" t="str">
        <f>'Perf &amp; KPI'!H31</f>
        <v>%</v>
      </c>
      <c r="H35" s="415" t="str">
        <f>'Perf &amp; KPI'!D31</f>
        <v>Persentase kelengkapan dokumen BAUK secara tepat waktu 14 hari dari RFI</v>
      </c>
      <c r="I35" s="415"/>
    </row>
    <row r="36" spans="1:9" ht="33" customHeight="1" x14ac:dyDescent="0.25">
      <c r="A36" s="235">
        <v>27</v>
      </c>
      <c r="B36" s="403"/>
      <c r="C36" s="415" t="str">
        <f>'Perf &amp; KPI'!C32</f>
        <v>% Project Quality dari Asset</v>
      </c>
      <c r="D36" s="415"/>
      <c r="E36" s="236">
        <f>'Perf &amp; KPI'!F32</f>
        <v>0.2</v>
      </c>
      <c r="F36" s="237">
        <f>'Perf &amp; KPI'!G32</f>
        <v>0</v>
      </c>
      <c r="G36" s="238" t="str">
        <f>'Perf &amp; KPI'!H32</f>
        <v>%</v>
      </c>
      <c r="H36" s="415" t="str">
        <f>'Perf &amp; KPI'!D32</f>
        <v>Persentase temuan dari audit asset dan audit corporate terhadap site RFI 2022</v>
      </c>
      <c r="I36" s="415"/>
    </row>
    <row r="37" spans="1:9" ht="33" customHeight="1" x14ac:dyDescent="0.25">
      <c r="A37" s="235">
        <v>28</v>
      </c>
      <c r="B37" s="403"/>
      <c r="C37" s="415" t="str">
        <f>'Perf &amp; KPI'!C33</f>
        <v>% BA site On Service vs RFI</v>
      </c>
      <c r="D37" s="415"/>
      <c r="E37" s="236">
        <f>'Perf &amp; KPI'!F33</f>
        <v>0.1</v>
      </c>
      <c r="F37" s="237">
        <f>'Perf &amp; KPI'!G33</f>
        <v>100</v>
      </c>
      <c r="G37" s="238" t="str">
        <f>'Perf &amp; KPI'!H33</f>
        <v>%</v>
      </c>
      <c r="H37" s="415" t="str">
        <f>'Perf &amp; KPI'!D33</f>
        <v>Persentase kelengkapan BA site on service terhadap total RFI di tahun 2021</v>
      </c>
      <c r="I37" s="415"/>
    </row>
    <row r="38" spans="1:9" ht="33" customHeight="1" x14ac:dyDescent="0.25">
      <c r="A38" s="235">
        <v>29</v>
      </c>
      <c r="B38" s="403"/>
      <c r="C38" s="415" t="str">
        <f>'Perf &amp; KPI'!C34</f>
        <v>% permanenisasi tower temporary (RFI &gt;1thn dan IMB Ready)</v>
      </c>
      <c r="D38" s="415"/>
      <c r="E38" s="236">
        <f>'Perf &amp; KPI'!F34</f>
        <v>0.1</v>
      </c>
      <c r="F38" s="237">
        <f>'Perf &amp; KPI'!G34</f>
        <v>100</v>
      </c>
      <c r="G38" s="238" t="str">
        <f>'Perf &amp; KPI'!H34</f>
        <v>%</v>
      </c>
      <c r="H38" s="415" t="str">
        <f>'Perf &amp; KPI'!D34</f>
        <v>Persentase penyelesaian pembangunan site permanen untuk tower temporary yang sudah RFI &gt;1 tahun dan IMB sudah ready sebanyak 80%</v>
      </c>
      <c r="I38" s="415"/>
    </row>
    <row r="39" spans="1:9" ht="33" customHeight="1" x14ac:dyDescent="0.25">
      <c r="A39" s="235">
        <v>30</v>
      </c>
      <c r="B39" s="404"/>
      <c r="C39" s="415" t="str">
        <f>'Perf &amp; KPI'!C35</f>
        <v>QHSE Objective</v>
      </c>
      <c r="D39" s="415"/>
      <c r="E39" s="236">
        <f>'Perf &amp; KPI'!F35</f>
        <v>0.1</v>
      </c>
      <c r="F39" s="237">
        <f>'Perf &amp; KPI'!G35</f>
        <v>100</v>
      </c>
      <c r="G39" s="238" t="str">
        <f>'Perf &amp; KPI'!H35</f>
        <v>%</v>
      </c>
      <c r="H39" s="415" t="str">
        <f>'Perf &amp; KPI'!D35</f>
        <v>Persentase kelengkapan item laporan monitoring QHSE setiap tanggal 3; laporan QHSE internal, Laporan QHSE internal, Laporan fatality.</v>
      </c>
      <c r="I39" s="415"/>
    </row>
    <row r="40" spans="1:9" ht="33" customHeight="1" x14ac:dyDescent="0.25">
      <c r="A40" s="235">
        <v>31</v>
      </c>
      <c r="B40" s="402" t="s">
        <v>287</v>
      </c>
      <c r="C40" s="415" t="str">
        <f>'Perf &amp; KPI'!C36</f>
        <v>% Ontime RFI Product Delivery (B2S 60. colo 21, MMP 45, Ints 60)</v>
      </c>
      <c r="D40" s="415"/>
      <c r="E40" s="236">
        <f>'Perf &amp; KPI'!F36</f>
        <v>0.3</v>
      </c>
      <c r="F40" s="237">
        <f>'Perf &amp; KPI'!G36</f>
        <v>80</v>
      </c>
      <c r="G40" s="238" t="str">
        <f>'Perf &amp; KPI'!H36</f>
        <v>%</v>
      </c>
      <c r="H40" s="415" t="str">
        <f>'Perf &amp; KPI'!D36</f>
        <v>Persentase delivery RFI 2021 STIP 1 dan 6 secara tepat waktu berdasarkan target masing-masing SoW di masing-masing area dari total site RFC (B2S 60, colo 21, MMP 45, Ints 60)</v>
      </c>
      <c r="I40" s="415"/>
    </row>
    <row r="41" spans="1:9" ht="33" customHeight="1" x14ac:dyDescent="0.25">
      <c r="A41" s="235">
        <v>32</v>
      </c>
      <c r="B41" s="403"/>
      <c r="C41" s="415" t="str">
        <f>'Perf &amp; KPI'!C37</f>
        <v>LT ATP from RFI</v>
      </c>
      <c r="D41" s="415"/>
      <c r="E41" s="236">
        <f>'Perf &amp; KPI'!F37</f>
        <v>0.25</v>
      </c>
      <c r="F41" s="237">
        <f>'Perf &amp; KPI'!G37</f>
        <v>14</v>
      </c>
      <c r="G41" s="238" t="str">
        <f>'Perf &amp; KPI'!H37</f>
        <v>d</v>
      </c>
      <c r="H41" s="415" t="str">
        <f>'Perf &amp; KPI'!D37</f>
        <v>Lama waktu penyelesaian untuk proses ATP ke mitra dan operator maksimal 14 hari dari RFI</v>
      </c>
      <c r="I41" s="415"/>
    </row>
    <row r="42" spans="1:9" ht="33" customHeight="1" x14ac:dyDescent="0.25">
      <c r="A42" s="235">
        <v>33</v>
      </c>
      <c r="B42" s="403"/>
      <c r="C42" s="415" t="str">
        <f>'Perf &amp; KPI'!C38</f>
        <v>% fullfillment As Plan Drawing VS As Build Drawing dan COR</v>
      </c>
      <c r="D42" s="415"/>
      <c r="E42" s="236">
        <f>'Perf &amp; KPI'!F38</f>
        <v>0.15</v>
      </c>
      <c r="F42" s="237">
        <f>'Perf &amp; KPI'!G38</f>
        <v>100</v>
      </c>
      <c r="G42" s="238" t="str">
        <f>'Perf &amp; KPI'!H38</f>
        <v>%</v>
      </c>
      <c r="H42" s="415" t="str">
        <f>'Perf &amp; KPI'!D38</f>
        <v>Persentase kesesuaian antara As Build Drawing dengan implementasi lapangan</v>
      </c>
      <c r="I42" s="415"/>
    </row>
    <row r="43" spans="1:9" ht="33" customHeight="1" x14ac:dyDescent="0.25">
      <c r="A43" s="235">
        <v>34</v>
      </c>
      <c r="B43" s="403"/>
      <c r="C43" s="415" t="str">
        <f>'Perf &amp; KPI'!C39</f>
        <v>% Project Quality dari Asset</v>
      </c>
      <c r="D43" s="415"/>
      <c r="E43" s="236">
        <f>'Perf &amp; KPI'!F39</f>
        <v>0.2</v>
      </c>
      <c r="F43" s="237">
        <f>'Perf &amp; KPI'!G39</f>
        <v>0</v>
      </c>
      <c r="G43" s="238" t="str">
        <f>'Perf &amp; KPI'!H39</f>
        <v>%</v>
      </c>
      <c r="H43" s="415" t="str">
        <f>'Perf &amp; KPI'!D39</f>
        <v>Persentase temuan dari audit asset dan audit corporate terhadap site RFI 2022</v>
      </c>
      <c r="I43" s="415"/>
    </row>
    <row r="44" spans="1:9" ht="33" customHeight="1" x14ac:dyDescent="0.25">
      <c r="A44" s="235">
        <v>35</v>
      </c>
      <c r="B44" s="404"/>
      <c r="C44" s="415" t="str">
        <f>'Perf &amp; KPI'!C40</f>
        <v>QHSE Objective</v>
      </c>
      <c r="D44" s="415"/>
      <c r="E44" s="236">
        <f>'Perf &amp; KPI'!F40</f>
        <v>0.1</v>
      </c>
      <c r="F44" s="237">
        <f>'Perf &amp; KPI'!G40</f>
        <v>100</v>
      </c>
      <c r="G44" s="238" t="str">
        <f>'Perf &amp; KPI'!H40</f>
        <v>%</v>
      </c>
      <c r="H44" s="415" t="str">
        <f>'Perf &amp; KPI'!D40</f>
        <v>Persentase kelengkapan item laporan monitoring QHSE setiap tanggal 3; laporan QHSE internal, Laporan QHSE internal, Laporan fatality.</v>
      </c>
      <c r="I44" s="415"/>
    </row>
    <row r="45" spans="1:9" ht="33" customHeight="1" x14ac:dyDescent="0.25">
      <c r="A45" s="235">
        <v>36</v>
      </c>
      <c r="B45" s="402" t="s">
        <v>298</v>
      </c>
      <c r="C45" s="415" t="str">
        <f>'Perf &amp; KPI'!C41</f>
        <v>% Fulfillment BAST approved ARO VS SOW Mitra</v>
      </c>
      <c r="D45" s="415"/>
      <c r="E45" s="236">
        <f>'Perf &amp; KPI'!F41</f>
        <v>0.25</v>
      </c>
      <c r="F45" s="237">
        <f>'Perf &amp; KPI'!G41</f>
        <v>100</v>
      </c>
      <c r="G45" s="238" t="str">
        <f>'Perf &amp; KPI'!H41</f>
        <v>%</v>
      </c>
      <c r="H45" s="415" t="str">
        <f>'Perf &amp; KPI'!D41</f>
        <v>Persentase kesesuaian jumah PR/PO SITAC dan CME dengan jumlah SOW mitra yang ditugaskan sebesar 100%</v>
      </c>
      <c r="I45" s="415"/>
    </row>
    <row r="46" spans="1:9" ht="33" customHeight="1" x14ac:dyDescent="0.25">
      <c r="A46" s="235">
        <v>37</v>
      </c>
      <c r="B46" s="403"/>
      <c r="C46" s="415" t="str">
        <f>'Perf &amp; KPI'!C42</f>
        <v>% fulfillment BA Stock opname  dari Pre cancel</v>
      </c>
      <c r="D46" s="415"/>
      <c r="E46" s="236">
        <f>'Perf &amp; KPI'!F42</f>
        <v>0.1</v>
      </c>
      <c r="F46" s="237">
        <f>'Perf &amp; KPI'!G42</f>
        <v>100</v>
      </c>
      <c r="G46" s="238" t="str">
        <f>'Perf &amp; KPI'!H42</f>
        <v>%</v>
      </c>
      <c r="H46" s="415" t="str">
        <f>'Perf &amp; KPI'!D42</f>
        <v>Persentase kelengkapan BA stock opname dari site pre cancel sebesar 100%</v>
      </c>
      <c r="I46" s="415"/>
    </row>
    <row r="47" spans="1:9" ht="33" customHeight="1" x14ac:dyDescent="0.25">
      <c r="A47" s="235">
        <v>38</v>
      </c>
      <c r="B47" s="403"/>
      <c r="C47" s="415" t="str">
        <f>'Perf &amp; KPI'!C43</f>
        <v>% BAUK Achievement (RFI + PO release) (cut off RFI/PO Okt)</v>
      </c>
      <c r="D47" s="415"/>
      <c r="E47" s="236">
        <f>'Perf &amp; KPI'!F43</f>
        <v>0.25</v>
      </c>
      <c r="F47" s="237">
        <f>'Perf &amp; KPI'!G43</f>
        <v>100</v>
      </c>
      <c r="G47" s="238" t="str">
        <f>'Perf &amp; KPI'!H43</f>
        <v>%</v>
      </c>
      <c r="H47" s="415" t="str">
        <f>'Perf &amp; KPI'!D43</f>
        <v>Persentase BAUK done terhadap site PO yang sudah rilis dari operator atau RFI</v>
      </c>
      <c r="I47" s="415"/>
    </row>
    <row r="48" spans="1:9" ht="33" customHeight="1" x14ac:dyDescent="0.25">
      <c r="A48" s="235">
        <v>39</v>
      </c>
      <c r="B48" s="403"/>
      <c r="C48" s="415" t="str">
        <f>'Perf &amp; KPI'!C44</f>
        <v>%Reduce penalty by operator (part project)</v>
      </c>
      <c r="D48" s="415"/>
      <c r="E48" s="236">
        <f>'Perf &amp; KPI'!F44</f>
        <v>0.2</v>
      </c>
      <c r="F48" s="237">
        <f>'Perf &amp; KPI'!G44</f>
        <v>100</v>
      </c>
      <c r="G48" s="238" t="str">
        <f>'Perf &amp; KPI'!H44</f>
        <v>%</v>
      </c>
      <c r="H48" s="415" t="str">
        <f>'Perf &amp; KPI'!D44</f>
        <v>Persentase pengurangan pinalti oleh operator karena project untuk site RFI 2020</v>
      </c>
      <c r="I48" s="415"/>
    </row>
    <row r="49" spans="1:9" ht="33" customHeight="1" x14ac:dyDescent="0.25">
      <c r="A49" s="235">
        <v>40</v>
      </c>
      <c r="B49" s="404"/>
      <c r="C49" s="415" t="str">
        <f>'Perf &amp; KPI'!C45</f>
        <v>% Completion data analysist &amp; suggestion</v>
      </c>
      <c r="D49" s="415"/>
      <c r="E49" s="236">
        <f>'Perf &amp; KPI'!F45</f>
        <v>0.2</v>
      </c>
      <c r="F49" s="237">
        <f>'Perf &amp; KPI'!G45</f>
        <v>100</v>
      </c>
      <c r="G49" s="238" t="str">
        <f>'Perf &amp; KPI'!H45</f>
        <v>%</v>
      </c>
      <c r="H49" s="415" t="str">
        <f>'Perf &amp; KPI'!D45</f>
        <v>Persentase kelengkapan submit data analisa dan saran perbaikan setiap bulan kepada PM SACME dan ARO sebesar 100%</v>
      </c>
      <c r="I49" s="415"/>
    </row>
    <row r="50" spans="1:9" ht="33" customHeight="1" x14ac:dyDescent="0.25">
      <c r="A50" s="235">
        <v>41</v>
      </c>
      <c r="B50" s="402" t="s">
        <v>299</v>
      </c>
      <c r="C50" s="415" t="str">
        <f>'Perf &amp; KPI'!C46</f>
        <v xml:space="preserve">LT Submitted Doc. RFL from SITAC Done </v>
      </c>
      <c r="D50" s="415"/>
      <c r="E50" s="236">
        <f>'Perf &amp; KPI'!F46</f>
        <v>0.25</v>
      </c>
      <c r="F50" s="237">
        <f>'Perf &amp; KPI'!G46</f>
        <v>3</v>
      </c>
      <c r="G50" s="238" t="str">
        <f>'Perf &amp; KPI'!H46</f>
        <v>d</v>
      </c>
      <c r="H50" s="415" t="str">
        <f>'Perf &amp; KPI'!D46</f>
        <v>Lama waktu submit dokumen RFL 3 hari sejak SITAC selesai</v>
      </c>
      <c r="I50" s="415"/>
    </row>
    <row r="51" spans="1:9" ht="33" customHeight="1" x14ac:dyDescent="0.25">
      <c r="A51" s="235">
        <v>42</v>
      </c>
      <c r="B51" s="403"/>
      <c r="C51" s="415" t="str">
        <f>'Perf &amp; KPI'!C47</f>
        <v>% Ontime doc.submission pembayaran lahan</v>
      </c>
      <c r="D51" s="415"/>
      <c r="E51" s="236">
        <f>'Perf &amp; KPI'!F47</f>
        <v>0.25</v>
      </c>
      <c r="F51" s="237">
        <f>'Perf &amp; KPI'!G47</f>
        <v>100</v>
      </c>
      <c r="G51" s="238" t="str">
        <f>'Perf &amp; KPI'!H47</f>
        <v>%</v>
      </c>
      <c r="H51" s="415" t="str">
        <f>'Perf &amp; KPI'!D47</f>
        <v>Persentase dokumen pembayaran submit ke finance secara tepat waktu sesuai masing-masing target pembayaran (DP = 7 hari dari RFC , FP = 21 hari dari RFI)</v>
      </c>
      <c r="I51" s="415"/>
    </row>
    <row r="52" spans="1:9" ht="33" customHeight="1" x14ac:dyDescent="0.25">
      <c r="A52" s="235">
        <v>43</v>
      </c>
      <c r="B52" s="403"/>
      <c r="C52" s="415" t="str">
        <f>'Perf &amp; KPI'!C48</f>
        <v>% Fulfillment BAST approved ARO VS SOW SITAC Mitra</v>
      </c>
      <c r="D52" s="415"/>
      <c r="E52" s="236">
        <f>'Perf &amp; KPI'!F48</f>
        <v>0.15</v>
      </c>
      <c r="F52" s="237">
        <f>'Perf &amp; KPI'!G48</f>
        <v>100</v>
      </c>
      <c r="G52" s="238" t="str">
        <f>'Perf &amp; KPI'!H48</f>
        <v>%</v>
      </c>
      <c r="H52" s="415" t="str">
        <f>'Perf &amp; KPI'!D48</f>
        <v>Persentase kesesuaian jumah PR/PO SITAC dengan jumlah SOW mitra yang ditugaskan sebesar 100%</v>
      </c>
      <c r="I52" s="415"/>
    </row>
    <row r="53" spans="1:9" ht="33" customHeight="1" x14ac:dyDescent="0.25">
      <c r="A53" s="235">
        <v>44</v>
      </c>
      <c r="B53" s="403"/>
      <c r="C53" s="415" t="str">
        <f>'Perf &amp; KPI'!C49</f>
        <v>% rejection Pembayaran lahan dari PMO</v>
      </c>
      <c r="D53" s="415"/>
      <c r="E53" s="236">
        <f>'Perf &amp; KPI'!F49</f>
        <v>0.15</v>
      </c>
      <c r="F53" s="237">
        <f>'Perf &amp; KPI'!G49</f>
        <v>0</v>
      </c>
      <c r="G53" s="238" t="str">
        <f>'Perf &amp; KPI'!H49</f>
        <v>%</v>
      </c>
      <c r="H53" s="415" t="str">
        <f>'Perf &amp; KPI'!D49</f>
        <v>Persentase jumlah penolakan dokumen pembayaran lahan dari tim PMO sebesar 0%</v>
      </c>
      <c r="I53" s="415"/>
    </row>
    <row r="54" spans="1:9" ht="33" customHeight="1" x14ac:dyDescent="0.25">
      <c r="A54" s="235">
        <v>45</v>
      </c>
      <c r="B54" s="404"/>
      <c r="C54" s="415" t="str">
        <f>'Perf &amp; KPI'!C50</f>
        <v>% Verifikasi payment landlease</v>
      </c>
      <c r="D54" s="415"/>
      <c r="E54" s="236">
        <f>'Perf &amp; KPI'!F50</f>
        <v>0.2</v>
      </c>
      <c r="F54" s="237">
        <f>'Perf &amp; KPI'!G50</f>
        <v>100</v>
      </c>
      <c r="G54" s="238" t="str">
        <f>'Perf &amp; KPI'!H50</f>
        <v>%</v>
      </c>
      <c r="H54" s="415" t="str">
        <f>'Perf &amp; KPI'!D50</f>
        <v>Persentase verifikasi pembayaran sewa lahan saat FP sebesar 100%</v>
      </c>
      <c r="I54" s="415"/>
    </row>
    <row r="55" spans="1:9" ht="33" customHeight="1" x14ac:dyDescent="0.25">
      <c r="A55" s="235">
        <v>46</v>
      </c>
      <c r="B55" s="402" t="s">
        <v>309</v>
      </c>
      <c r="C55" s="415" t="str">
        <f>'Perf &amp; KPI'!C51</f>
        <v>% Fullfillment doc BAUK  (E-BAST/Xlsys/All Operator)</v>
      </c>
      <c r="D55" s="415"/>
      <c r="E55" s="236">
        <f>'Perf &amp; KPI'!F51</f>
        <v>0.25</v>
      </c>
      <c r="F55" s="237">
        <f>'Perf &amp; KPI'!G51</f>
        <v>100</v>
      </c>
      <c r="G55" s="238" t="str">
        <f>'Perf &amp; KPI'!H51</f>
        <v>%</v>
      </c>
      <c r="H55" s="415" t="str">
        <f>'Perf &amp; KPI'!D51</f>
        <v>Persentase kesesuaian jumlah ketersediaan dokumen BAUK terhadap jumlah site RFI pada sistem operator</v>
      </c>
      <c r="I55" s="415"/>
    </row>
    <row r="56" spans="1:9" ht="33" customHeight="1" x14ac:dyDescent="0.25">
      <c r="A56" s="235">
        <v>47</v>
      </c>
      <c r="B56" s="403"/>
      <c r="C56" s="415" t="str">
        <f>'Perf &amp; KPI'!C52</f>
        <v>LT Submit BAUK to approval PMO (dari RFI)</v>
      </c>
      <c r="D56" s="415"/>
      <c r="E56" s="236">
        <f>'Perf &amp; KPI'!F52</f>
        <v>0.25</v>
      </c>
      <c r="F56" s="237">
        <f>'Perf &amp; KPI'!G52</f>
        <v>14</v>
      </c>
      <c r="G56" s="238" t="str">
        <f>'Perf &amp; KPI'!H52</f>
        <v>d</v>
      </c>
      <c r="H56" s="415" t="str">
        <f>'Perf &amp; KPI'!D52</f>
        <v>Lama waktu untuk dokumen BAUK diapprove PMO 21 hari sejak site RFI</v>
      </c>
      <c r="I56" s="415"/>
    </row>
    <row r="57" spans="1:9" ht="33" customHeight="1" x14ac:dyDescent="0.25">
      <c r="A57" s="235">
        <v>48</v>
      </c>
      <c r="B57" s="403"/>
      <c r="C57" s="415" t="str">
        <f>'Perf &amp; KPI'!C53</f>
        <v>% Fulfillment BAST approved ARO VS SOW CME Mitra</v>
      </c>
      <c r="D57" s="415"/>
      <c r="E57" s="236">
        <f>'Perf &amp; KPI'!F53</f>
        <v>0.15</v>
      </c>
      <c r="F57" s="237">
        <f>'Perf &amp; KPI'!G53</f>
        <v>100</v>
      </c>
      <c r="G57" s="238" t="str">
        <f>'Perf &amp; KPI'!H53</f>
        <v>%</v>
      </c>
      <c r="H57" s="415" t="str">
        <f>'Perf &amp; KPI'!D53</f>
        <v>Persentase kesesuaian jumah PR/PO CME dengan jumlah SOW mitra yang ditugaskan sebesar 100%</v>
      </c>
      <c r="I57" s="415"/>
    </row>
    <row r="58" spans="1:9" ht="33" customHeight="1" x14ac:dyDescent="0.25">
      <c r="A58" s="235">
        <v>49</v>
      </c>
      <c r="B58" s="403"/>
      <c r="C58" s="415" t="str">
        <f>'Perf &amp; KPI'!C54</f>
        <v>% rejection BAUK dari PMO</v>
      </c>
      <c r="D58" s="415"/>
      <c r="E58" s="236">
        <f>'Perf &amp; KPI'!F54</f>
        <v>0.15</v>
      </c>
      <c r="F58" s="237">
        <f>'Perf &amp; KPI'!G54</f>
        <v>0</v>
      </c>
      <c r="G58" s="238" t="str">
        <f>'Perf &amp; KPI'!H54</f>
        <v>%</v>
      </c>
      <c r="H58" s="415" t="str">
        <f>'Perf &amp; KPI'!D54</f>
        <v>Persentase jumlah penolakan dokumen BAUK dari tim PMO sebesar 0%</v>
      </c>
      <c r="I58" s="415"/>
    </row>
    <row r="59" spans="1:9" ht="33" customHeight="1" x14ac:dyDescent="0.25">
      <c r="A59" s="235">
        <v>50</v>
      </c>
      <c r="B59" s="404"/>
      <c r="C59" s="415" t="str">
        <f>'Perf &amp; KPI'!C55</f>
        <v>% Ontime Handover site &amp; Document to Operator (Power PLN Permanent, Multiguna, Overblast) (14 d from RFI) RFI PLN Permanent</v>
      </c>
      <c r="D59" s="415"/>
      <c r="E59" s="236">
        <f>'Perf &amp; KPI'!F55</f>
        <v>0.2</v>
      </c>
      <c r="F59" s="237">
        <f>'Perf &amp; KPI'!G55</f>
        <v>100</v>
      </c>
      <c r="G59" s="238" t="str">
        <f>'Perf &amp; KPI'!H55</f>
        <v>%</v>
      </c>
      <c r="H59" s="415" t="str">
        <f>'Perf &amp; KPI'!D55</f>
        <v>Persentase Handover site &amp; Document to Operator (Kunci, Power PLN Permanent, Multiguna, Overblast) secara tepat waktu 14 hari dari RFI</v>
      </c>
      <c r="I59" s="415"/>
    </row>
    <row r="60" spans="1:9" ht="33" customHeight="1" x14ac:dyDescent="0.25">
      <c r="A60" s="235">
        <v>51</v>
      </c>
      <c r="B60" s="402" t="s">
        <v>313</v>
      </c>
      <c r="C60" s="415" t="str">
        <f>'Perf &amp; KPI'!C56</f>
        <v>LT RFL certificate approve dari Doc RFL accepted</v>
      </c>
      <c r="D60" s="415"/>
      <c r="E60" s="236">
        <f>'Perf &amp; KPI'!F56</f>
        <v>0.2</v>
      </c>
      <c r="F60" s="237">
        <f>'Perf &amp; KPI'!G56</f>
        <v>2</v>
      </c>
      <c r="G60" s="238" t="str">
        <f>'Perf &amp; KPI'!H56</f>
        <v>d</v>
      </c>
      <c r="H60" s="415" t="str">
        <f>'Perf &amp; KPI'!D56</f>
        <v>Lama waktu untuk RFL certificate dapprove 2 hari sejak dokumen RFL diterima</v>
      </c>
      <c r="I60" s="415"/>
    </row>
    <row r="61" spans="1:9" ht="33" customHeight="1" x14ac:dyDescent="0.25">
      <c r="A61" s="235">
        <v>52</v>
      </c>
      <c r="B61" s="403"/>
      <c r="C61" s="415" t="str">
        <f>'Perf &amp; KPI'!C57</f>
        <v>LT Resi Perizinan dari RFL certificate Release</v>
      </c>
      <c r="D61" s="415"/>
      <c r="E61" s="236">
        <f>'Perf &amp; KPI'!F57</f>
        <v>0.15</v>
      </c>
      <c r="F61" s="237">
        <f>'Perf &amp; KPI'!G57</f>
        <v>7</v>
      </c>
      <c r="G61" s="238" t="str">
        <f>'Perf &amp; KPI'!H57</f>
        <v>d</v>
      </c>
      <c r="H61" s="415" t="str">
        <f>'Perf &amp; KPI'!D57</f>
        <v>Lama waktu untuk mendapatkan resi perizinan 7 hari sejak RFL certificate rilis</v>
      </c>
      <c r="I61" s="415"/>
    </row>
    <row r="62" spans="1:9" ht="33" customHeight="1" x14ac:dyDescent="0.25">
      <c r="A62" s="235">
        <v>53</v>
      </c>
      <c r="B62" s="403"/>
      <c r="C62" s="415" t="str">
        <f>'Perf &amp; KPI'!C58</f>
        <v>LT IMB Release dari RFL</v>
      </c>
      <c r="D62" s="415"/>
      <c r="E62" s="236">
        <f>'Perf &amp; KPI'!F58</f>
        <v>0.25</v>
      </c>
      <c r="F62" s="237">
        <f>'Perf &amp; KPI'!G58</f>
        <v>120</v>
      </c>
      <c r="G62" s="238" t="str">
        <f>'Perf &amp; KPI'!H58</f>
        <v>d</v>
      </c>
      <c r="H62" s="415" t="str">
        <f>'Perf &amp; KPI'!D58</f>
        <v>Lama waktu untuk IMB rilis 120 hari sejak RFL</v>
      </c>
      <c r="I62" s="415"/>
    </row>
    <row r="63" spans="1:9" ht="33" customHeight="1" x14ac:dyDescent="0.25">
      <c r="A63" s="235">
        <v>54</v>
      </c>
      <c r="B63" s="403"/>
      <c r="C63" s="415" t="str">
        <f>'Perf &amp; KPI'!C59</f>
        <v>% IMB ready 100% vs RFI completeness</v>
      </c>
      <c r="D63" s="415"/>
      <c r="E63" s="236">
        <f>'Perf &amp; KPI'!F59</f>
        <v>0.2</v>
      </c>
      <c r="F63" s="237">
        <f>'Perf &amp; KPI'!G59</f>
        <v>100</v>
      </c>
      <c r="G63" s="238" t="str">
        <f>'Perf &amp; KPI'!H59</f>
        <v>%</v>
      </c>
      <c r="H63" s="415" t="str">
        <f>'Perf &amp; KPI'!D59</f>
        <v>Persentase ketersediaan IMB site status RFI cut off per Agustus 2022 sebesar 100%</v>
      </c>
      <c r="I63" s="415"/>
    </row>
    <row r="64" spans="1:9" ht="33" customHeight="1" x14ac:dyDescent="0.25">
      <c r="A64" s="235">
        <v>55</v>
      </c>
      <c r="B64" s="404"/>
      <c r="C64" s="415" t="str">
        <f>'Perf &amp; KPI'!C60</f>
        <v>% Fullfillment Data Regulation per Residence (per semester)</v>
      </c>
      <c r="D64" s="415"/>
      <c r="E64" s="236">
        <f>'Perf &amp; KPI'!F60</f>
        <v>0.2</v>
      </c>
      <c r="F64" s="237">
        <f>'Perf &amp; KPI'!G60</f>
        <v>100</v>
      </c>
      <c r="G64" s="238" t="str">
        <f>'Perf &amp; KPI'!H60</f>
        <v>%</v>
      </c>
      <c r="H64" s="415" t="str">
        <f>'Perf &amp; KPI'!D60</f>
        <v>Persentase pemenuhan data regulasi tiap kabupaten sesuai list awal tahun sebesar 100%</v>
      </c>
      <c r="I64" s="415"/>
    </row>
  </sheetData>
  <mergeCells count="125">
    <mergeCell ref="C64:D64"/>
    <mergeCell ref="H64:I64"/>
    <mergeCell ref="C60:D60"/>
    <mergeCell ref="H60:I60"/>
    <mergeCell ref="C61:D61"/>
    <mergeCell ref="H61:I61"/>
    <mergeCell ref="C62:D62"/>
    <mergeCell ref="H62:I62"/>
    <mergeCell ref="B10:B16"/>
    <mergeCell ref="B17:B23"/>
    <mergeCell ref="B24:B28"/>
    <mergeCell ref="B29:B33"/>
    <mergeCell ref="B40:B44"/>
    <mergeCell ref="B45:B49"/>
    <mergeCell ref="B50:B54"/>
    <mergeCell ref="B55:B59"/>
    <mergeCell ref="B60:B64"/>
    <mergeCell ref="B34:B39"/>
    <mergeCell ref="C56:D56"/>
    <mergeCell ref="H56:I56"/>
    <mergeCell ref="C57:D57"/>
    <mergeCell ref="H57:I57"/>
    <mergeCell ref="C58:D58"/>
    <mergeCell ref="H58:I58"/>
    <mergeCell ref="C59:D59"/>
    <mergeCell ref="H59:I59"/>
    <mergeCell ref="C63:D63"/>
    <mergeCell ref="H63:I63"/>
    <mergeCell ref="C51:D51"/>
    <mergeCell ref="H51:I51"/>
    <mergeCell ref="C52:D52"/>
    <mergeCell ref="H52:I52"/>
    <mergeCell ref="C53:D53"/>
    <mergeCell ref="H53:I53"/>
    <mergeCell ref="C54:D54"/>
    <mergeCell ref="H54:I54"/>
    <mergeCell ref="C55:D55"/>
    <mergeCell ref="H55:I55"/>
    <mergeCell ref="C48:D48"/>
    <mergeCell ref="H48:I48"/>
    <mergeCell ref="C49:D49"/>
    <mergeCell ref="H49:I49"/>
    <mergeCell ref="C50:D50"/>
    <mergeCell ref="H50:I50"/>
    <mergeCell ref="H43:I43"/>
    <mergeCell ref="C44:D44"/>
    <mergeCell ref="H44:I44"/>
    <mergeCell ref="C45:D45"/>
    <mergeCell ref="H45:I45"/>
    <mergeCell ref="C46:D46"/>
    <mergeCell ref="H46:I46"/>
    <mergeCell ref="C47:D47"/>
    <mergeCell ref="H47:I47"/>
    <mergeCell ref="C39:D39"/>
    <mergeCell ref="H39:I39"/>
    <mergeCell ref="C40:D40"/>
    <mergeCell ref="H40:I40"/>
    <mergeCell ref="C41:D41"/>
    <mergeCell ref="H41:I41"/>
    <mergeCell ref="C42:D42"/>
    <mergeCell ref="H42:I42"/>
    <mergeCell ref="C43:D43"/>
    <mergeCell ref="C36:D36"/>
    <mergeCell ref="H36:I36"/>
    <mergeCell ref="C37:D37"/>
    <mergeCell ref="H37:I37"/>
    <mergeCell ref="C38:D38"/>
    <mergeCell ref="H38:I38"/>
    <mergeCell ref="H31:I31"/>
    <mergeCell ref="C32:D32"/>
    <mergeCell ref="H32:I32"/>
    <mergeCell ref="C33:D33"/>
    <mergeCell ref="H33:I33"/>
    <mergeCell ref="C34:D34"/>
    <mergeCell ref="H34:I34"/>
    <mergeCell ref="C35:D35"/>
    <mergeCell ref="H35:I35"/>
    <mergeCell ref="C27:D27"/>
    <mergeCell ref="H27:I27"/>
    <mergeCell ref="C28:D28"/>
    <mergeCell ref="H28:I28"/>
    <mergeCell ref="C29:D29"/>
    <mergeCell ref="H29:I29"/>
    <mergeCell ref="C30:D30"/>
    <mergeCell ref="H30:I30"/>
    <mergeCell ref="C31:D31"/>
    <mergeCell ref="C24:D24"/>
    <mergeCell ref="H24:I24"/>
    <mergeCell ref="C25:D25"/>
    <mergeCell ref="H25:I25"/>
    <mergeCell ref="C26:D26"/>
    <mergeCell ref="H26:I26"/>
    <mergeCell ref="H19:I19"/>
    <mergeCell ref="C20:D20"/>
    <mergeCell ref="H20:I20"/>
    <mergeCell ref="C21:D21"/>
    <mergeCell ref="H21:I21"/>
    <mergeCell ref="C22:D22"/>
    <mergeCell ref="H22:I22"/>
    <mergeCell ref="C23:D23"/>
    <mergeCell ref="H23:I23"/>
    <mergeCell ref="C15:D15"/>
    <mergeCell ref="H15:I15"/>
    <mergeCell ref="C16:D16"/>
    <mergeCell ref="H16:I16"/>
    <mergeCell ref="C17:D17"/>
    <mergeCell ref="H17:I17"/>
    <mergeCell ref="C18:D18"/>
    <mergeCell ref="H18:I18"/>
    <mergeCell ref="C19:D19"/>
    <mergeCell ref="C12:D12"/>
    <mergeCell ref="H12:I12"/>
    <mergeCell ref="C13:D13"/>
    <mergeCell ref="H13:I13"/>
    <mergeCell ref="C14:D14"/>
    <mergeCell ref="H14:I14"/>
    <mergeCell ref="D1:I1"/>
    <mergeCell ref="D2:I2"/>
    <mergeCell ref="A3:G8"/>
    <mergeCell ref="C9:D9"/>
    <mergeCell ref="H9:I9"/>
    <mergeCell ref="C10:D10"/>
    <mergeCell ref="H10:I10"/>
    <mergeCell ref="C11:D11"/>
    <mergeCell ref="H11:I11"/>
  </mergeCells>
  <pageMargins left="0.7" right="0.7" top="0.75" bottom="0.75" header="0.3" footer="0.3"/>
  <pageSetup paperSize="9" scale="4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B1F02-F1D9-42EA-8452-FA00FE1929E3}">
  <sheetPr>
    <tabColor rgb="FFFFFF00"/>
  </sheetPr>
  <dimension ref="A1:AA64"/>
  <sheetViews>
    <sheetView showGridLines="0" tabSelected="1" topLeftCell="C1" zoomScale="85" zoomScaleNormal="85" workbookViewId="0">
      <pane xSplit="13" ySplit="4" topLeftCell="P18" activePane="bottomRight" state="frozen"/>
      <selection activeCell="C1" sqref="C1"/>
      <selection pane="topRight" activeCell="P1" sqref="P1"/>
      <selection pane="bottomLeft" activeCell="C4" sqref="C4"/>
      <selection pane="bottomRight" activeCell="Q26" sqref="Q26"/>
    </sheetView>
  </sheetViews>
  <sheetFormatPr defaultRowHeight="15" x14ac:dyDescent="0.25"/>
  <cols>
    <col min="1" max="1" width="5.42578125" bestFit="1" customWidth="1"/>
    <col min="2" max="2" width="21.7109375" bestFit="1" customWidth="1"/>
    <col min="3" max="3" width="18.140625" bestFit="1" customWidth="1"/>
    <col min="4" max="5" width="25.7109375" customWidth="1"/>
    <col min="6" max="6" width="9" customWidth="1"/>
    <col min="7" max="7" width="9.42578125" bestFit="1" customWidth="1"/>
    <col min="8" max="8" width="6.7109375" bestFit="1" customWidth="1"/>
    <col min="9" max="9" width="35.7109375" hidden="1" customWidth="1"/>
    <col min="10" max="10" width="36.28515625" hidden="1" customWidth="1"/>
    <col min="11" max="11" width="12.140625" style="259" customWidth="1"/>
    <col min="12" max="12" width="8.7109375" style="259" customWidth="1"/>
    <col min="13" max="13" width="6.7109375" style="259" bestFit="1" customWidth="1"/>
    <col min="14" max="14" width="16.5703125" style="259" customWidth="1"/>
    <col min="15" max="15" width="11.42578125" style="259" bestFit="1" customWidth="1"/>
    <col min="16" max="17" width="24.28515625" style="187" customWidth="1"/>
    <col min="18" max="22" width="11.42578125" style="187" customWidth="1"/>
    <col min="23" max="23" width="15.140625" style="187" customWidth="1"/>
    <col min="24" max="24" width="13.42578125" style="187" customWidth="1"/>
    <col min="25" max="27" width="11.42578125" style="187" customWidth="1"/>
  </cols>
  <sheetData>
    <row r="1" spans="1:27" x14ac:dyDescent="0.25">
      <c r="K1" s="432">
        <v>2022</v>
      </c>
      <c r="L1" s="433"/>
      <c r="M1" s="433"/>
      <c r="N1" s="433"/>
      <c r="O1" s="433"/>
    </row>
    <row r="2" spans="1:27" x14ac:dyDescent="0.25">
      <c r="K2" s="277"/>
      <c r="L2" s="278"/>
      <c r="M2" s="278"/>
      <c r="N2" s="278"/>
      <c r="O2" s="278"/>
      <c r="R2" s="187" t="s">
        <v>682</v>
      </c>
    </row>
    <row r="3" spans="1:27" ht="21" customHeight="1" x14ac:dyDescent="0.25">
      <c r="K3" s="288"/>
      <c r="L3" s="289"/>
      <c r="M3" s="484" t="s">
        <v>667</v>
      </c>
      <c r="N3" s="485"/>
      <c r="O3" s="486"/>
      <c r="R3" s="487" t="s">
        <v>683</v>
      </c>
      <c r="S3" s="488"/>
      <c r="T3" s="488"/>
      <c r="U3" s="488"/>
      <c r="V3" s="488"/>
      <c r="W3" s="488"/>
      <c r="X3" s="488"/>
      <c r="Y3" s="488"/>
      <c r="Z3" s="488"/>
      <c r="AA3" s="489"/>
    </row>
    <row r="4" spans="1:27" s="34" customFormat="1" ht="55.5" customHeight="1" x14ac:dyDescent="0.25">
      <c r="A4" s="285" t="s">
        <v>562</v>
      </c>
      <c r="B4" s="286" t="s">
        <v>563</v>
      </c>
      <c r="C4" s="276" t="s">
        <v>616</v>
      </c>
      <c r="D4" s="428" t="s">
        <v>187</v>
      </c>
      <c r="E4" s="429"/>
      <c r="F4" s="286" t="s">
        <v>564</v>
      </c>
      <c r="G4" s="286" t="s">
        <v>454</v>
      </c>
      <c r="H4" s="286" t="s">
        <v>341</v>
      </c>
      <c r="I4" s="490" t="s">
        <v>452</v>
      </c>
      <c r="J4" s="428"/>
      <c r="K4" s="286" t="s">
        <v>615</v>
      </c>
      <c r="L4" s="286" t="s">
        <v>341</v>
      </c>
      <c r="M4" s="287" t="s">
        <v>352</v>
      </c>
      <c r="N4" s="287" t="s">
        <v>617</v>
      </c>
      <c r="O4" s="287" t="s">
        <v>618</v>
      </c>
      <c r="P4" s="279" t="s">
        <v>666</v>
      </c>
      <c r="Q4" s="279" t="s">
        <v>684</v>
      </c>
      <c r="R4" s="279" t="s">
        <v>672</v>
      </c>
      <c r="S4" s="279" t="s">
        <v>673</v>
      </c>
      <c r="T4" s="279" t="s">
        <v>674</v>
      </c>
      <c r="U4" s="279" t="s">
        <v>675</v>
      </c>
      <c r="V4" s="279" t="s">
        <v>676</v>
      </c>
      <c r="W4" s="279" t="s">
        <v>679</v>
      </c>
      <c r="X4" s="279" t="s">
        <v>680</v>
      </c>
      <c r="Y4" s="279" t="s">
        <v>678</v>
      </c>
      <c r="Z4" s="334" t="s">
        <v>677</v>
      </c>
      <c r="AA4" s="334" t="s">
        <v>681</v>
      </c>
    </row>
    <row r="5" spans="1:27" ht="45" hidden="1" customHeight="1" x14ac:dyDescent="0.25">
      <c r="A5" s="290">
        <v>1</v>
      </c>
      <c r="B5" s="480" t="s">
        <v>463</v>
      </c>
      <c r="C5" s="480" t="s">
        <v>609</v>
      </c>
      <c r="D5" s="436" t="str">
        <f>'Perf &amp; KPI'!C6</f>
        <v>Best performance delivery project all operator #1</v>
      </c>
      <c r="E5" s="436"/>
      <c r="F5" s="291">
        <f>'Perf &amp; KPI'!F6</f>
        <v>0.2</v>
      </c>
      <c r="G5" s="292">
        <f>'Perf &amp; KPI'!G6</f>
        <v>100</v>
      </c>
      <c r="H5" s="293" t="str">
        <f>'Perf &amp; KPI'!H6</f>
        <v>%</v>
      </c>
      <c r="I5" s="436" t="str">
        <f>'Perf &amp; KPI'!D6</f>
        <v>Menjadi nomer satu dari setiap racing yang diselenggarakan oleh operator</v>
      </c>
      <c r="J5" s="434"/>
      <c r="K5" s="308">
        <v>75</v>
      </c>
      <c r="L5" s="308" t="str">
        <f t="shared" ref="L5:L16" si="0">H5</f>
        <v>%</v>
      </c>
      <c r="M5" s="323">
        <f>K5/G5</f>
        <v>0.75</v>
      </c>
      <c r="N5" s="323">
        <f t="shared" ref="N5:N16" si="1">(M5*F5)</f>
        <v>0.15000000000000002</v>
      </c>
      <c r="O5" s="440">
        <f>SUM(N5:N11)</f>
        <v>0.73592961318960048</v>
      </c>
      <c r="P5" s="280"/>
      <c r="Q5" s="280"/>
      <c r="R5" s="335"/>
      <c r="S5" s="335"/>
      <c r="T5" s="335"/>
      <c r="U5" s="335"/>
      <c r="V5" s="335"/>
      <c r="W5" s="335"/>
      <c r="X5" s="335"/>
      <c r="Y5" s="335"/>
      <c r="Z5" s="335"/>
      <c r="AA5" s="335"/>
    </row>
    <row r="6" spans="1:27" ht="33" hidden="1" customHeight="1" x14ac:dyDescent="0.25">
      <c r="A6" s="290">
        <v>2</v>
      </c>
      <c r="B6" s="481"/>
      <c r="C6" s="481"/>
      <c r="D6" s="436" t="str">
        <f>'Perf &amp; KPI'!C7</f>
        <v>% Cancel rate B2S</v>
      </c>
      <c r="E6" s="436"/>
      <c r="F6" s="291">
        <f>'Perf &amp; KPI'!F7</f>
        <v>0.1</v>
      </c>
      <c r="G6" s="292">
        <f>'Perf &amp; KPI'!G7</f>
        <v>5</v>
      </c>
      <c r="H6" s="293" t="str">
        <f>'Perf &amp; KPI'!H7</f>
        <v>%</v>
      </c>
      <c r="I6" s="436" t="str">
        <f>'Perf &amp; KPI'!D7</f>
        <v>Persentase STIP B2S yang ter-cancel maksimal sebesar 5%</v>
      </c>
      <c r="J6" s="434"/>
      <c r="K6" s="310">
        <v>10</v>
      </c>
      <c r="L6" s="308" t="str">
        <f t="shared" si="0"/>
        <v>%</v>
      </c>
      <c r="M6" s="323">
        <v>0.5</v>
      </c>
      <c r="N6" s="323">
        <f t="shared" si="1"/>
        <v>0.05</v>
      </c>
      <c r="O6" s="441"/>
      <c r="P6" s="281"/>
      <c r="Q6" s="281"/>
      <c r="R6" s="238"/>
      <c r="S6" s="238"/>
      <c r="T6" s="238"/>
      <c r="U6" s="238"/>
      <c r="V6" s="238"/>
      <c r="W6" s="238"/>
      <c r="X6" s="238"/>
      <c r="Y6" s="238"/>
      <c r="Z6" s="238"/>
      <c r="AA6" s="238"/>
    </row>
    <row r="7" spans="1:27" ht="43.5" hidden="1" customHeight="1" x14ac:dyDescent="0.25">
      <c r="A7" s="290">
        <v>3</v>
      </c>
      <c r="B7" s="481"/>
      <c r="C7" s="481"/>
      <c r="D7" s="436" t="str">
        <f>'Perf &amp; KPI'!C8</f>
        <v>Colo Ratio (per Area)</v>
      </c>
      <c r="E7" s="436"/>
      <c r="F7" s="291">
        <f>'Perf &amp; KPI'!F8</f>
        <v>0.1</v>
      </c>
      <c r="G7" s="292">
        <v>1.66</v>
      </c>
      <c r="H7" s="293" t="str">
        <f>'Perf &amp; KPI'!H8</f>
        <v>Ratio</v>
      </c>
      <c r="I7" s="436" t="str">
        <f>'Perf &amp; KPI'!D8</f>
        <v>Perbandingan jumlah tenant dibandingkan jumlah B2S &amp; MCP di masing-masing area.</v>
      </c>
      <c r="J7" s="434"/>
      <c r="K7" s="308" t="s">
        <v>665</v>
      </c>
      <c r="L7" s="308" t="str">
        <f t="shared" si="0"/>
        <v>Ratio</v>
      </c>
      <c r="M7" s="323">
        <f>1.63/1.66</f>
        <v>0.98192771084337349</v>
      </c>
      <c r="N7" s="324">
        <f t="shared" si="1"/>
        <v>9.8192771084337355E-2</v>
      </c>
      <c r="O7" s="441"/>
      <c r="P7" s="282"/>
      <c r="Q7" s="282"/>
      <c r="R7" s="336"/>
      <c r="S7" s="336"/>
      <c r="T7" s="336"/>
      <c r="U7" s="336"/>
      <c r="V7" s="336"/>
      <c r="W7" s="336"/>
      <c r="X7" s="336"/>
      <c r="Y7" s="336"/>
      <c r="Z7" s="336"/>
      <c r="AA7" s="336"/>
    </row>
    <row r="8" spans="1:27" ht="33" hidden="1" customHeight="1" x14ac:dyDescent="0.25">
      <c r="A8" s="290">
        <v>4</v>
      </c>
      <c r="B8" s="481"/>
      <c r="C8" s="481"/>
      <c r="D8" s="436" t="str">
        <f>'Perf &amp; KPI'!C9</f>
        <v>% Budget CAPEX effectiveness</v>
      </c>
      <c r="E8" s="436"/>
      <c r="F8" s="291">
        <f>'Perf &amp; KPI'!F9</f>
        <v>0.1</v>
      </c>
      <c r="G8" s="292">
        <f>'Perf &amp; KPI'!G9</f>
        <v>-5</v>
      </c>
      <c r="H8" s="293" t="str">
        <f>'Perf &amp; KPI'!H9</f>
        <v>%</v>
      </c>
      <c r="I8" s="436" t="str">
        <f>'Perf &amp; KPI'!D9</f>
        <v xml:space="preserve">Persentase penurunan aktual all item CAPEX dengan budget CAPEX  yang telah ditentukan sebesar 5% </v>
      </c>
      <c r="J8" s="434"/>
      <c r="K8" s="308">
        <v>3.98</v>
      </c>
      <c r="L8" s="308" t="str">
        <f t="shared" si="0"/>
        <v>%</v>
      </c>
      <c r="M8" s="323">
        <v>0.63</v>
      </c>
      <c r="N8" s="323">
        <f t="shared" si="1"/>
        <v>6.3E-2</v>
      </c>
      <c r="O8" s="441"/>
      <c r="P8" s="280"/>
      <c r="Q8" s="280"/>
      <c r="R8" s="337"/>
      <c r="S8" s="337"/>
      <c r="T8" s="337"/>
      <c r="U8" s="337"/>
      <c r="V8" s="337"/>
      <c r="W8" s="337"/>
      <c r="X8" s="337"/>
      <c r="Y8" s="337"/>
      <c r="Z8" s="337"/>
      <c r="AA8" s="337"/>
    </row>
    <row r="9" spans="1:27" ht="33" hidden="1" customHeight="1" x14ac:dyDescent="0.25">
      <c r="A9" s="290">
        <v>5</v>
      </c>
      <c r="B9" s="481"/>
      <c r="C9" s="481"/>
      <c r="D9" s="436" t="str">
        <f>'Perf &amp; KPI'!C10</f>
        <v>% Fulfillment  BAUK Done VS target tenancy (per area)</v>
      </c>
      <c r="E9" s="436"/>
      <c r="F9" s="291">
        <f>'Perf &amp; KPI'!F10</f>
        <v>0.2</v>
      </c>
      <c r="G9" s="292">
        <v>95</v>
      </c>
      <c r="H9" s="293" t="str">
        <f>'Perf &amp; KPI'!H10</f>
        <v>%</v>
      </c>
      <c r="I9" s="436" t="str">
        <f>'Perf &amp; KPI'!D10</f>
        <v>Persentase jumlah BAUK done dibandingkan dengan terget tenancy setiap bulan di masing-masing area sebesar 95%</v>
      </c>
      <c r="J9" s="434"/>
      <c r="K9" s="308">
        <v>83</v>
      </c>
      <c r="L9" s="308" t="str">
        <f t="shared" si="0"/>
        <v>%</v>
      </c>
      <c r="M9" s="323">
        <f>K9/G9</f>
        <v>0.87368421052631584</v>
      </c>
      <c r="N9" s="323">
        <f t="shared" si="1"/>
        <v>0.17473684210526319</v>
      </c>
      <c r="O9" s="441"/>
      <c r="P9" s="283"/>
      <c r="Q9" s="283"/>
      <c r="R9" s="338"/>
      <c r="S9" s="338"/>
      <c r="T9" s="338"/>
      <c r="U9" s="338"/>
      <c r="V9" s="338"/>
      <c r="W9" s="338"/>
      <c r="X9" s="338"/>
      <c r="Y9" s="338"/>
      <c r="Z9" s="338"/>
      <c r="AA9" s="338"/>
    </row>
    <row r="10" spans="1:27" ht="33" hidden="1" customHeight="1" x14ac:dyDescent="0.25">
      <c r="A10" s="290">
        <v>6</v>
      </c>
      <c r="B10" s="481"/>
      <c r="C10" s="481"/>
      <c r="D10" s="436" t="str">
        <f>'Perf &amp; KPI'!C11</f>
        <v># Number Agreement from New Business</v>
      </c>
      <c r="E10" s="436"/>
      <c r="F10" s="291">
        <f>'Perf &amp; KPI'!F11</f>
        <v>0.2</v>
      </c>
      <c r="G10" s="292">
        <f>'Perf &amp; KPI'!G11</f>
        <v>2</v>
      </c>
      <c r="H10" s="293" t="str">
        <f>'Perf &amp; KPI'!H11</f>
        <v>#</v>
      </c>
      <c r="I10" s="436" t="str">
        <f>'Perf &amp; KPI'!D11</f>
        <v>Jumlah kota yang melakukan kerja sama untuk mengembangkan Smart City sebanyak 2 kota/kabupaten (SPK Commercial rilis)</v>
      </c>
      <c r="J10" s="434"/>
      <c r="K10" s="308">
        <v>1</v>
      </c>
      <c r="L10" s="308" t="str">
        <f t="shared" si="0"/>
        <v>#</v>
      </c>
      <c r="M10" s="323">
        <f>K10/G10</f>
        <v>0.5</v>
      </c>
      <c r="N10" s="323">
        <f t="shared" si="1"/>
        <v>0.1</v>
      </c>
      <c r="O10" s="441"/>
      <c r="P10" s="284"/>
      <c r="Q10" s="284"/>
      <c r="R10" s="339"/>
      <c r="S10" s="339"/>
      <c r="T10" s="339"/>
      <c r="U10" s="339"/>
      <c r="V10" s="339"/>
      <c r="W10" s="339"/>
      <c r="X10" s="339"/>
      <c r="Y10" s="339"/>
      <c r="Z10" s="339"/>
      <c r="AA10" s="339"/>
    </row>
    <row r="11" spans="1:27" ht="33" hidden="1" customHeight="1" x14ac:dyDescent="0.25">
      <c r="A11" s="290">
        <v>7</v>
      </c>
      <c r="B11" s="482"/>
      <c r="C11" s="482"/>
      <c r="D11" s="436" t="str">
        <f>'Perf &amp; KPI'!C12</f>
        <v>% Completion data intelligence</v>
      </c>
      <c r="E11" s="436"/>
      <c r="F11" s="291">
        <f>'Perf &amp; KPI'!F12</f>
        <v>0.1</v>
      </c>
      <c r="G11" s="292">
        <f>'Perf &amp; KPI'!G12</f>
        <v>100</v>
      </c>
      <c r="H11" s="293" t="str">
        <f>'Perf &amp; KPI'!H12</f>
        <v>%</v>
      </c>
      <c r="I11" s="436" t="str">
        <f>'Perf &amp; KPI'!D12</f>
        <v>Persentase kelengkapan submit 3 data intelligence (high potential area / location, Vendor/Supplier Competitive Comparison in Area)</v>
      </c>
      <c r="J11" s="434"/>
      <c r="K11" s="308">
        <v>100</v>
      </c>
      <c r="L11" s="308" t="str">
        <f t="shared" si="0"/>
        <v>%</v>
      </c>
      <c r="M11" s="323">
        <f>K11/G11</f>
        <v>1</v>
      </c>
      <c r="N11" s="323">
        <f t="shared" si="1"/>
        <v>0.1</v>
      </c>
      <c r="O11" s="441"/>
      <c r="P11" s="12"/>
      <c r="Q11" s="12"/>
      <c r="R11" s="340"/>
      <c r="S11" s="340"/>
      <c r="T11" s="340"/>
      <c r="U11" s="340"/>
      <c r="V11" s="340"/>
      <c r="W11" s="340"/>
      <c r="X11" s="340"/>
      <c r="Y11" s="340"/>
      <c r="Z11" s="340"/>
      <c r="AA11" s="340"/>
    </row>
    <row r="12" spans="1:27" ht="57" customHeight="1" x14ac:dyDescent="0.25">
      <c r="A12" s="302">
        <v>8</v>
      </c>
      <c r="B12" s="477" t="s">
        <v>258</v>
      </c>
      <c r="C12" s="477" t="s">
        <v>619</v>
      </c>
      <c r="D12" s="466" t="str">
        <f>'Perf &amp; KPI'!C13</f>
        <v>Best performance delivery project all operator #1</v>
      </c>
      <c r="E12" s="466"/>
      <c r="F12" s="303">
        <f>'Perf &amp; KPI'!F13</f>
        <v>0.2</v>
      </c>
      <c r="G12" s="304">
        <f>'Perf &amp; KPI'!G13</f>
        <v>100</v>
      </c>
      <c r="H12" s="305" t="str">
        <f>'Perf &amp; KPI'!H13</f>
        <v>%</v>
      </c>
      <c r="I12" s="466" t="str">
        <f>'Perf &amp; KPI'!D13</f>
        <v>Menjadi nomer satu dari setiap racing yang diselenggarakan oleh operator dengan memastikan ontime SLA operator, success rate operator, akurasi RFI target VS actual operator, tidak ada revoke</v>
      </c>
      <c r="J12" s="467"/>
      <c r="K12" s="311">
        <v>75</v>
      </c>
      <c r="L12" s="311" t="str">
        <f t="shared" si="0"/>
        <v>%</v>
      </c>
      <c r="M12" s="325">
        <f>M5</f>
        <v>0.75</v>
      </c>
      <c r="N12" s="312">
        <f t="shared" si="1"/>
        <v>0.15000000000000002</v>
      </c>
      <c r="O12" s="442">
        <f>SUM(N12:N17)</f>
        <v>0.71077631578947376</v>
      </c>
      <c r="P12" s="12"/>
      <c r="Q12" s="12"/>
      <c r="R12" s="340"/>
      <c r="S12" s="340"/>
      <c r="T12" s="340"/>
      <c r="U12" s="340"/>
      <c r="V12" s="340"/>
      <c r="W12" s="340"/>
      <c r="X12" s="340"/>
      <c r="Y12" s="340"/>
      <c r="Z12" s="340"/>
      <c r="AA12" s="340"/>
    </row>
    <row r="13" spans="1:27" s="34" customFormat="1" ht="33.6" customHeight="1" x14ac:dyDescent="0.25">
      <c r="A13" s="306">
        <v>9</v>
      </c>
      <c r="B13" s="478"/>
      <c r="C13" s="478"/>
      <c r="D13" s="466" t="str">
        <f>'Perf &amp; KPI'!C14</f>
        <v>% cancel rate B2S</v>
      </c>
      <c r="E13" s="466"/>
      <c r="F13" s="307">
        <f>'Perf &amp; KPI'!F14</f>
        <v>0.1</v>
      </c>
      <c r="G13" s="304">
        <f>'Perf &amp; KPI'!G14</f>
        <v>5</v>
      </c>
      <c r="H13" s="305" t="str">
        <f>'Perf &amp; KPI'!H14</f>
        <v>%</v>
      </c>
      <c r="I13" s="466" t="str">
        <f>'Perf &amp; KPI'!D14</f>
        <v>Persentase STIP B2S yang ter-cancel maksimal sebesar 5%</v>
      </c>
      <c r="J13" s="467"/>
      <c r="K13" s="313">
        <v>10</v>
      </c>
      <c r="L13" s="313" t="str">
        <f t="shared" si="0"/>
        <v>%</v>
      </c>
      <c r="M13" s="326">
        <v>0.5</v>
      </c>
      <c r="N13" s="314">
        <f t="shared" si="1"/>
        <v>0.05</v>
      </c>
      <c r="O13" s="442"/>
      <c r="P13" s="6"/>
      <c r="Q13" s="6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 spans="1:27" s="34" customFormat="1" ht="60.95" customHeight="1" x14ac:dyDescent="0.25">
      <c r="A14" s="306">
        <v>10</v>
      </c>
      <c r="B14" s="478"/>
      <c r="C14" s="478"/>
      <c r="D14" s="466" t="str">
        <f>'Perf &amp; KPI'!C15</f>
        <v>% Project Delivery Ontime (NB 120; colo 21; IBS 90; MMP 45; Ints 60)</v>
      </c>
      <c r="E14" s="466"/>
      <c r="F14" s="307">
        <f>'Perf &amp; KPI'!F15</f>
        <v>0.2</v>
      </c>
      <c r="G14" s="304">
        <f>'Perf &amp; KPI'!G15</f>
        <v>80</v>
      </c>
      <c r="H14" s="305" t="str">
        <f>'Perf &amp; KPI'!H15</f>
        <v>%</v>
      </c>
      <c r="I14" s="466" t="str">
        <f>'Perf &amp; KPI'!D15</f>
        <v>Persentase pembangunan di tahun 2021 secara tepat waktu berdasarkan target masing-masing SoW di masing-masing area sebesar 80%</v>
      </c>
      <c r="J14" s="467"/>
      <c r="K14" s="315">
        <v>59.7</v>
      </c>
      <c r="L14" s="313" t="str">
        <f t="shared" si="0"/>
        <v>%</v>
      </c>
      <c r="M14" s="327">
        <f>K14/G14</f>
        <v>0.74625000000000008</v>
      </c>
      <c r="N14" s="314">
        <f t="shared" si="1"/>
        <v>0.14925000000000002</v>
      </c>
      <c r="O14" s="442"/>
      <c r="P14" s="6"/>
      <c r="Q14" s="6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 spans="1:27" s="34" customFormat="1" ht="57.95" customHeight="1" x14ac:dyDescent="0.25">
      <c r="A15" s="306">
        <v>11</v>
      </c>
      <c r="B15" s="478"/>
      <c r="C15" s="478"/>
      <c r="D15" s="466" t="str">
        <f>'Perf &amp; KPI'!C16</f>
        <v>% success rate RFI (CIP CO + STIP Jan 2020 - Agustus 2020)</v>
      </c>
      <c r="E15" s="466"/>
      <c r="F15" s="307">
        <f>'Perf &amp; KPI'!F16</f>
        <v>0.2</v>
      </c>
      <c r="G15" s="304">
        <f>'Perf &amp; KPI'!G16</f>
        <v>95</v>
      </c>
      <c r="H15" s="305" t="str">
        <f>'Perf &amp; KPI'!H16</f>
        <v>%</v>
      </c>
      <c r="I15" s="466" t="str">
        <f>'Perf &amp; KPI'!D16</f>
        <v>Persentase Total RFI dibandingkan total CIP carry over 2020 + New STIP 2021 s/d cut off masing-masing SOW (baik RFI, Cancel maupun CIP) di masing-masing area sebesar 100%</v>
      </c>
      <c r="J15" s="467"/>
      <c r="K15" s="315">
        <v>100</v>
      </c>
      <c r="L15" s="313" t="str">
        <f t="shared" si="0"/>
        <v>%</v>
      </c>
      <c r="M15" s="327">
        <f>K15/G15</f>
        <v>1.0526315789473684</v>
      </c>
      <c r="N15" s="314">
        <f t="shared" si="1"/>
        <v>0.21052631578947367</v>
      </c>
      <c r="O15" s="442"/>
      <c r="P15" s="6"/>
      <c r="Q15" s="6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 spans="1:27" s="34" customFormat="1" ht="56.1" customHeight="1" x14ac:dyDescent="0.25">
      <c r="A16" s="306">
        <v>12</v>
      </c>
      <c r="B16" s="478"/>
      <c r="C16" s="478"/>
      <c r="D16" s="466" t="str">
        <f>'Perf &amp; KPI'!C17</f>
        <v>% BAUK Achievement (RFI + PO release)(cut off RFI/PO Okt)</v>
      </c>
      <c r="E16" s="466"/>
      <c r="F16" s="307">
        <f>'Perf &amp; KPI'!F17</f>
        <v>0.1</v>
      </c>
      <c r="G16" s="304">
        <f>'Perf &amp; KPI'!G17</f>
        <v>100</v>
      </c>
      <c r="H16" s="305" t="str">
        <f>'Perf &amp; KPI'!H17</f>
        <v>%</v>
      </c>
      <c r="I16" s="466" t="str">
        <f>'Perf &amp; KPI'!D17</f>
        <v>Persentase jumlah BAUK done dibandingkan dengan jumlah site PO yang sudah rilis dari operator atau site sudah RFI sebesar 100%</v>
      </c>
      <c r="J16" s="467"/>
      <c r="K16" s="315">
        <v>88</v>
      </c>
      <c r="L16" s="313" t="str">
        <f t="shared" si="0"/>
        <v>%</v>
      </c>
      <c r="M16" s="328">
        <f>K16/G16</f>
        <v>0.88</v>
      </c>
      <c r="N16" s="314">
        <f t="shared" si="1"/>
        <v>8.8000000000000009E-2</v>
      </c>
      <c r="O16" s="442"/>
      <c r="P16" s="6"/>
      <c r="Q16" s="6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 spans="1:27" s="34" customFormat="1" ht="33.6" customHeight="1" x14ac:dyDescent="0.25">
      <c r="A17" s="306">
        <v>13</v>
      </c>
      <c r="B17" s="478"/>
      <c r="C17" s="478"/>
      <c r="D17" s="466" t="str">
        <f>'Perf &amp; KPI'!C18</f>
        <v>% Budget CAPEX effectiveness</v>
      </c>
      <c r="E17" s="466"/>
      <c r="F17" s="307">
        <f>'Perf &amp; KPI'!F18</f>
        <v>0.1</v>
      </c>
      <c r="G17" s="304">
        <f>'Perf &amp; KPI'!G18</f>
        <v>-5</v>
      </c>
      <c r="H17" s="305" t="str">
        <f>'Perf &amp; KPI'!H18</f>
        <v>%</v>
      </c>
      <c r="I17" s="466" t="str">
        <f>'Perf &amp; KPI'!D18</f>
        <v xml:space="preserve">Persentase penurunan aktual all item CAPEX dengan budget CAPEX  yang telah ditentukan sebesar 5% </v>
      </c>
      <c r="J17" s="467"/>
      <c r="K17" s="313">
        <v>3.98</v>
      </c>
      <c r="L17" s="313" t="s">
        <v>352</v>
      </c>
      <c r="M17" s="328">
        <v>0.63</v>
      </c>
      <c r="N17" s="314">
        <v>6.3E-2</v>
      </c>
      <c r="O17" s="442"/>
      <c r="P17" s="6"/>
      <c r="Q17" s="6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 spans="1:27" ht="33" customHeight="1" x14ac:dyDescent="0.25">
      <c r="A18" s="302">
        <v>14</v>
      </c>
      <c r="B18" s="479"/>
      <c r="C18" s="479"/>
      <c r="D18" s="466" t="str">
        <f>'Perf &amp; KPI'!C19</f>
        <v>QCC Score</v>
      </c>
      <c r="E18" s="466"/>
      <c r="F18" s="303">
        <f>'Perf &amp; KPI'!F19</f>
        <v>0.1</v>
      </c>
      <c r="G18" s="304">
        <f>'Perf &amp; KPI'!G19</f>
        <v>79</v>
      </c>
      <c r="H18" s="305" t="str">
        <f>'Perf &amp; KPI'!H19</f>
        <v>score</v>
      </c>
      <c r="I18" s="466" t="str">
        <f>'Perf &amp; KPI'!D19</f>
        <v>Pencapaian nilai QCC sebesar 79 (gold)</v>
      </c>
      <c r="J18" s="467"/>
      <c r="K18" s="311">
        <v>71</v>
      </c>
      <c r="L18" s="311" t="str">
        <f t="shared" ref="L18:L64" si="2">H18</f>
        <v>score</v>
      </c>
      <c r="M18" s="325">
        <f>K18/G18</f>
        <v>0.89873417721518989</v>
      </c>
      <c r="N18" s="312">
        <f t="shared" ref="N18:N64" si="3">(M18*F18)</f>
        <v>8.9873417721518994E-2</v>
      </c>
      <c r="O18" s="442"/>
      <c r="P18" s="12"/>
      <c r="Q18" s="12"/>
      <c r="R18" s="340"/>
      <c r="S18" s="340"/>
      <c r="T18" s="340"/>
      <c r="U18" s="340"/>
      <c r="V18" s="340"/>
      <c r="W18" s="340"/>
      <c r="X18" s="340"/>
      <c r="Y18" s="340"/>
      <c r="Z18" s="340"/>
      <c r="AA18" s="340"/>
    </row>
    <row r="19" spans="1:27" ht="33" customHeight="1" x14ac:dyDescent="0.25">
      <c r="A19" s="298">
        <v>15</v>
      </c>
      <c r="B19" s="471" t="s">
        <v>259</v>
      </c>
      <c r="C19" s="471" t="s">
        <v>686</v>
      </c>
      <c r="D19" s="462" t="str">
        <f>'Perf &amp; KPI'!C20</f>
        <v>% cancel rate B2S</v>
      </c>
      <c r="E19" s="462"/>
      <c r="F19" s="299">
        <f>'Perf &amp; KPI'!F20</f>
        <v>0.2</v>
      </c>
      <c r="G19" s="300">
        <f>'Perf &amp; KPI'!G20</f>
        <v>5</v>
      </c>
      <c r="H19" s="301" t="str">
        <f>'Perf &amp; KPI'!H20</f>
        <v>%</v>
      </c>
      <c r="I19" s="462" t="str">
        <f>'Perf &amp; KPI'!D20</f>
        <v>Persentase STIP B2S yang ter-cancel maksimal sebesar 5%</v>
      </c>
      <c r="J19" s="463"/>
      <c r="K19" s="316">
        <v>23.58</v>
      </c>
      <c r="L19" s="316" t="str">
        <f t="shared" si="2"/>
        <v>%</v>
      </c>
      <c r="M19" s="329">
        <f>G19/K19</f>
        <v>0.21204410517387617</v>
      </c>
      <c r="N19" s="317">
        <f t="shared" si="3"/>
        <v>4.2408821034775238E-2</v>
      </c>
      <c r="O19" s="443">
        <f>SUM(N19:N23)</f>
        <v>0.86236507103477511</v>
      </c>
      <c r="P19" s="6" t="s">
        <v>685</v>
      </c>
      <c r="Q19" s="12"/>
      <c r="R19" s="340"/>
      <c r="S19" s="340"/>
      <c r="T19" s="340"/>
      <c r="U19" s="340"/>
      <c r="V19" s="340"/>
      <c r="W19" s="340"/>
      <c r="X19" s="340"/>
      <c r="Y19" s="340"/>
      <c r="Z19" s="340"/>
      <c r="AA19" s="340"/>
    </row>
    <row r="20" spans="1:27" ht="33" customHeight="1" x14ac:dyDescent="0.25">
      <c r="A20" s="298">
        <v>16</v>
      </c>
      <c r="B20" s="472"/>
      <c r="C20" s="472"/>
      <c r="D20" s="462" t="str">
        <f>'Perf &amp; KPI'!C21</f>
        <v>% Ontime RFC Product Delivery (60 d)</v>
      </c>
      <c r="E20" s="462"/>
      <c r="F20" s="299">
        <f>'Perf &amp; KPI'!F21</f>
        <v>0.25</v>
      </c>
      <c r="G20" s="300">
        <f>'Perf &amp; KPI'!G21</f>
        <v>80</v>
      </c>
      <c r="H20" s="301" t="str">
        <f>'Perf &amp; KPI'!H21</f>
        <v>%</v>
      </c>
      <c r="I20" s="462" t="str">
        <f>'Perf &amp; KPI'!D21</f>
        <v>Persentase delivery RFC di tahun 2021 secara tepat waktu berdasarkan target masing-masing SoW di masing-masing area dari total STIP sebesar 80%</v>
      </c>
      <c r="J20" s="463"/>
      <c r="K20" s="316">
        <v>56.21</v>
      </c>
      <c r="L20" s="316" t="str">
        <f t="shared" si="2"/>
        <v>%</v>
      </c>
      <c r="M20" s="329">
        <f t="shared" ref="M20:M23" si="4">K20/G20</f>
        <v>0.70262500000000006</v>
      </c>
      <c r="N20" s="317">
        <f t="shared" si="3"/>
        <v>0.17565625000000001</v>
      </c>
      <c r="O20" s="444"/>
      <c r="P20" s="6"/>
      <c r="Q20" s="12"/>
      <c r="R20" s="340"/>
      <c r="S20" s="340"/>
      <c r="T20" s="340"/>
      <c r="U20" s="340"/>
      <c r="V20" s="340"/>
      <c r="W20" s="340"/>
      <c r="X20" s="340"/>
      <c r="Y20" s="340"/>
      <c r="Z20" s="340"/>
      <c r="AA20" s="340"/>
    </row>
    <row r="21" spans="1:27" ht="33" customHeight="1" x14ac:dyDescent="0.25">
      <c r="A21" s="298">
        <v>17</v>
      </c>
      <c r="B21" s="472"/>
      <c r="C21" s="472"/>
      <c r="D21" s="462" t="str">
        <f>'Perf &amp; KPI'!C22</f>
        <v>% Budget CAPEX effectiveness</v>
      </c>
      <c r="E21" s="462"/>
      <c r="F21" s="299">
        <f>'Perf &amp; KPI'!F22</f>
        <v>0.2</v>
      </c>
      <c r="G21" s="300">
        <f>'Perf &amp; KPI'!G22</f>
        <v>-5</v>
      </c>
      <c r="H21" s="301" t="str">
        <f>'Perf &amp; KPI'!H22</f>
        <v>%</v>
      </c>
      <c r="I21" s="462" t="str">
        <f>'Perf &amp; KPI'!D22</f>
        <v xml:space="preserve">Persentase penurunan aktual all item CAPEX dengan budget CAPEX  yang telah ditentukan sebesar 5% </v>
      </c>
      <c r="J21" s="463"/>
      <c r="K21" s="316">
        <v>-6.85</v>
      </c>
      <c r="L21" s="316" t="str">
        <f t="shared" si="2"/>
        <v>%</v>
      </c>
      <c r="M21" s="329">
        <f t="shared" si="4"/>
        <v>1.3699999999999999</v>
      </c>
      <c r="N21" s="317">
        <f t="shared" si="3"/>
        <v>0.27399999999999997</v>
      </c>
      <c r="O21" s="444"/>
      <c r="P21" s="6"/>
      <c r="Q21" s="12"/>
      <c r="R21" s="340"/>
      <c r="S21" s="340"/>
      <c r="T21" s="340"/>
      <c r="U21" s="340"/>
      <c r="V21" s="340"/>
      <c r="W21" s="340"/>
      <c r="X21" s="340"/>
      <c r="Y21" s="340"/>
      <c r="Z21" s="340"/>
      <c r="AA21" s="340"/>
    </row>
    <row r="22" spans="1:27" ht="33" customHeight="1" x14ac:dyDescent="0.25">
      <c r="A22" s="298">
        <v>18</v>
      </c>
      <c r="B22" s="472"/>
      <c r="C22" s="472"/>
      <c r="D22" s="462" t="str">
        <f>'Perf &amp; KPI'!C23</f>
        <v>% Recovery Sunk Cost Site Pre Cancel / Cancel</v>
      </c>
      <c r="E22" s="462"/>
      <c r="F22" s="299">
        <f>'Perf &amp; KPI'!F23</f>
        <v>0.2</v>
      </c>
      <c r="G22" s="300">
        <f>'Perf &amp; KPI'!G23</f>
        <v>80</v>
      </c>
      <c r="H22" s="301" t="str">
        <f>'Perf &amp; KPI'!H23</f>
        <v>%</v>
      </c>
      <c r="I22" s="462" t="str">
        <f>'Perf &amp; KPI'!D23</f>
        <v>Persentase recovery Sunk Cost pembayaran lahan site yang precancel/cancel sebesar 80%</v>
      </c>
      <c r="J22" s="463"/>
      <c r="K22" s="316">
        <v>100</v>
      </c>
      <c r="L22" s="316" t="str">
        <f t="shared" si="2"/>
        <v>%</v>
      </c>
      <c r="M22" s="329">
        <f t="shared" si="4"/>
        <v>1.25</v>
      </c>
      <c r="N22" s="317">
        <f t="shared" si="3"/>
        <v>0.25</v>
      </c>
      <c r="O22" s="444"/>
      <c r="P22" s="12"/>
      <c r="Q22" s="12"/>
      <c r="R22" s="340"/>
      <c r="S22" s="340"/>
      <c r="T22" s="340"/>
      <c r="U22" s="340"/>
      <c r="V22" s="340"/>
      <c r="W22" s="340"/>
      <c r="X22" s="340"/>
      <c r="Y22" s="340"/>
      <c r="Z22" s="340"/>
      <c r="AA22" s="340"/>
    </row>
    <row r="23" spans="1:27" ht="33" customHeight="1" x14ac:dyDescent="0.25">
      <c r="A23" s="298">
        <v>19</v>
      </c>
      <c r="B23" s="473"/>
      <c r="C23" s="473"/>
      <c r="D23" s="462" t="str">
        <f>'Perf &amp; KPI'!C24</f>
        <v>% IMB ready 100% vs RFI completeness</v>
      </c>
      <c r="E23" s="462"/>
      <c r="F23" s="299">
        <f>'Perf &amp; KPI'!F24</f>
        <v>0.15</v>
      </c>
      <c r="G23" s="300">
        <f>'Perf &amp; KPI'!G24</f>
        <v>100</v>
      </c>
      <c r="H23" s="301" t="str">
        <f>'Perf &amp; KPI'!H24</f>
        <v>%</v>
      </c>
      <c r="I23" s="462" t="str">
        <f>'Perf &amp; KPI'!D24</f>
        <v>Persentase ketersediaan IMB site status RFI cut off per Agustus 2022 sebesar 100%</v>
      </c>
      <c r="J23" s="463"/>
      <c r="K23" s="316">
        <v>80.2</v>
      </c>
      <c r="L23" s="316" t="str">
        <f t="shared" si="2"/>
        <v>%</v>
      </c>
      <c r="M23" s="329">
        <f t="shared" si="4"/>
        <v>0.80200000000000005</v>
      </c>
      <c r="N23" s="317">
        <f t="shared" si="3"/>
        <v>0.1203</v>
      </c>
      <c r="O23" s="445"/>
      <c r="P23" s="12"/>
      <c r="Q23" s="12"/>
      <c r="R23" s="340"/>
      <c r="S23" s="340"/>
      <c r="T23" s="340"/>
      <c r="U23" s="340"/>
      <c r="V23" s="340"/>
      <c r="W23" s="340"/>
      <c r="X23" s="340"/>
      <c r="Y23" s="340"/>
      <c r="Z23" s="340"/>
      <c r="AA23" s="340"/>
    </row>
    <row r="24" spans="1:27" ht="33" customHeight="1" x14ac:dyDescent="0.25">
      <c r="A24" s="290">
        <v>20</v>
      </c>
      <c r="B24" s="480" t="s">
        <v>260</v>
      </c>
      <c r="C24" s="480" t="s">
        <v>2023</v>
      </c>
      <c r="D24" s="436" t="str">
        <f>'Perf &amp; KPI'!C25</f>
        <v>% cancel rate B2S</v>
      </c>
      <c r="E24" s="436"/>
      <c r="F24" s="291">
        <f>'Perf &amp; KPI'!F25</f>
        <v>0.2</v>
      </c>
      <c r="G24" s="292">
        <f>'Perf &amp; KPI'!G25</f>
        <v>5</v>
      </c>
      <c r="H24" s="293" t="str">
        <f>'Perf &amp; KPI'!H25</f>
        <v>%</v>
      </c>
      <c r="I24" s="436" t="str">
        <f>'Perf &amp; KPI'!D25</f>
        <v>Persentase STIP B2S yang ter-cancel maksimal sebesar 5%</v>
      </c>
      <c r="J24" s="434"/>
      <c r="K24" s="308">
        <v>19</v>
      </c>
      <c r="L24" s="308" t="str">
        <f t="shared" si="2"/>
        <v>%</v>
      </c>
      <c r="M24" s="331">
        <f>G24/K24</f>
        <v>0.26315789473684209</v>
      </c>
      <c r="N24" s="309">
        <f t="shared" si="3"/>
        <v>5.2631578947368418E-2</v>
      </c>
      <c r="O24" s="440">
        <f>SUM(N24:N28)</f>
        <v>0.79259114768052208</v>
      </c>
      <c r="P24" s="6" t="s">
        <v>2024</v>
      </c>
      <c r="Q24" s="6">
        <v>4</v>
      </c>
      <c r="R24" s="340"/>
      <c r="S24" s="340"/>
      <c r="T24" s="340"/>
      <c r="U24" s="340"/>
      <c r="V24" s="340"/>
      <c r="W24" s="340"/>
      <c r="X24" s="340"/>
      <c r="Y24" s="340"/>
      <c r="Z24" s="340"/>
      <c r="AA24" s="340"/>
    </row>
    <row r="25" spans="1:27" ht="33" customHeight="1" x14ac:dyDescent="0.25">
      <c r="A25" s="290">
        <v>21</v>
      </c>
      <c r="B25" s="481"/>
      <c r="C25" s="481"/>
      <c r="D25" s="436" t="str">
        <f>'Perf &amp; KPI'!C26</f>
        <v>LT Pre SITAC B2S</v>
      </c>
      <c r="E25" s="436"/>
      <c r="F25" s="291">
        <f>'Perf &amp; KPI'!F26</f>
        <v>0.3</v>
      </c>
      <c r="G25" s="292">
        <f>'Perf &amp; KPI'!G26</f>
        <v>14</v>
      </c>
      <c r="H25" s="293" t="str">
        <f>'Perf &amp; KPI'!H26</f>
        <v>d</v>
      </c>
      <c r="I25" s="436" t="str">
        <f>'Perf &amp; KPI'!D26</f>
        <v>Lama penyelesaian Pre SITAC B2S 14 hari tanggal STIP.</v>
      </c>
      <c r="J25" s="434"/>
      <c r="K25" s="308">
        <v>53</v>
      </c>
      <c r="L25" s="308" t="str">
        <f t="shared" si="2"/>
        <v>d</v>
      </c>
      <c r="M25" s="323">
        <f>(G25/K25)</f>
        <v>0.26415094339622641</v>
      </c>
      <c r="N25" s="309">
        <f t="shared" si="3"/>
        <v>7.9245283018867921E-2</v>
      </c>
      <c r="O25" s="441"/>
      <c r="P25" s="6" t="s">
        <v>2025</v>
      </c>
      <c r="Q25" s="6">
        <v>4</v>
      </c>
      <c r="R25" s="340"/>
      <c r="S25" s="340"/>
      <c r="T25" s="340"/>
      <c r="U25" s="340"/>
      <c r="V25" s="340"/>
      <c r="W25" s="340"/>
      <c r="X25" s="340"/>
      <c r="Y25" s="340"/>
      <c r="Z25" s="340"/>
      <c r="AA25" s="340"/>
    </row>
    <row r="26" spans="1:27" ht="33" customHeight="1" x14ac:dyDescent="0.25">
      <c r="A26" s="290">
        <v>22</v>
      </c>
      <c r="B26" s="481"/>
      <c r="C26" s="481"/>
      <c r="D26" s="436" t="str">
        <f>'Perf &amp; KPI'!C27</f>
        <v>LT SITAC B2S</v>
      </c>
      <c r="E26" s="436"/>
      <c r="F26" s="291">
        <f>'Perf &amp; KPI'!F27</f>
        <v>0.25</v>
      </c>
      <c r="G26" s="292">
        <f>'Perf &amp; KPI'!G27</f>
        <v>46</v>
      </c>
      <c r="H26" s="293" t="str">
        <f>'Perf &amp; KPI'!H27</f>
        <v>d</v>
      </c>
      <c r="I26" s="436" t="str">
        <f>'Perf &amp; KPI'!D27</f>
        <v>Lama penyelesaian Pre SITAC B2S 46 hari tanggal STIP.</v>
      </c>
      <c r="J26" s="434"/>
      <c r="K26" s="308">
        <v>28</v>
      </c>
      <c r="L26" s="308" t="str">
        <f t="shared" si="2"/>
        <v>d</v>
      </c>
      <c r="M26" s="323">
        <f>(G26/K26)</f>
        <v>1.6428571428571428</v>
      </c>
      <c r="N26" s="309">
        <f t="shared" si="3"/>
        <v>0.4107142857142857</v>
      </c>
      <c r="O26" s="441"/>
      <c r="P26" s="6"/>
      <c r="Q26" s="6"/>
      <c r="R26" s="340"/>
      <c r="S26" s="340"/>
      <c r="T26" s="340"/>
      <c r="U26" s="340"/>
      <c r="V26" s="340"/>
      <c r="W26" s="340"/>
      <c r="X26" s="340"/>
      <c r="Y26" s="340"/>
      <c r="Z26" s="340"/>
      <c r="AA26" s="340"/>
    </row>
    <row r="27" spans="1:27" ht="33" customHeight="1" x14ac:dyDescent="0.25">
      <c r="A27" s="290">
        <v>23</v>
      </c>
      <c r="B27" s="481"/>
      <c r="C27" s="481"/>
      <c r="D27" s="436" t="str">
        <f>'Perf &amp; KPI'!C28</f>
        <v>% RTC-1 Site Permanent</v>
      </c>
      <c r="E27" s="436"/>
      <c r="F27" s="291">
        <f>'Perf &amp; KPI'!F28</f>
        <v>0.15</v>
      </c>
      <c r="G27" s="292">
        <f>'Perf &amp; KPI'!G28</f>
        <v>100</v>
      </c>
      <c r="H27" s="293" t="str">
        <f>'Perf &amp; KPI'!H28</f>
        <v>%</v>
      </c>
      <c r="I27" s="436" t="str">
        <f>'Perf &amp; KPI'!D28</f>
        <v>Persentase RFI Site berstatus RTC 1 (Hasil assessment AOP) dibandingkan dengan Total Site yang RFI di tahun 2022</v>
      </c>
      <c r="J27" s="434"/>
      <c r="K27" s="308">
        <v>94</v>
      </c>
      <c r="L27" s="308" t="str">
        <f t="shared" si="2"/>
        <v>%</v>
      </c>
      <c r="M27" s="323">
        <v>1</v>
      </c>
      <c r="N27" s="309">
        <f t="shared" si="3"/>
        <v>0.15</v>
      </c>
      <c r="O27" s="441"/>
      <c r="P27" s="6"/>
      <c r="Q27" s="6"/>
      <c r="R27" s="340"/>
      <c r="S27" s="340"/>
      <c r="T27" s="340"/>
      <c r="U27" s="340"/>
      <c r="V27" s="340"/>
      <c r="W27" s="340"/>
      <c r="X27" s="340"/>
      <c r="Y27" s="340"/>
      <c r="Z27" s="340"/>
      <c r="AA27" s="340"/>
    </row>
    <row r="28" spans="1:27" ht="33" customHeight="1" x14ac:dyDescent="0.25">
      <c r="A28" s="290">
        <v>24</v>
      </c>
      <c r="B28" s="482"/>
      <c r="C28" s="482"/>
      <c r="D28" s="436" t="str">
        <f>'Perf &amp; KPI'!C29</f>
        <v>No Fraud Audit Finding SITAC Process</v>
      </c>
      <c r="E28" s="436"/>
      <c r="F28" s="291">
        <f>'Perf &amp; KPI'!F29</f>
        <v>0.1</v>
      </c>
      <c r="G28" s="292">
        <f>'Perf &amp; KPI'!G29</f>
        <v>0</v>
      </c>
      <c r="H28" s="293" t="str">
        <f>'Perf &amp; KPI'!H29</f>
        <v>%</v>
      </c>
      <c r="I28" s="436" t="str">
        <f>'Perf &amp; KPI'!D29</f>
        <v>Tidak ditemukan kecurangan pada proses SITAC berdasarkan hasil Audit team Corporate Audit.</v>
      </c>
      <c r="J28" s="434"/>
      <c r="K28" s="308">
        <v>0</v>
      </c>
      <c r="L28" s="308" t="str">
        <f t="shared" si="2"/>
        <v>%</v>
      </c>
      <c r="M28" s="323">
        <v>1</v>
      </c>
      <c r="N28" s="309">
        <f t="shared" si="3"/>
        <v>0.1</v>
      </c>
      <c r="O28" s="441"/>
      <c r="P28" s="6"/>
      <c r="Q28" s="6"/>
      <c r="R28" s="340"/>
      <c r="S28" s="340"/>
      <c r="T28" s="340"/>
      <c r="U28" s="340"/>
      <c r="V28" s="340"/>
      <c r="W28" s="340"/>
      <c r="X28" s="340"/>
      <c r="Y28" s="340"/>
      <c r="Z28" s="340"/>
      <c r="AA28" s="340"/>
    </row>
    <row r="29" spans="1:27" ht="55.5" customHeight="1" x14ac:dyDescent="0.25">
      <c r="A29" s="294">
        <v>25</v>
      </c>
      <c r="B29" s="468" t="s">
        <v>286</v>
      </c>
      <c r="C29" s="468" t="s">
        <v>620</v>
      </c>
      <c r="D29" s="448" t="str">
        <f>'Perf &amp; KPI'!C30</f>
        <v>% Ontime RFI Product Delivery (B2S 60. colo 21, MMP 45, Ints 60)</v>
      </c>
      <c r="E29" s="448"/>
      <c r="F29" s="295">
        <f>'Perf &amp; KPI'!F30</f>
        <v>0.3</v>
      </c>
      <c r="G29" s="296">
        <f>'Perf &amp; KPI'!G30</f>
        <v>80</v>
      </c>
      <c r="H29" s="297" t="str">
        <f>'Perf &amp; KPI'!H30</f>
        <v>%</v>
      </c>
      <c r="I29" s="448" t="str">
        <f>'Perf &amp; KPI'!D30</f>
        <v>Persentase delivery RFI 2021 STIP 1 dan 6 secara tepat waktu berdasarkan target masing-masing SoW di masing-masing area dari total site RFC (B2S 60, colo 21, MMP 45, Ints 60)</v>
      </c>
      <c r="J29" s="449"/>
      <c r="K29" s="295">
        <f>25/G29*100%</f>
        <v>0.3125</v>
      </c>
      <c r="L29" s="318" t="str">
        <f t="shared" si="2"/>
        <v>%</v>
      </c>
      <c r="M29" s="332">
        <v>0.31</v>
      </c>
      <c r="N29" s="319">
        <f t="shared" si="3"/>
        <v>9.2999999999999999E-2</v>
      </c>
      <c r="O29" s="446">
        <f>SUM(N29:N34)</f>
        <v>0.78300000000000003</v>
      </c>
      <c r="P29" s="12"/>
      <c r="Q29" s="12"/>
      <c r="R29" s="340"/>
      <c r="S29" s="340"/>
      <c r="T29" s="340"/>
      <c r="U29" s="340"/>
      <c r="V29" s="340"/>
      <c r="W29" s="340"/>
      <c r="X29" s="340"/>
      <c r="Y29" s="340"/>
      <c r="Z29" s="340"/>
      <c r="AA29" s="340"/>
    </row>
    <row r="30" spans="1:27" ht="33" customHeight="1" x14ac:dyDescent="0.25">
      <c r="A30" s="294">
        <v>26</v>
      </c>
      <c r="B30" s="469"/>
      <c r="C30" s="469"/>
      <c r="D30" s="448" t="str">
        <f>'Perf &amp; KPI'!C31</f>
        <v>% Ontime fulfillment Document BAUK (base on RFI)</v>
      </c>
      <c r="E30" s="448"/>
      <c r="F30" s="295">
        <f>'Perf &amp; KPI'!F31</f>
        <v>0.2</v>
      </c>
      <c r="G30" s="296">
        <f>'Perf &amp; KPI'!G31</f>
        <v>100</v>
      </c>
      <c r="H30" s="297" t="str">
        <f>'Perf &amp; KPI'!H31</f>
        <v>%</v>
      </c>
      <c r="I30" s="448" t="str">
        <f>'Perf &amp; KPI'!D31</f>
        <v>Persentase kelengkapan dokumen BAUK secara tepat waktu 14 hari dari RFI</v>
      </c>
      <c r="J30" s="449"/>
      <c r="K30" s="318">
        <v>95</v>
      </c>
      <c r="L30" s="318" t="str">
        <f t="shared" si="2"/>
        <v>%</v>
      </c>
      <c r="M30" s="332">
        <v>0.95</v>
      </c>
      <c r="N30" s="319">
        <f t="shared" si="3"/>
        <v>0.19</v>
      </c>
      <c r="O30" s="447"/>
      <c r="P30" s="12"/>
      <c r="Q30" s="12"/>
      <c r="R30" s="340"/>
      <c r="S30" s="340"/>
      <c r="T30" s="340"/>
      <c r="U30" s="340"/>
      <c r="V30" s="340"/>
      <c r="W30" s="340"/>
      <c r="X30" s="340"/>
      <c r="Y30" s="340"/>
      <c r="Z30" s="340"/>
      <c r="AA30" s="340"/>
    </row>
    <row r="31" spans="1:27" ht="33" customHeight="1" x14ac:dyDescent="0.25">
      <c r="A31" s="294">
        <v>27</v>
      </c>
      <c r="B31" s="469"/>
      <c r="C31" s="469"/>
      <c r="D31" s="448" t="str">
        <f>'Perf &amp; KPI'!C32</f>
        <v>% Project Quality dari Asset</v>
      </c>
      <c r="E31" s="448"/>
      <c r="F31" s="295">
        <f>'Perf &amp; KPI'!F32</f>
        <v>0.2</v>
      </c>
      <c r="G31" s="296">
        <f>'Perf &amp; KPI'!G32</f>
        <v>0</v>
      </c>
      <c r="H31" s="297" t="str">
        <f>'Perf &amp; KPI'!H32</f>
        <v>%</v>
      </c>
      <c r="I31" s="448" t="str">
        <f>'Perf &amp; KPI'!D32</f>
        <v>Persentase temuan dari audit asset dan audit corporate terhadap site RFI 2022</v>
      </c>
      <c r="J31" s="449"/>
      <c r="K31" s="318">
        <v>0</v>
      </c>
      <c r="L31" s="318" t="str">
        <f t="shared" si="2"/>
        <v>%</v>
      </c>
      <c r="M31" s="332">
        <v>1</v>
      </c>
      <c r="N31" s="319">
        <f t="shared" si="3"/>
        <v>0.2</v>
      </c>
      <c r="O31" s="447"/>
      <c r="P31" s="12"/>
      <c r="Q31" s="12"/>
      <c r="R31" s="340"/>
      <c r="S31" s="340"/>
      <c r="T31" s="340"/>
      <c r="U31" s="340"/>
      <c r="V31" s="340"/>
      <c r="W31" s="340"/>
      <c r="X31" s="340"/>
      <c r="Y31" s="340"/>
      <c r="Z31" s="340"/>
      <c r="AA31" s="340"/>
    </row>
    <row r="32" spans="1:27" ht="33" customHeight="1" x14ac:dyDescent="0.25">
      <c r="A32" s="294">
        <v>28</v>
      </c>
      <c r="B32" s="469"/>
      <c r="C32" s="469"/>
      <c r="D32" s="448" t="str">
        <f>'Perf &amp; KPI'!C33</f>
        <v>% BA site On Service vs RFI</v>
      </c>
      <c r="E32" s="448"/>
      <c r="F32" s="295">
        <f>'Perf &amp; KPI'!F33</f>
        <v>0.1</v>
      </c>
      <c r="G32" s="296">
        <f>'Perf &amp; KPI'!G33</f>
        <v>100</v>
      </c>
      <c r="H32" s="297" t="str">
        <f>'Perf &amp; KPI'!H33</f>
        <v>%</v>
      </c>
      <c r="I32" s="448" t="str">
        <f>'Perf &amp; KPI'!D33</f>
        <v>Persentase kelengkapan BA site on service terhadap total RFI di tahun 2021</v>
      </c>
      <c r="J32" s="449"/>
      <c r="K32" s="318">
        <v>100</v>
      </c>
      <c r="L32" s="318" t="str">
        <f t="shared" si="2"/>
        <v>%</v>
      </c>
      <c r="M32" s="332">
        <v>1</v>
      </c>
      <c r="N32" s="319">
        <f t="shared" si="3"/>
        <v>0.1</v>
      </c>
      <c r="O32" s="447"/>
      <c r="P32" s="12"/>
      <c r="Q32" s="12"/>
      <c r="R32" s="340"/>
      <c r="S32" s="340"/>
      <c r="T32" s="340"/>
      <c r="U32" s="340"/>
      <c r="V32" s="340"/>
      <c r="W32" s="340"/>
      <c r="X32" s="340"/>
      <c r="Y32" s="340"/>
      <c r="Z32" s="340"/>
      <c r="AA32" s="340"/>
    </row>
    <row r="33" spans="1:27" ht="33" customHeight="1" x14ac:dyDescent="0.25">
      <c r="A33" s="294">
        <v>29</v>
      </c>
      <c r="B33" s="469"/>
      <c r="C33" s="469"/>
      <c r="D33" s="448" t="str">
        <f>'Perf &amp; KPI'!C34</f>
        <v>% permanenisasi tower temporary (RFI &gt;1thn dan IMB Ready)</v>
      </c>
      <c r="E33" s="448"/>
      <c r="F33" s="295">
        <f>'Perf &amp; KPI'!F34</f>
        <v>0.1</v>
      </c>
      <c r="G33" s="296">
        <f>'Perf &amp; KPI'!G34</f>
        <v>100</v>
      </c>
      <c r="H33" s="297" t="str">
        <f>'Perf &amp; KPI'!H34</f>
        <v>%</v>
      </c>
      <c r="I33" s="448" t="str">
        <f>'Perf &amp; KPI'!D34</f>
        <v>Persentase penyelesaian pembangunan site permanen untuk tower temporary yang sudah RFI &gt;1 tahun dan IMB sudah ready sebanyak 80%</v>
      </c>
      <c r="J33" s="449"/>
      <c r="K33" s="318">
        <v>100</v>
      </c>
      <c r="L33" s="318" t="str">
        <f t="shared" si="2"/>
        <v>%</v>
      </c>
      <c r="M33" s="332">
        <f>K33/G33</f>
        <v>1</v>
      </c>
      <c r="N33" s="319">
        <f t="shared" si="3"/>
        <v>0.1</v>
      </c>
      <c r="O33" s="447"/>
      <c r="P33" s="12"/>
      <c r="Q33" s="12"/>
      <c r="R33" s="340"/>
      <c r="S33" s="340"/>
      <c r="T33" s="340"/>
      <c r="U33" s="340"/>
      <c r="V33" s="340"/>
      <c r="W33" s="340"/>
      <c r="X33" s="340"/>
      <c r="Y33" s="340"/>
      <c r="Z33" s="340"/>
      <c r="AA33" s="340"/>
    </row>
    <row r="34" spans="1:27" ht="33" customHeight="1" x14ac:dyDescent="0.25">
      <c r="A34" s="294">
        <v>30</v>
      </c>
      <c r="B34" s="470"/>
      <c r="C34" s="470"/>
      <c r="D34" s="448" t="str">
        <f>'Perf &amp; KPI'!C35</f>
        <v>QHSE Objective</v>
      </c>
      <c r="E34" s="448"/>
      <c r="F34" s="295">
        <f>'Perf &amp; KPI'!F35</f>
        <v>0.1</v>
      </c>
      <c r="G34" s="296">
        <f>'Perf &amp; KPI'!G35</f>
        <v>100</v>
      </c>
      <c r="H34" s="297" t="str">
        <f>'Perf &amp; KPI'!H35</f>
        <v>%</v>
      </c>
      <c r="I34" s="448" t="str">
        <f>'Perf &amp; KPI'!D35</f>
        <v>Persentase kelengkapan item laporan monitoring QHSE setiap tanggal 3; laporan QHSE internal, Laporan QHSE internal, Laporan fatality.</v>
      </c>
      <c r="J34" s="449"/>
      <c r="K34" s="318">
        <v>100</v>
      </c>
      <c r="L34" s="318" t="str">
        <f t="shared" si="2"/>
        <v>%</v>
      </c>
      <c r="M34" s="332">
        <v>1</v>
      </c>
      <c r="N34" s="319">
        <f t="shared" si="3"/>
        <v>0.1</v>
      </c>
      <c r="O34" s="447"/>
      <c r="P34" s="12"/>
      <c r="Q34" s="12"/>
      <c r="R34" s="340"/>
      <c r="S34" s="340"/>
      <c r="T34" s="340"/>
      <c r="U34" s="340"/>
      <c r="V34" s="340"/>
      <c r="W34" s="340"/>
      <c r="X34" s="340"/>
      <c r="Y34" s="340"/>
      <c r="Z34" s="340"/>
      <c r="AA34" s="340"/>
    </row>
    <row r="35" spans="1:27" ht="57.6" customHeight="1" x14ac:dyDescent="0.25">
      <c r="A35" s="298">
        <v>31</v>
      </c>
      <c r="B35" s="471" t="s">
        <v>287</v>
      </c>
      <c r="C35" s="471" t="s">
        <v>623</v>
      </c>
      <c r="D35" s="463" t="str">
        <f>'Perf &amp; KPI'!C36</f>
        <v>% Ontime RFI Product Delivery (B2S 60. colo 21, MMP 45, Ints 60)</v>
      </c>
      <c r="E35" s="483"/>
      <c r="F35" s="299">
        <f>'Perf &amp; KPI'!F36</f>
        <v>0.3</v>
      </c>
      <c r="G35" s="300">
        <f>'Perf &amp; KPI'!G36</f>
        <v>80</v>
      </c>
      <c r="H35" s="301" t="str">
        <f>'Perf &amp; KPI'!H36</f>
        <v>%</v>
      </c>
      <c r="I35" s="462" t="str">
        <f>'Perf &amp; KPI'!D36</f>
        <v>Persentase delivery RFI 2021 STIP 1 dan 6 secara tepat waktu berdasarkan target masing-masing SoW di masing-masing area dari total site RFC (B2S 60, colo 21, MMP 45, Ints 60)</v>
      </c>
      <c r="J35" s="463"/>
      <c r="K35" s="316">
        <v>88</v>
      </c>
      <c r="L35" s="316" t="str">
        <f t="shared" si="2"/>
        <v>%</v>
      </c>
      <c r="M35" s="330">
        <f>K35/G35</f>
        <v>1.1000000000000001</v>
      </c>
      <c r="N35" s="317">
        <f t="shared" si="3"/>
        <v>0.33</v>
      </c>
      <c r="O35" s="450"/>
      <c r="P35" s="12"/>
      <c r="Q35" s="12"/>
      <c r="R35" s="340"/>
      <c r="S35" s="340"/>
      <c r="T35" s="340"/>
      <c r="U35" s="340"/>
      <c r="V35" s="340"/>
      <c r="W35" s="340"/>
      <c r="X35" s="340"/>
      <c r="Y35" s="340"/>
      <c r="Z35" s="340"/>
      <c r="AA35" s="340"/>
    </row>
    <row r="36" spans="1:27" ht="33" customHeight="1" x14ac:dyDescent="0.25">
      <c r="A36" s="298">
        <v>32</v>
      </c>
      <c r="B36" s="472"/>
      <c r="C36" s="472"/>
      <c r="D36" s="463" t="str">
        <f>'Perf &amp; KPI'!C37</f>
        <v>LT ATP from RFI</v>
      </c>
      <c r="E36" s="483"/>
      <c r="F36" s="299">
        <f>'Perf &amp; KPI'!F37</f>
        <v>0.25</v>
      </c>
      <c r="G36" s="300">
        <f>'Perf &amp; KPI'!G37</f>
        <v>14</v>
      </c>
      <c r="H36" s="301" t="str">
        <f>'Perf &amp; KPI'!H37</f>
        <v>d</v>
      </c>
      <c r="I36" s="462" t="str">
        <f>'Perf &amp; KPI'!D37</f>
        <v>Lama waktu penyelesaian untuk proses ATP ke mitra dan operator maksimal 14 hari dari RFI</v>
      </c>
      <c r="J36" s="463"/>
      <c r="K36" s="316">
        <v>138</v>
      </c>
      <c r="L36" s="316" t="str">
        <f t="shared" si="2"/>
        <v>d</v>
      </c>
      <c r="M36" s="330">
        <f>(G36/K36)</f>
        <v>0.10144927536231885</v>
      </c>
      <c r="N36" s="317">
        <f t="shared" si="3"/>
        <v>2.5362318840579712E-2</v>
      </c>
      <c r="O36" s="451"/>
      <c r="P36" s="12"/>
      <c r="Q36" s="12"/>
      <c r="R36" s="340"/>
      <c r="S36" s="340"/>
      <c r="T36" s="340"/>
      <c r="U36" s="340"/>
      <c r="V36" s="340"/>
      <c r="W36" s="340"/>
      <c r="X36" s="340"/>
      <c r="Y36" s="340"/>
      <c r="Z36" s="340"/>
      <c r="AA36" s="340"/>
    </row>
    <row r="37" spans="1:27" ht="33" customHeight="1" x14ac:dyDescent="0.25">
      <c r="A37" s="298">
        <v>33</v>
      </c>
      <c r="B37" s="472"/>
      <c r="C37" s="472"/>
      <c r="D37" s="463" t="str">
        <f>'Perf &amp; KPI'!C38</f>
        <v>% fullfillment As Plan Drawing VS As Build Drawing dan COR</v>
      </c>
      <c r="E37" s="483"/>
      <c r="F37" s="299">
        <f>'Perf &amp; KPI'!F38</f>
        <v>0.15</v>
      </c>
      <c r="G37" s="300">
        <f>'Perf &amp; KPI'!G38</f>
        <v>100</v>
      </c>
      <c r="H37" s="301" t="str">
        <f>'Perf &amp; KPI'!H38</f>
        <v>%</v>
      </c>
      <c r="I37" s="462" t="str">
        <f>'Perf &amp; KPI'!D38</f>
        <v>Persentase kesesuaian antara As Build Drawing dengan implementasi lapangan</v>
      </c>
      <c r="J37" s="463"/>
      <c r="K37" s="316">
        <v>100</v>
      </c>
      <c r="L37" s="316" t="str">
        <f t="shared" si="2"/>
        <v>%</v>
      </c>
      <c r="M37" s="330"/>
      <c r="N37" s="317">
        <f t="shared" si="3"/>
        <v>0</v>
      </c>
      <c r="O37" s="451"/>
      <c r="P37" s="12"/>
      <c r="Q37" s="12"/>
      <c r="R37" s="340"/>
      <c r="S37" s="340"/>
      <c r="T37" s="340"/>
      <c r="U37" s="340"/>
      <c r="V37" s="340"/>
      <c r="W37" s="340"/>
      <c r="X37" s="340"/>
      <c r="Y37" s="340"/>
      <c r="Z37" s="340"/>
      <c r="AA37" s="340"/>
    </row>
    <row r="38" spans="1:27" ht="33" customHeight="1" x14ac:dyDescent="0.25">
      <c r="A38" s="298">
        <v>34</v>
      </c>
      <c r="B38" s="472"/>
      <c r="C38" s="472"/>
      <c r="D38" s="463" t="str">
        <f>'Perf &amp; KPI'!C39</f>
        <v>% Project Quality dari Asset</v>
      </c>
      <c r="E38" s="483"/>
      <c r="F38" s="299">
        <f>'Perf &amp; KPI'!F39</f>
        <v>0.2</v>
      </c>
      <c r="G38" s="300">
        <f>'Perf &amp; KPI'!G39</f>
        <v>0</v>
      </c>
      <c r="H38" s="301" t="str">
        <f>'Perf &amp; KPI'!H39</f>
        <v>%</v>
      </c>
      <c r="I38" s="462" t="str">
        <f>'Perf &amp; KPI'!D39</f>
        <v>Persentase temuan dari audit asset dan audit corporate terhadap site RFI 2022</v>
      </c>
      <c r="J38" s="463"/>
      <c r="K38" s="316">
        <v>0</v>
      </c>
      <c r="L38" s="316" t="str">
        <f t="shared" si="2"/>
        <v>%</v>
      </c>
      <c r="M38" s="330"/>
      <c r="N38" s="317">
        <f t="shared" si="3"/>
        <v>0</v>
      </c>
      <c r="O38" s="451"/>
      <c r="P38" s="12"/>
      <c r="Q38" s="12"/>
      <c r="R38" s="340"/>
      <c r="S38" s="340"/>
      <c r="T38" s="340"/>
      <c r="U38" s="340"/>
      <c r="V38" s="340"/>
      <c r="W38" s="340"/>
      <c r="X38" s="340"/>
      <c r="Y38" s="340"/>
      <c r="Z38" s="340"/>
      <c r="AA38" s="340"/>
    </row>
    <row r="39" spans="1:27" ht="33" customHeight="1" x14ac:dyDescent="0.25">
      <c r="A39" s="298">
        <v>35</v>
      </c>
      <c r="B39" s="473"/>
      <c r="C39" s="473"/>
      <c r="D39" s="463" t="str">
        <f>'Perf &amp; KPI'!C40</f>
        <v>QHSE Objective</v>
      </c>
      <c r="E39" s="483"/>
      <c r="F39" s="299">
        <f>'Perf &amp; KPI'!F40</f>
        <v>0.1</v>
      </c>
      <c r="G39" s="300">
        <f>'Perf &amp; KPI'!G40</f>
        <v>100</v>
      </c>
      <c r="H39" s="301" t="str">
        <f>'Perf &amp; KPI'!H40</f>
        <v>%</v>
      </c>
      <c r="I39" s="462" t="str">
        <f>'Perf &amp; KPI'!D40</f>
        <v>Persentase kelengkapan item laporan monitoring QHSE setiap tanggal 3; laporan QHSE internal, Laporan QHSE internal, Laporan fatality.</v>
      </c>
      <c r="J39" s="463"/>
      <c r="K39" s="316">
        <v>80</v>
      </c>
      <c r="L39" s="316" t="str">
        <f t="shared" si="2"/>
        <v>%</v>
      </c>
      <c r="M39" s="330"/>
      <c r="N39" s="317">
        <f t="shared" si="3"/>
        <v>0</v>
      </c>
      <c r="O39" s="452"/>
      <c r="P39" s="12"/>
      <c r="Q39" s="12"/>
      <c r="R39" s="340"/>
      <c r="S39" s="340"/>
      <c r="T39" s="340"/>
      <c r="U39" s="340"/>
      <c r="V39" s="340"/>
      <c r="W39" s="340"/>
      <c r="X39" s="340"/>
      <c r="Y39" s="340"/>
      <c r="Z39" s="340"/>
      <c r="AA39" s="340"/>
    </row>
    <row r="40" spans="1:27" ht="60.95" customHeight="1" x14ac:dyDescent="0.25">
      <c r="A40" s="290">
        <v>31</v>
      </c>
      <c r="B40" s="480" t="s">
        <v>287</v>
      </c>
      <c r="C40" s="480" t="s">
        <v>624</v>
      </c>
      <c r="D40" s="434" t="str">
        <f>'Perf &amp; KPI'!C36</f>
        <v>% Ontime RFI Product Delivery (B2S 60. colo 21, MMP 45, Ints 60)</v>
      </c>
      <c r="E40" s="435"/>
      <c r="F40" s="291">
        <f>'Perf &amp; KPI'!F36</f>
        <v>0.3</v>
      </c>
      <c r="G40" s="292">
        <f>'Perf &amp; KPI'!G36</f>
        <v>80</v>
      </c>
      <c r="H40" s="293" t="str">
        <f>'Perf &amp; KPI'!H36</f>
        <v>%</v>
      </c>
      <c r="I40" s="436" t="str">
        <f>'Perf &amp; KPI'!D36</f>
        <v>Persentase delivery RFI 2021 STIP 1 dan 6 secara tepat waktu berdasarkan target masing-masing SoW di masing-masing area dari total site RFC (B2S 60, colo 21, MMP 45, Ints 60)</v>
      </c>
      <c r="J40" s="434"/>
      <c r="K40" s="308">
        <v>89</v>
      </c>
      <c r="L40" s="308" t="str">
        <f t="shared" si="2"/>
        <v>%</v>
      </c>
      <c r="M40" s="323">
        <f>K40/G40</f>
        <v>1.1125</v>
      </c>
      <c r="N40" s="309">
        <f t="shared" si="3"/>
        <v>0.33374999999999999</v>
      </c>
      <c r="O40" s="437"/>
      <c r="P40" s="12"/>
      <c r="Q40" s="12"/>
      <c r="R40" s="340"/>
      <c r="S40" s="340"/>
      <c r="T40" s="340"/>
      <c r="U40" s="340"/>
      <c r="V40" s="340"/>
      <c r="W40" s="340"/>
      <c r="X40" s="340"/>
      <c r="Y40" s="340"/>
      <c r="Z40" s="340"/>
      <c r="AA40" s="340"/>
    </row>
    <row r="41" spans="1:27" ht="33" customHeight="1" x14ac:dyDescent="0.25">
      <c r="A41" s="290">
        <v>32</v>
      </c>
      <c r="B41" s="481"/>
      <c r="C41" s="481"/>
      <c r="D41" s="434" t="str">
        <f>'Perf &amp; KPI'!C37</f>
        <v>LT ATP from RFI</v>
      </c>
      <c r="E41" s="435"/>
      <c r="F41" s="291">
        <f>'Perf &amp; KPI'!F37</f>
        <v>0.25</v>
      </c>
      <c r="G41" s="292">
        <f>'Perf &amp; KPI'!G37</f>
        <v>14</v>
      </c>
      <c r="H41" s="293" t="str">
        <f>'Perf &amp; KPI'!H37</f>
        <v>d</v>
      </c>
      <c r="I41" s="436" t="str">
        <f>'Perf &amp; KPI'!D37</f>
        <v>Lama waktu penyelesaian untuk proses ATP ke mitra dan operator maksimal 14 hari dari RFI</v>
      </c>
      <c r="J41" s="434"/>
      <c r="K41" s="308">
        <v>182</v>
      </c>
      <c r="L41" s="308" t="str">
        <f t="shared" si="2"/>
        <v>d</v>
      </c>
      <c r="M41" s="323">
        <f>(G41/K41)</f>
        <v>7.6923076923076927E-2</v>
      </c>
      <c r="N41" s="309">
        <f t="shared" si="3"/>
        <v>1.9230769230769232E-2</v>
      </c>
      <c r="O41" s="438"/>
      <c r="P41" s="12"/>
      <c r="Q41" s="12"/>
      <c r="R41" s="340"/>
      <c r="S41" s="340"/>
      <c r="T41" s="340"/>
      <c r="U41" s="340"/>
      <c r="V41" s="340"/>
      <c r="W41" s="340"/>
      <c r="X41" s="340"/>
      <c r="Y41" s="340"/>
      <c r="Z41" s="340"/>
      <c r="AA41" s="340"/>
    </row>
    <row r="42" spans="1:27" ht="33" customHeight="1" x14ac:dyDescent="0.25">
      <c r="A42" s="290">
        <v>33</v>
      </c>
      <c r="B42" s="481"/>
      <c r="C42" s="481"/>
      <c r="D42" s="434" t="str">
        <f>'Perf &amp; KPI'!C38</f>
        <v>% fullfillment As Plan Drawing VS As Build Drawing dan COR</v>
      </c>
      <c r="E42" s="435"/>
      <c r="F42" s="291">
        <f>'Perf &amp; KPI'!F38</f>
        <v>0.15</v>
      </c>
      <c r="G42" s="292">
        <f>'Perf &amp; KPI'!G38</f>
        <v>100</v>
      </c>
      <c r="H42" s="293" t="str">
        <f>'Perf &amp; KPI'!H38</f>
        <v>%</v>
      </c>
      <c r="I42" s="436" t="str">
        <f>'Perf &amp; KPI'!D38</f>
        <v>Persentase kesesuaian antara As Build Drawing dengan implementasi lapangan</v>
      </c>
      <c r="J42" s="434"/>
      <c r="K42" s="308">
        <v>100</v>
      </c>
      <c r="L42" s="308" t="str">
        <f t="shared" si="2"/>
        <v>%</v>
      </c>
      <c r="M42" s="323"/>
      <c r="N42" s="309">
        <f t="shared" si="3"/>
        <v>0</v>
      </c>
      <c r="O42" s="438"/>
      <c r="P42" s="12"/>
      <c r="Q42" s="12"/>
      <c r="R42" s="340"/>
      <c r="S42" s="340"/>
      <c r="T42" s="340"/>
      <c r="U42" s="340"/>
      <c r="V42" s="340"/>
      <c r="W42" s="340"/>
      <c r="X42" s="340"/>
      <c r="Y42" s="340"/>
      <c r="Z42" s="340"/>
      <c r="AA42" s="340"/>
    </row>
    <row r="43" spans="1:27" ht="33" customHeight="1" x14ac:dyDescent="0.25">
      <c r="A43" s="290">
        <v>34</v>
      </c>
      <c r="B43" s="481"/>
      <c r="C43" s="481"/>
      <c r="D43" s="434" t="str">
        <f>'Perf &amp; KPI'!C39</f>
        <v>% Project Quality dari Asset</v>
      </c>
      <c r="E43" s="435"/>
      <c r="F43" s="291">
        <f>'Perf &amp; KPI'!F39</f>
        <v>0.2</v>
      </c>
      <c r="G43" s="292">
        <f>'Perf &amp; KPI'!G39</f>
        <v>0</v>
      </c>
      <c r="H43" s="293" t="str">
        <f>'Perf &amp; KPI'!H39</f>
        <v>%</v>
      </c>
      <c r="I43" s="436" t="str">
        <f>'Perf &amp; KPI'!D39</f>
        <v>Persentase temuan dari audit asset dan audit corporate terhadap site RFI 2022</v>
      </c>
      <c r="J43" s="434"/>
      <c r="K43" s="308">
        <v>0</v>
      </c>
      <c r="L43" s="308" t="str">
        <f t="shared" si="2"/>
        <v>%</v>
      </c>
      <c r="M43" s="323"/>
      <c r="N43" s="309">
        <f t="shared" si="3"/>
        <v>0</v>
      </c>
      <c r="O43" s="438"/>
      <c r="P43" s="12"/>
      <c r="Q43" s="12"/>
      <c r="R43" s="340"/>
      <c r="S43" s="340"/>
      <c r="T43" s="340"/>
      <c r="U43" s="340"/>
      <c r="V43" s="340"/>
      <c r="W43" s="340"/>
      <c r="X43" s="340"/>
      <c r="Y43" s="340"/>
      <c r="Z43" s="340"/>
      <c r="AA43" s="340"/>
    </row>
    <row r="44" spans="1:27" ht="33" customHeight="1" x14ac:dyDescent="0.25">
      <c r="A44" s="290">
        <v>35</v>
      </c>
      <c r="B44" s="482"/>
      <c r="C44" s="482"/>
      <c r="D44" s="434" t="str">
        <f>'Perf &amp; KPI'!C40</f>
        <v>QHSE Objective</v>
      </c>
      <c r="E44" s="435"/>
      <c r="F44" s="291">
        <f>'Perf &amp; KPI'!F40</f>
        <v>0.1</v>
      </c>
      <c r="G44" s="292">
        <f>'Perf &amp; KPI'!G40</f>
        <v>100</v>
      </c>
      <c r="H44" s="293" t="str">
        <f>'Perf &amp; KPI'!H40</f>
        <v>%</v>
      </c>
      <c r="I44" s="436" t="str">
        <f>'Perf &amp; KPI'!D40</f>
        <v>Persentase kelengkapan item laporan monitoring QHSE setiap tanggal 3; laporan QHSE internal, Laporan QHSE internal, Laporan fatality.</v>
      </c>
      <c r="J44" s="434"/>
      <c r="K44" s="308">
        <v>100</v>
      </c>
      <c r="L44" s="308" t="str">
        <f t="shared" si="2"/>
        <v>%</v>
      </c>
      <c r="M44" s="323"/>
      <c r="N44" s="309">
        <f t="shared" si="3"/>
        <v>0</v>
      </c>
      <c r="O44" s="439"/>
      <c r="P44" s="12"/>
      <c r="Q44" s="12"/>
      <c r="R44" s="340"/>
      <c r="S44" s="340"/>
      <c r="T44" s="340"/>
      <c r="U44" s="340"/>
      <c r="V44" s="340"/>
      <c r="W44" s="340"/>
      <c r="X44" s="340"/>
      <c r="Y44" s="340"/>
      <c r="Z44" s="340"/>
      <c r="AA44" s="340"/>
    </row>
    <row r="45" spans="1:27" ht="33" customHeight="1" x14ac:dyDescent="0.25">
      <c r="A45" s="235">
        <v>36</v>
      </c>
      <c r="B45" s="402" t="s">
        <v>298</v>
      </c>
      <c r="C45" s="474" t="s">
        <v>621</v>
      </c>
      <c r="D45" s="464" t="str">
        <f>'Perf &amp; KPI'!C41</f>
        <v>% Fulfillment BAST approved ARO VS SOW Mitra</v>
      </c>
      <c r="E45" s="464"/>
      <c r="F45" s="261">
        <f>'Perf &amp; KPI'!F41</f>
        <v>0.25</v>
      </c>
      <c r="G45" s="262">
        <f>'Perf &amp; KPI'!G41</f>
        <v>100</v>
      </c>
      <c r="H45" s="263" t="str">
        <f>'Perf &amp; KPI'!H41</f>
        <v>%</v>
      </c>
      <c r="I45" s="464" t="str">
        <f>'Perf &amp; KPI'!D41</f>
        <v>Persentase kesesuaian jumah PR/PO SITAC dan CME dengan jumlah SOW mitra yang ditugaskan sebesar 100%</v>
      </c>
      <c r="J45" s="465"/>
      <c r="K45" s="321">
        <v>81</v>
      </c>
      <c r="L45" s="321" t="str">
        <f t="shared" si="2"/>
        <v>%</v>
      </c>
      <c r="M45" s="333"/>
      <c r="N45" s="322">
        <f t="shared" si="3"/>
        <v>0</v>
      </c>
      <c r="O45" s="453"/>
      <c r="P45" s="12" t="s">
        <v>670</v>
      </c>
      <c r="Q45" s="12"/>
      <c r="R45" s="340"/>
      <c r="S45" s="340"/>
      <c r="T45" s="340"/>
      <c r="U45" s="340"/>
      <c r="V45" s="340"/>
      <c r="W45" s="340"/>
      <c r="X45" s="340"/>
      <c r="Y45" s="340"/>
      <c r="Z45" s="340"/>
      <c r="AA45" s="340"/>
    </row>
    <row r="46" spans="1:27" ht="33" customHeight="1" x14ac:dyDescent="0.25">
      <c r="A46" s="235">
        <v>37</v>
      </c>
      <c r="B46" s="403"/>
      <c r="C46" s="475"/>
      <c r="D46" s="464" t="str">
        <f>'Perf &amp; KPI'!C42</f>
        <v>% fulfillment BA Stock opname  dari Pre cancel</v>
      </c>
      <c r="E46" s="464"/>
      <c r="F46" s="261">
        <f>'Perf &amp; KPI'!F42</f>
        <v>0.1</v>
      </c>
      <c r="G46" s="262">
        <f>'Perf &amp; KPI'!G42</f>
        <v>100</v>
      </c>
      <c r="H46" s="263" t="str">
        <f>'Perf &amp; KPI'!H42</f>
        <v>%</v>
      </c>
      <c r="I46" s="464" t="str">
        <f>'Perf &amp; KPI'!D42</f>
        <v>Persentase kelengkapan BA stock opname dari site pre cancel sebesar 100%</v>
      </c>
      <c r="J46" s="465"/>
      <c r="K46" s="321">
        <v>100</v>
      </c>
      <c r="L46" s="321" t="str">
        <f t="shared" si="2"/>
        <v>%</v>
      </c>
      <c r="M46" s="333"/>
      <c r="N46" s="322">
        <f t="shared" si="3"/>
        <v>0</v>
      </c>
      <c r="O46" s="454"/>
      <c r="P46" s="12" t="s">
        <v>671</v>
      </c>
      <c r="Q46" s="12"/>
      <c r="R46" s="340"/>
      <c r="S46" s="340"/>
      <c r="T46" s="340"/>
      <c r="U46" s="340"/>
      <c r="V46" s="340"/>
      <c r="W46" s="340"/>
      <c r="X46" s="340"/>
      <c r="Y46" s="340"/>
      <c r="Z46" s="340"/>
      <c r="AA46" s="340"/>
    </row>
    <row r="47" spans="1:27" ht="33" customHeight="1" x14ac:dyDescent="0.25">
      <c r="A47" s="235">
        <v>38</v>
      </c>
      <c r="B47" s="403"/>
      <c r="C47" s="475"/>
      <c r="D47" s="464" t="str">
        <f>'Perf &amp; KPI'!C43</f>
        <v>% BAUK Achievement (RFI + PO release) (cut off RFI/PO Okt)</v>
      </c>
      <c r="E47" s="464"/>
      <c r="F47" s="261">
        <f>'Perf &amp; KPI'!F43</f>
        <v>0.25</v>
      </c>
      <c r="G47" s="262">
        <f>'Perf &amp; KPI'!G43</f>
        <v>100</v>
      </c>
      <c r="H47" s="263" t="str">
        <f>'Perf &amp; KPI'!H43</f>
        <v>%</v>
      </c>
      <c r="I47" s="464" t="str">
        <f>'Perf &amp; KPI'!D43</f>
        <v>Persentase BAUK done terhadap site PO yang sudah rilis dari operator atau RFI</v>
      </c>
      <c r="J47" s="465"/>
      <c r="K47" s="320">
        <f>K16</f>
        <v>88</v>
      </c>
      <c r="L47" s="321" t="str">
        <f t="shared" si="2"/>
        <v>%</v>
      </c>
      <c r="M47" s="333">
        <f t="shared" ref="M47" si="5">K47/G47</f>
        <v>0.88</v>
      </c>
      <c r="N47" s="322">
        <f t="shared" si="3"/>
        <v>0.22</v>
      </c>
      <c r="O47" s="454"/>
      <c r="P47" s="12"/>
      <c r="Q47" s="12"/>
      <c r="R47" s="340"/>
      <c r="S47" s="340"/>
      <c r="T47" s="340"/>
      <c r="U47" s="340"/>
      <c r="V47" s="340"/>
      <c r="W47" s="340"/>
      <c r="X47" s="340"/>
      <c r="Y47" s="340"/>
      <c r="Z47" s="340"/>
      <c r="AA47" s="340"/>
    </row>
    <row r="48" spans="1:27" ht="33" customHeight="1" x14ac:dyDescent="0.25">
      <c r="A48" s="235">
        <v>39</v>
      </c>
      <c r="B48" s="403"/>
      <c r="C48" s="475"/>
      <c r="D48" s="464" t="str">
        <f>'Perf &amp; KPI'!C44</f>
        <v>%Reduce penalty by operator (part project)</v>
      </c>
      <c r="E48" s="464"/>
      <c r="F48" s="261">
        <f>'Perf &amp; KPI'!F44</f>
        <v>0.2</v>
      </c>
      <c r="G48" s="262">
        <f>'Perf &amp; KPI'!G44</f>
        <v>100</v>
      </c>
      <c r="H48" s="263" t="str">
        <f>'Perf &amp; KPI'!H44</f>
        <v>%</v>
      </c>
      <c r="I48" s="464" t="str">
        <f>'Perf &amp; KPI'!D44</f>
        <v>Persentase pengurangan pinalti oleh operator karena project untuk site RFI 2020</v>
      </c>
      <c r="J48" s="465"/>
      <c r="K48" s="321">
        <v>100</v>
      </c>
      <c r="L48" s="321" t="str">
        <f t="shared" si="2"/>
        <v>%</v>
      </c>
      <c r="M48" s="333"/>
      <c r="N48" s="322">
        <f t="shared" si="3"/>
        <v>0</v>
      </c>
      <c r="O48" s="454"/>
      <c r="P48" s="12"/>
      <c r="Q48" s="12"/>
      <c r="R48" s="340"/>
      <c r="S48" s="340"/>
      <c r="T48" s="340"/>
      <c r="U48" s="340"/>
      <c r="V48" s="340"/>
      <c r="W48" s="340"/>
      <c r="X48" s="340"/>
      <c r="Y48" s="340"/>
      <c r="Z48" s="340"/>
      <c r="AA48" s="340"/>
    </row>
    <row r="49" spans="1:27" ht="33" customHeight="1" x14ac:dyDescent="0.25">
      <c r="A49" s="235">
        <v>40</v>
      </c>
      <c r="B49" s="404"/>
      <c r="C49" s="476"/>
      <c r="D49" s="464" t="str">
        <f>'Perf &amp; KPI'!C45</f>
        <v>% Completion data analysist &amp; suggestion</v>
      </c>
      <c r="E49" s="464"/>
      <c r="F49" s="261">
        <f>'Perf &amp; KPI'!F45</f>
        <v>0.2</v>
      </c>
      <c r="G49" s="262">
        <f>'Perf &amp; KPI'!G45</f>
        <v>100</v>
      </c>
      <c r="H49" s="263" t="str">
        <f>'Perf &amp; KPI'!H45</f>
        <v>%</v>
      </c>
      <c r="I49" s="464" t="str">
        <f>'Perf &amp; KPI'!D45</f>
        <v>Persentase kelengkapan submit data analisa dan saran perbaikan setiap bulan kepada PM SACME dan ARO sebesar 100%</v>
      </c>
      <c r="J49" s="465"/>
      <c r="K49" s="321">
        <v>90</v>
      </c>
      <c r="L49" s="321" t="str">
        <f t="shared" si="2"/>
        <v>%</v>
      </c>
      <c r="M49" s="333"/>
      <c r="N49" s="322">
        <f t="shared" si="3"/>
        <v>0</v>
      </c>
      <c r="O49" s="455"/>
      <c r="P49" s="12"/>
      <c r="Q49" s="12"/>
      <c r="R49" s="340"/>
      <c r="S49" s="340"/>
      <c r="T49" s="340"/>
      <c r="U49" s="340"/>
      <c r="V49" s="340"/>
      <c r="W49" s="340"/>
      <c r="X49" s="340"/>
      <c r="Y49" s="340"/>
      <c r="Z49" s="340"/>
      <c r="AA49" s="340"/>
    </row>
    <row r="50" spans="1:27" ht="33" customHeight="1" x14ac:dyDescent="0.25">
      <c r="A50" s="235">
        <v>41</v>
      </c>
      <c r="B50" s="402" t="s">
        <v>299</v>
      </c>
      <c r="C50" s="477" t="s">
        <v>625</v>
      </c>
      <c r="D50" s="466" t="str">
        <f>'Perf &amp; KPI'!C46</f>
        <v xml:space="preserve">LT Submitted Doc. RFL from SITAC Done </v>
      </c>
      <c r="E50" s="466"/>
      <c r="F50" s="303">
        <f>'Perf &amp; KPI'!F46</f>
        <v>0.25</v>
      </c>
      <c r="G50" s="304">
        <f>'Perf &amp; KPI'!G46</f>
        <v>3</v>
      </c>
      <c r="H50" s="305" t="str">
        <f>'Perf &amp; KPI'!H46</f>
        <v>d</v>
      </c>
      <c r="I50" s="466" t="str">
        <f>'Perf &amp; KPI'!D46</f>
        <v>Lama waktu submit dokumen RFL 3 hari sejak SITAC selesai</v>
      </c>
      <c r="J50" s="467"/>
      <c r="K50" s="311">
        <v>88</v>
      </c>
      <c r="L50" s="311" t="str">
        <f t="shared" si="2"/>
        <v>d</v>
      </c>
      <c r="M50" s="341"/>
      <c r="N50" s="312">
        <f t="shared" si="3"/>
        <v>0</v>
      </c>
      <c r="O50" s="456"/>
      <c r="P50" s="12"/>
      <c r="Q50" s="12"/>
      <c r="R50" s="340"/>
      <c r="S50" s="340"/>
      <c r="T50" s="340"/>
      <c r="U50" s="340"/>
      <c r="V50" s="340"/>
      <c r="W50" s="340"/>
      <c r="X50" s="340"/>
      <c r="Y50" s="340"/>
      <c r="Z50" s="340"/>
      <c r="AA50" s="340"/>
    </row>
    <row r="51" spans="1:27" ht="33" customHeight="1" x14ac:dyDescent="0.25">
      <c r="A51" s="235">
        <v>42</v>
      </c>
      <c r="B51" s="403"/>
      <c r="C51" s="478"/>
      <c r="D51" s="466" t="str">
        <f>'Perf &amp; KPI'!C47</f>
        <v>% Ontime doc.submission pembayaran lahan</v>
      </c>
      <c r="E51" s="466"/>
      <c r="F51" s="303">
        <f>'Perf &amp; KPI'!F47</f>
        <v>0.25</v>
      </c>
      <c r="G51" s="304">
        <f>'Perf &amp; KPI'!G47</f>
        <v>100</v>
      </c>
      <c r="H51" s="305" t="str">
        <f>'Perf &amp; KPI'!H47</f>
        <v>%</v>
      </c>
      <c r="I51" s="466" t="str">
        <f>'Perf &amp; KPI'!D47</f>
        <v>Persentase dokumen pembayaran submit ke finance secara tepat waktu sesuai masing-masing target pembayaran (DP = 7 hari dari RFC , FP = 21 hari dari RFI)</v>
      </c>
      <c r="J51" s="467"/>
      <c r="K51" s="311">
        <v>72</v>
      </c>
      <c r="L51" s="311" t="str">
        <f t="shared" si="2"/>
        <v>%</v>
      </c>
      <c r="M51" s="341"/>
      <c r="N51" s="312">
        <f t="shared" si="3"/>
        <v>0</v>
      </c>
      <c r="O51" s="457"/>
      <c r="P51" s="12"/>
      <c r="Q51" s="12"/>
      <c r="R51" s="340"/>
      <c r="S51" s="340"/>
      <c r="T51" s="340"/>
      <c r="U51" s="340"/>
      <c r="V51" s="340"/>
      <c r="W51" s="340"/>
      <c r="X51" s="340"/>
      <c r="Y51" s="340"/>
      <c r="Z51" s="340"/>
      <c r="AA51" s="340"/>
    </row>
    <row r="52" spans="1:27" ht="33" customHeight="1" x14ac:dyDescent="0.25">
      <c r="A52" s="235">
        <v>43</v>
      </c>
      <c r="B52" s="403"/>
      <c r="C52" s="478"/>
      <c r="D52" s="466" t="str">
        <f>'Perf &amp; KPI'!C48</f>
        <v>% Fulfillment BAST approved ARO VS SOW SITAC Mitra</v>
      </c>
      <c r="E52" s="466"/>
      <c r="F52" s="303">
        <f>'Perf &amp; KPI'!F48</f>
        <v>0.15</v>
      </c>
      <c r="G52" s="304">
        <f>'Perf &amp; KPI'!G48</f>
        <v>100</v>
      </c>
      <c r="H52" s="305" t="str">
        <f>'Perf &amp; KPI'!H48</f>
        <v>%</v>
      </c>
      <c r="I52" s="466" t="str">
        <f>'Perf &amp; KPI'!D48</f>
        <v>Persentase kesesuaian jumah PR/PO SITAC dengan jumlah SOW mitra yang ditugaskan sebesar 100%</v>
      </c>
      <c r="J52" s="467"/>
      <c r="K52" s="311">
        <v>81</v>
      </c>
      <c r="L52" s="311" t="str">
        <f t="shared" si="2"/>
        <v>%</v>
      </c>
      <c r="M52" s="341"/>
      <c r="N52" s="312">
        <f t="shared" si="3"/>
        <v>0</v>
      </c>
      <c r="O52" s="457"/>
      <c r="P52" s="12"/>
      <c r="Q52" s="12"/>
      <c r="R52" s="340"/>
      <c r="S52" s="340"/>
      <c r="T52" s="340"/>
      <c r="U52" s="340"/>
      <c r="V52" s="340"/>
      <c r="W52" s="340"/>
      <c r="X52" s="340"/>
      <c r="Y52" s="340"/>
      <c r="Z52" s="340"/>
      <c r="AA52" s="340"/>
    </row>
    <row r="53" spans="1:27" ht="33" customHeight="1" x14ac:dyDescent="0.25">
      <c r="A53" s="235">
        <v>44</v>
      </c>
      <c r="B53" s="403"/>
      <c r="C53" s="478"/>
      <c r="D53" s="466" t="str">
        <f>'Perf &amp; KPI'!C49</f>
        <v>% rejection Pembayaran lahan dari PMO</v>
      </c>
      <c r="E53" s="466"/>
      <c r="F53" s="303">
        <f>'Perf &amp; KPI'!F49</f>
        <v>0.15</v>
      </c>
      <c r="G53" s="304">
        <f>'Perf &amp; KPI'!G49</f>
        <v>0</v>
      </c>
      <c r="H53" s="305" t="str">
        <f>'Perf &amp; KPI'!H49</f>
        <v>%</v>
      </c>
      <c r="I53" s="466" t="str">
        <f>'Perf &amp; KPI'!D49</f>
        <v>Persentase jumlah penolakan dokumen pembayaran lahan dari tim PMO sebesar 0%</v>
      </c>
      <c r="J53" s="467"/>
      <c r="K53" s="311">
        <v>100</v>
      </c>
      <c r="L53" s="311" t="str">
        <f t="shared" si="2"/>
        <v>%</v>
      </c>
      <c r="M53" s="341"/>
      <c r="N53" s="312">
        <f t="shared" si="3"/>
        <v>0</v>
      </c>
      <c r="O53" s="457"/>
      <c r="P53" s="12"/>
      <c r="Q53" s="12"/>
      <c r="R53" s="340"/>
      <c r="S53" s="340"/>
      <c r="T53" s="340"/>
      <c r="U53" s="340"/>
      <c r="V53" s="340"/>
      <c r="W53" s="340"/>
      <c r="X53" s="340"/>
      <c r="Y53" s="340"/>
      <c r="Z53" s="340"/>
      <c r="AA53" s="340"/>
    </row>
    <row r="54" spans="1:27" ht="33" customHeight="1" x14ac:dyDescent="0.25">
      <c r="A54" s="235">
        <v>45</v>
      </c>
      <c r="B54" s="404"/>
      <c r="C54" s="479"/>
      <c r="D54" s="466" t="str">
        <f>'Perf &amp; KPI'!C50</f>
        <v>% Verifikasi payment landlease</v>
      </c>
      <c r="E54" s="466"/>
      <c r="F54" s="303">
        <f>'Perf &amp; KPI'!F50</f>
        <v>0.2</v>
      </c>
      <c r="G54" s="304">
        <f>'Perf &amp; KPI'!G50</f>
        <v>100</v>
      </c>
      <c r="H54" s="305" t="str">
        <f>'Perf &amp; KPI'!H50</f>
        <v>%</v>
      </c>
      <c r="I54" s="466" t="str">
        <f>'Perf &amp; KPI'!D50</f>
        <v>Persentase verifikasi pembayaran sewa lahan saat FP sebesar 100%</v>
      </c>
      <c r="J54" s="467"/>
      <c r="K54" s="311">
        <v>97</v>
      </c>
      <c r="L54" s="311" t="str">
        <f t="shared" si="2"/>
        <v>%</v>
      </c>
      <c r="M54" s="341"/>
      <c r="N54" s="312">
        <f t="shared" si="3"/>
        <v>0</v>
      </c>
      <c r="O54" s="458"/>
      <c r="P54" s="12"/>
      <c r="Q54" s="12"/>
      <c r="R54" s="340"/>
      <c r="S54" s="340"/>
      <c r="T54" s="340"/>
      <c r="U54" s="340"/>
      <c r="V54" s="340"/>
      <c r="W54" s="340"/>
      <c r="X54" s="340"/>
      <c r="Y54" s="340"/>
      <c r="Z54" s="340"/>
      <c r="AA54" s="340"/>
    </row>
    <row r="55" spans="1:27" ht="33" customHeight="1" x14ac:dyDescent="0.25">
      <c r="A55" s="235">
        <v>46</v>
      </c>
      <c r="B55" s="402" t="s">
        <v>309</v>
      </c>
      <c r="C55" s="471" t="s">
        <v>626</v>
      </c>
      <c r="D55" s="462" t="str">
        <f>'Perf &amp; KPI'!C51</f>
        <v>% Fullfillment doc BAUK  (E-BAST/Xlsys/All Operator)</v>
      </c>
      <c r="E55" s="462"/>
      <c r="F55" s="299">
        <f>'Perf &amp; KPI'!F51</f>
        <v>0.25</v>
      </c>
      <c r="G55" s="300">
        <f>'Perf &amp; KPI'!G51</f>
        <v>100</v>
      </c>
      <c r="H55" s="301" t="str">
        <f>'Perf &amp; KPI'!H51</f>
        <v>%</v>
      </c>
      <c r="I55" s="462" t="str">
        <f>'Perf &amp; KPI'!D51</f>
        <v>Persentase kesesuaian jumlah ketersediaan dokumen BAUK terhadap jumlah site RFI pada sistem operator</v>
      </c>
      <c r="J55" s="463"/>
      <c r="K55" s="316" t="s">
        <v>668</v>
      </c>
      <c r="L55" s="316" t="str">
        <f t="shared" si="2"/>
        <v>%</v>
      </c>
      <c r="M55" s="330"/>
      <c r="N55" s="317">
        <f t="shared" si="3"/>
        <v>0</v>
      </c>
      <c r="O55" s="450"/>
      <c r="P55" s="12"/>
      <c r="Q55" s="12"/>
      <c r="R55" s="340"/>
      <c r="S55" s="340"/>
      <c r="T55" s="340"/>
      <c r="U55" s="340"/>
      <c r="V55" s="340"/>
      <c r="W55" s="340"/>
      <c r="X55" s="340"/>
      <c r="Y55" s="340"/>
      <c r="Z55" s="340"/>
      <c r="AA55" s="340"/>
    </row>
    <row r="56" spans="1:27" ht="33" customHeight="1" x14ac:dyDescent="0.25">
      <c r="A56" s="235">
        <v>47</v>
      </c>
      <c r="B56" s="403"/>
      <c r="C56" s="472"/>
      <c r="D56" s="462" t="str">
        <f>'Perf &amp; KPI'!C52</f>
        <v>LT Submit BAUK to approval PMO (dari RFI)</v>
      </c>
      <c r="E56" s="462"/>
      <c r="F56" s="299">
        <f>'Perf &amp; KPI'!F52</f>
        <v>0.25</v>
      </c>
      <c r="G56" s="300">
        <f>'Perf &amp; KPI'!G52</f>
        <v>14</v>
      </c>
      <c r="H56" s="301" t="str">
        <f>'Perf &amp; KPI'!H52</f>
        <v>d</v>
      </c>
      <c r="I56" s="462" t="str">
        <f>'Perf &amp; KPI'!D52</f>
        <v>Lama waktu untuk dokumen BAUK diapprove PMO 21 hari sejak site RFI</v>
      </c>
      <c r="J56" s="463"/>
      <c r="K56" s="316">
        <v>15</v>
      </c>
      <c r="L56" s="316" t="str">
        <f t="shared" si="2"/>
        <v>d</v>
      </c>
      <c r="M56" s="330"/>
      <c r="N56" s="317">
        <f t="shared" si="3"/>
        <v>0</v>
      </c>
      <c r="O56" s="451"/>
      <c r="P56" s="12"/>
      <c r="Q56" s="12"/>
      <c r="R56" s="340"/>
      <c r="S56" s="340"/>
      <c r="T56" s="340"/>
      <c r="U56" s="340"/>
      <c r="V56" s="340"/>
      <c r="W56" s="340"/>
      <c r="X56" s="340"/>
      <c r="Y56" s="340"/>
      <c r="Z56" s="340"/>
      <c r="AA56" s="340"/>
    </row>
    <row r="57" spans="1:27" ht="33" customHeight="1" x14ac:dyDescent="0.25">
      <c r="A57" s="235">
        <v>48</v>
      </c>
      <c r="B57" s="403"/>
      <c r="C57" s="472"/>
      <c r="D57" s="462" t="str">
        <f>'Perf &amp; KPI'!C53</f>
        <v>% Fulfillment BAST approved ARO VS SOW CME Mitra</v>
      </c>
      <c r="E57" s="462"/>
      <c r="F57" s="299">
        <f>'Perf &amp; KPI'!F53</f>
        <v>0.15</v>
      </c>
      <c r="G57" s="300">
        <f>'Perf &amp; KPI'!G53</f>
        <v>100</v>
      </c>
      <c r="H57" s="301" t="str">
        <f>'Perf &amp; KPI'!H53</f>
        <v>%</v>
      </c>
      <c r="I57" s="462" t="str">
        <f>'Perf &amp; KPI'!D53</f>
        <v>Persentase kesesuaian jumah PR/PO CME dengan jumlah SOW mitra yang ditugaskan sebesar 100%</v>
      </c>
      <c r="J57" s="463"/>
      <c r="K57" s="316">
        <v>81</v>
      </c>
      <c r="L57" s="316" t="str">
        <f t="shared" si="2"/>
        <v>%</v>
      </c>
      <c r="M57" s="330"/>
      <c r="N57" s="317">
        <f t="shared" si="3"/>
        <v>0</v>
      </c>
      <c r="O57" s="451"/>
      <c r="P57" s="12"/>
      <c r="Q57" s="12"/>
      <c r="R57" s="340"/>
      <c r="S57" s="340"/>
      <c r="T57" s="340"/>
      <c r="U57" s="340"/>
      <c r="V57" s="340"/>
      <c r="W57" s="340"/>
      <c r="X57" s="340"/>
      <c r="Y57" s="340"/>
      <c r="Z57" s="340"/>
      <c r="AA57" s="340"/>
    </row>
    <row r="58" spans="1:27" ht="33" customHeight="1" x14ac:dyDescent="0.25">
      <c r="A58" s="235">
        <v>49</v>
      </c>
      <c r="B58" s="403"/>
      <c r="C58" s="472"/>
      <c r="D58" s="462" t="str">
        <f>'Perf &amp; KPI'!C54</f>
        <v>% rejection BAUK dari PMO</v>
      </c>
      <c r="E58" s="462"/>
      <c r="F58" s="299">
        <f>'Perf &amp; KPI'!F54</f>
        <v>0.15</v>
      </c>
      <c r="G58" s="300">
        <f>'Perf &amp; KPI'!G54</f>
        <v>0</v>
      </c>
      <c r="H58" s="301" t="str">
        <f>'Perf &amp; KPI'!H54</f>
        <v>%</v>
      </c>
      <c r="I58" s="462" t="str">
        <f>'Perf &amp; KPI'!D54</f>
        <v>Persentase jumlah penolakan dokumen BAUK dari tim PMO sebesar 0%</v>
      </c>
      <c r="J58" s="463"/>
      <c r="K58" s="316">
        <v>100</v>
      </c>
      <c r="L58" s="316" t="str">
        <f t="shared" si="2"/>
        <v>%</v>
      </c>
      <c r="M58" s="330"/>
      <c r="N58" s="317">
        <f t="shared" si="3"/>
        <v>0</v>
      </c>
      <c r="O58" s="451"/>
      <c r="P58" s="12"/>
      <c r="Q58" s="12"/>
      <c r="R58" s="340"/>
      <c r="S58" s="340"/>
      <c r="T58" s="340"/>
      <c r="U58" s="340"/>
      <c r="V58" s="340"/>
      <c r="W58" s="340"/>
      <c r="X58" s="340"/>
      <c r="Y58" s="340"/>
      <c r="Z58" s="340"/>
      <c r="AA58" s="340"/>
    </row>
    <row r="59" spans="1:27" ht="47.45" customHeight="1" x14ac:dyDescent="0.25">
      <c r="A59" s="235">
        <v>50</v>
      </c>
      <c r="B59" s="404"/>
      <c r="C59" s="473"/>
      <c r="D59" s="462" t="str">
        <f>'Perf &amp; KPI'!C55</f>
        <v>% Ontime Handover site &amp; Document to Operator (Power PLN Permanent, Multiguna, Overblast) (14 d from RFI) RFI PLN Permanent</v>
      </c>
      <c r="E59" s="462"/>
      <c r="F59" s="299">
        <f>'Perf &amp; KPI'!F55</f>
        <v>0.2</v>
      </c>
      <c r="G59" s="300">
        <f>'Perf &amp; KPI'!G55</f>
        <v>100</v>
      </c>
      <c r="H59" s="301" t="str">
        <f>'Perf &amp; KPI'!H55</f>
        <v>%</v>
      </c>
      <c r="I59" s="462" t="str">
        <f>'Perf &amp; KPI'!D55</f>
        <v>Persentase Handover site &amp; Document to Operator (Kunci, Power PLN Permanent, Multiguna, Overblast) secara tepat waktu 14 hari dari RFI</v>
      </c>
      <c r="J59" s="463"/>
      <c r="K59" s="316" t="s">
        <v>669</v>
      </c>
      <c r="L59" s="316" t="str">
        <f t="shared" si="2"/>
        <v>%</v>
      </c>
      <c r="M59" s="330"/>
      <c r="N59" s="317">
        <f t="shared" si="3"/>
        <v>0</v>
      </c>
      <c r="O59" s="452"/>
      <c r="P59" s="12"/>
      <c r="Q59" s="12"/>
      <c r="R59" s="340"/>
      <c r="S59" s="340"/>
      <c r="T59" s="340"/>
      <c r="U59" s="340"/>
      <c r="V59" s="340"/>
      <c r="W59" s="340"/>
      <c r="X59" s="340"/>
      <c r="Y59" s="340"/>
      <c r="Z59" s="340"/>
      <c r="AA59" s="340"/>
    </row>
    <row r="60" spans="1:27" ht="33" customHeight="1" x14ac:dyDescent="0.25">
      <c r="A60" s="235">
        <v>51</v>
      </c>
      <c r="B60" s="402" t="s">
        <v>313</v>
      </c>
      <c r="C60" s="468" t="s">
        <v>622</v>
      </c>
      <c r="D60" s="448" t="str">
        <f>'Perf &amp; KPI'!C56</f>
        <v>LT RFL certificate approve dari Doc RFL accepted</v>
      </c>
      <c r="E60" s="448"/>
      <c r="F60" s="295">
        <f>'Perf &amp; KPI'!F56</f>
        <v>0.2</v>
      </c>
      <c r="G60" s="296">
        <f>'Perf &amp; KPI'!G56</f>
        <v>2</v>
      </c>
      <c r="H60" s="297" t="str">
        <f>'Perf &amp; KPI'!H56</f>
        <v>d</v>
      </c>
      <c r="I60" s="448" t="str">
        <f>'Perf &amp; KPI'!D56</f>
        <v>Lama waktu untuk RFL certificate dapprove 2 hari sejak dokumen RFL diterima</v>
      </c>
      <c r="J60" s="449"/>
      <c r="K60" s="318">
        <v>1</v>
      </c>
      <c r="L60" s="318" t="str">
        <f t="shared" si="2"/>
        <v>d</v>
      </c>
      <c r="M60" s="332"/>
      <c r="N60" s="319">
        <f t="shared" si="3"/>
        <v>0</v>
      </c>
      <c r="O60" s="459"/>
      <c r="P60" s="12"/>
      <c r="Q60" s="12"/>
      <c r="R60" s="340"/>
      <c r="S60" s="340"/>
      <c r="T60" s="340"/>
      <c r="U60" s="340"/>
      <c r="V60" s="340"/>
      <c r="W60" s="340"/>
      <c r="X60" s="340"/>
      <c r="Y60" s="340"/>
      <c r="Z60" s="340"/>
      <c r="AA60" s="340"/>
    </row>
    <row r="61" spans="1:27" ht="33" customHeight="1" x14ac:dyDescent="0.25">
      <c r="A61" s="235">
        <v>52</v>
      </c>
      <c r="B61" s="403"/>
      <c r="C61" s="469"/>
      <c r="D61" s="448" t="str">
        <f>'Perf &amp; KPI'!C57</f>
        <v>LT Resi Perizinan dari RFL certificate Release</v>
      </c>
      <c r="E61" s="448"/>
      <c r="F61" s="295">
        <f>'Perf &amp; KPI'!F57</f>
        <v>0.15</v>
      </c>
      <c r="G61" s="296">
        <f>'Perf &amp; KPI'!G57</f>
        <v>7</v>
      </c>
      <c r="H61" s="297" t="str">
        <f>'Perf &amp; KPI'!H57</f>
        <v>d</v>
      </c>
      <c r="I61" s="448" t="str">
        <f>'Perf &amp; KPI'!D57</f>
        <v>Lama waktu untuk mendapatkan resi perizinan 7 hari sejak RFL certificate rilis</v>
      </c>
      <c r="J61" s="449"/>
      <c r="K61" s="318">
        <v>5</v>
      </c>
      <c r="L61" s="318" t="str">
        <f t="shared" si="2"/>
        <v>d</v>
      </c>
      <c r="M61" s="332">
        <f>G61/K61</f>
        <v>1.4</v>
      </c>
      <c r="N61" s="319">
        <f t="shared" si="3"/>
        <v>0.21</v>
      </c>
      <c r="O61" s="460"/>
      <c r="P61" s="12"/>
      <c r="Q61" s="12"/>
      <c r="R61" s="340"/>
      <c r="S61" s="340"/>
      <c r="T61" s="340"/>
      <c r="U61" s="340"/>
      <c r="V61" s="340"/>
      <c r="W61" s="340"/>
      <c r="X61" s="340"/>
      <c r="Y61" s="340"/>
      <c r="Z61" s="340"/>
      <c r="AA61" s="340"/>
    </row>
    <row r="62" spans="1:27" ht="33" customHeight="1" x14ac:dyDescent="0.25">
      <c r="A62" s="235">
        <v>53</v>
      </c>
      <c r="B62" s="403"/>
      <c r="C62" s="469"/>
      <c r="D62" s="448" t="str">
        <f>'Perf &amp; KPI'!C58</f>
        <v>LT IMB Release dari RFL</v>
      </c>
      <c r="E62" s="448"/>
      <c r="F62" s="295">
        <f>'Perf &amp; KPI'!F58</f>
        <v>0.25</v>
      </c>
      <c r="G62" s="296">
        <f>'Perf &amp; KPI'!G58</f>
        <v>120</v>
      </c>
      <c r="H62" s="297" t="str">
        <f>'Perf &amp; KPI'!H58</f>
        <v>d</v>
      </c>
      <c r="I62" s="448" t="str">
        <f>'Perf &amp; KPI'!D58</f>
        <v>Lama waktu untuk IMB rilis 120 hari sejak RFL</v>
      </c>
      <c r="J62" s="449"/>
      <c r="K62" s="318">
        <v>116</v>
      </c>
      <c r="L62" s="318" t="str">
        <f t="shared" si="2"/>
        <v>d</v>
      </c>
      <c r="M62" s="332">
        <f>G62/K62</f>
        <v>1.0344827586206897</v>
      </c>
      <c r="N62" s="319">
        <f t="shared" si="3"/>
        <v>0.25862068965517243</v>
      </c>
      <c r="O62" s="460"/>
      <c r="P62" s="12"/>
      <c r="Q62" s="12"/>
      <c r="R62" s="340"/>
      <c r="S62" s="340"/>
      <c r="T62" s="340"/>
      <c r="U62" s="340"/>
      <c r="V62" s="340"/>
      <c r="W62" s="340"/>
      <c r="X62" s="340"/>
      <c r="Y62" s="340"/>
      <c r="Z62" s="340"/>
      <c r="AA62" s="340"/>
    </row>
    <row r="63" spans="1:27" ht="33" customHeight="1" x14ac:dyDescent="0.25">
      <c r="A63" s="235">
        <v>54</v>
      </c>
      <c r="B63" s="403"/>
      <c r="C63" s="469"/>
      <c r="D63" s="448" t="str">
        <f>'Perf &amp; KPI'!C59</f>
        <v>% IMB ready 100% vs RFI completeness</v>
      </c>
      <c r="E63" s="448"/>
      <c r="F63" s="295">
        <f>'Perf &amp; KPI'!F59</f>
        <v>0.2</v>
      </c>
      <c r="G63" s="296">
        <f>'Perf &amp; KPI'!G59</f>
        <v>100</v>
      </c>
      <c r="H63" s="297" t="str">
        <f>'Perf &amp; KPI'!H59</f>
        <v>%</v>
      </c>
      <c r="I63" s="448" t="str">
        <f>'Perf &amp; KPI'!D59</f>
        <v>Persentase ketersediaan IMB site status RFI cut off per Agustus 2022 sebesar 100%</v>
      </c>
      <c r="J63" s="449"/>
      <c r="K63" s="318">
        <v>88</v>
      </c>
      <c r="L63" s="318" t="str">
        <f t="shared" si="2"/>
        <v>%</v>
      </c>
      <c r="M63" s="332">
        <f>K63/100</f>
        <v>0.88</v>
      </c>
      <c r="N63" s="319">
        <f t="shared" si="3"/>
        <v>0.17600000000000002</v>
      </c>
      <c r="O63" s="460"/>
      <c r="P63" s="12"/>
      <c r="Q63" s="12"/>
      <c r="R63" s="340"/>
      <c r="S63" s="340"/>
      <c r="T63" s="340"/>
      <c r="U63" s="340"/>
      <c r="V63" s="340"/>
      <c r="W63" s="340"/>
      <c r="X63" s="340"/>
      <c r="Y63" s="340"/>
      <c r="Z63" s="340"/>
      <c r="AA63" s="340"/>
    </row>
    <row r="64" spans="1:27" ht="33" customHeight="1" x14ac:dyDescent="0.25">
      <c r="A64" s="235">
        <v>55</v>
      </c>
      <c r="B64" s="404"/>
      <c r="C64" s="470"/>
      <c r="D64" s="448" t="str">
        <f>'Perf &amp; KPI'!C60</f>
        <v>% Fullfillment Data Regulation per Residence (per semester)</v>
      </c>
      <c r="E64" s="448"/>
      <c r="F64" s="295">
        <f>'Perf &amp; KPI'!F60</f>
        <v>0.2</v>
      </c>
      <c r="G64" s="296">
        <f>'Perf &amp; KPI'!G60</f>
        <v>100</v>
      </c>
      <c r="H64" s="297" t="str">
        <f>'Perf &amp; KPI'!H60</f>
        <v>%</v>
      </c>
      <c r="I64" s="448" t="str">
        <f>'Perf &amp; KPI'!D60</f>
        <v>Persentase pemenuhan data regulasi tiap kabupaten sesuai list awal tahun sebesar 100%</v>
      </c>
      <c r="J64" s="449"/>
      <c r="K64" s="318">
        <v>100</v>
      </c>
      <c r="L64" s="318" t="str">
        <f t="shared" si="2"/>
        <v>%</v>
      </c>
      <c r="M64" s="342">
        <v>1</v>
      </c>
      <c r="N64" s="295">
        <f t="shared" si="3"/>
        <v>0.2</v>
      </c>
      <c r="O64" s="461"/>
      <c r="P64" s="12"/>
      <c r="Q64" s="12"/>
      <c r="R64" s="340"/>
      <c r="S64" s="340"/>
      <c r="T64" s="340"/>
      <c r="U64" s="340"/>
      <c r="V64" s="340"/>
      <c r="W64" s="340"/>
      <c r="X64" s="340"/>
      <c r="Y64" s="340"/>
      <c r="Z64" s="340"/>
      <c r="AA64" s="340"/>
    </row>
  </sheetData>
  <autoFilter ref="A1:O64" xr:uid="{A9E2F99D-13C1-42D4-8A36-0B8FBFF8FC0A}">
    <filterColumn colId="10" showButton="0"/>
    <filterColumn colId="11" showButton="0"/>
    <filterColumn colId="12" showButton="0"/>
    <filterColumn colId="13" showButton="0"/>
  </autoFilter>
  <mergeCells count="158">
    <mergeCell ref="M3:O3"/>
    <mergeCell ref="R3:AA3"/>
    <mergeCell ref="D7:E7"/>
    <mergeCell ref="I7:J7"/>
    <mergeCell ref="D8:E8"/>
    <mergeCell ref="I8:J8"/>
    <mergeCell ref="D9:E9"/>
    <mergeCell ref="I9:J9"/>
    <mergeCell ref="D4:E4"/>
    <mergeCell ref="I4:J4"/>
    <mergeCell ref="B5:B11"/>
    <mergeCell ref="D5:E5"/>
    <mergeCell ref="I5:J5"/>
    <mergeCell ref="D6:E6"/>
    <mergeCell ref="I6:J6"/>
    <mergeCell ref="C5:C11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D18:E18"/>
    <mergeCell ref="I18:J18"/>
    <mergeCell ref="B19:B23"/>
    <mergeCell ref="D19:E19"/>
    <mergeCell ref="I19:J19"/>
    <mergeCell ref="D20:E20"/>
    <mergeCell ref="I20:J20"/>
    <mergeCell ref="D21:E21"/>
    <mergeCell ref="I21:J21"/>
    <mergeCell ref="D22:E22"/>
    <mergeCell ref="B12:B18"/>
    <mergeCell ref="I22:J22"/>
    <mergeCell ref="D23:E23"/>
    <mergeCell ref="I23:J23"/>
    <mergeCell ref="C12:C18"/>
    <mergeCell ref="C19:C23"/>
    <mergeCell ref="I14:J14"/>
    <mergeCell ref="D15:E15"/>
    <mergeCell ref="I15:J15"/>
    <mergeCell ref="D16:E16"/>
    <mergeCell ref="I16:J16"/>
    <mergeCell ref="D17:E17"/>
    <mergeCell ref="I17:J17"/>
    <mergeCell ref="B24:B28"/>
    <mergeCell ref="D24:E24"/>
    <mergeCell ref="I24:J24"/>
    <mergeCell ref="D25:E25"/>
    <mergeCell ref="I25:J25"/>
    <mergeCell ref="D26:E26"/>
    <mergeCell ref="I26:J26"/>
    <mergeCell ref="D27:E27"/>
    <mergeCell ref="I27:J27"/>
    <mergeCell ref="D28:E28"/>
    <mergeCell ref="I28:J28"/>
    <mergeCell ref="C24:C28"/>
    <mergeCell ref="B40:B44"/>
    <mergeCell ref="B29:B34"/>
    <mergeCell ref="D29:E29"/>
    <mergeCell ref="I29:J29"/>
    <mergeCell ref="D30:E30"/>
    <mergeCell ref="I30:J30"/>
    <mergeCell ref="D31:E31"/>
    <mergeCell ref="I51:J51"/>
    <mergeCell ref="D52:E52"/>
    <mergeCell ref="I52:J52"/>
    <mergeCell ref="C29:C34"/>
    <mergeCell ref="I44:J44"/>
    <mergeCell ref="D61:E61"/>
    <mergeCell ref="I61:J61"/>
    <mergeCell ref="D62:E62"/>
    <mergeCell ref="D53:E53"/>
    <mergeCell ref="I39:J39"/>
    <mergeCell ref="B45:B49"/>
    <mergeCell ref="D45:E45"/>
    <mergeCell ref="I45:J45"/>
    <mergeCell ref="D46:E46"/>
    <mergeCell ref="I46:J46"/>
    <mergeCell ref="D47:E47"/>
    <mergeCell ref="I47:J47"/>
    <mergeCell ref="D48:E48"/>
    <mergeCell ref="I48:J48"/>
    <mergeCell ref="B35:B39"/>
    <mergeCell ref="D35:E35"/>
    <mergeCell ref="I35:J35"/>
    <mergeCell ref="D36:E36"/>
    <mergeCell ref="I36:J36"/>
    <mergeCell ref="D37:E37"/>
    <mergeCell ref="I37:J37"/>
    <mergeCell ref="D38:E38"/>
    <mergeCell ref="I38:J38"/>
    <mergeCell ref="D39:E39"/>
    <mergeCell ref="D54:E54"/>
    <mergeCell ref="I54:J54"/>
    <mergeCell ref="D55:E55"/>
    <mergeCell ref="I55:J55"/>
    <mergeCell ref="C35:C39"/>
    <mergeCell ref="C45:C49"/>
    <mergeCell ref="C50:C54"/>
    <mergeCell ref="C55:C59"/>
    <mergeCell ref="C40:C44"/>
    <mergeCell ref="D58:E58"/>
    <mergeCell ref="I58:J58"/>
    <mergeCell ref="D59:E59"/>
    <mergeCell ref="I59:J59"/>
    <mergeCell ref="I53:J53"/>
    <mergeCell ref="O45:O49"/>
    <mergeCell ref="O50:O54"/>
    <mergeCell ref="O55:O59"/>
    <mergeCell ref="O60:O64"/>
    <mergeCell ref="B60:B64"/>
    <mergeCell ref="B55:B59"/>
    <mergeCell ref="D56:E56"/>
    <mergeCell ref="I56:J56"/>
    <mergeCell ref="D57:E57"/>
    <mergeCell ref="I57:J57"/>
    <mergeCell ref="D49:E49"/>
    <mergeCell ref="I49:J49"/>
    <mergeCell ref="B50:B54"/>
    <mergeCell ref="D50:E50"/>
    <mergeCell ref="I50:J50"/>
    <mergeCell ref="D51:E51"/>
    <mergeCell ref="C60:C64"/>
    <mergeCell ref="I62:J62"/>
    <mergeCell ref="D63:E63"/>
    <mergeCell ref="I63:J63"/>
    <mergeCell ref="D64:E64"/>
    <mergeCell ref="I64:J64"/>
    <mergeCell ref="D60:E60"/>
    <mergeCell ref="I60:J60"/>
    <mergeCell ref="K1:O1"/>
    <mergeCell ref="D40:E40"/>
    <mergeCell ref="I40:J40"/>
    <mergeCell ref="O40:O44"/>
    <mergeCell ref="D41:E41"/>
    <mergeCell ref="I41:J41"/>
    <mergeCell ref="D42:E42"/>
    <mergeCell ref="I42:J42"/>
    <mergeCell ref="D43:E43"/>
    <mergeCell ref="I43:J43"/>
    <mergeCell ref="D44:E44"/>
    <mergeCell ref="O5:O11"/>
    <mergeCell ref="O12:O18"/>
    <mergeCell ref="O19:O23"/>
    <mergeCell ref="O24:O28"/>
    <mergeCell ref="O29:O34"/>
    <mergeCell ref="I31:J31"/>
    <mergeCell ref="D32:E32"/>
    <mergeCell ref="I32:J32"/>
    <mergeCell ref="D33:E33"/>
    <mergeCell ref="I33:J33"/>
    <mergeCell ref="D34:E34"/>
    <mergeCell ref="I34:J34"/>
    <mergeCell ref="O35:O39"/>
  </mergeCells>
  <conditionalFormatting sqref="P5:Q5">
    <cfRule type="iconSet" priority="9">
      <iconSet iconSet="3Symbols">
        <cfvo type="percent" val="0"/>
        <cfvo type="percent" val="33"/>
        <cfvo type="percent" val="67"/>
      </iconSet>
    </cfRule>
  </conditionalFormatting>
  <conditionalFormatting sqref="P10:Q10">
    <cfRule type="iconSet" priority="8">
      <iconSet iconSet="3Symbols">
        <cfvo type="percent" val="0"/>
        <cfvo type="percent" val="33"/>
        <cfvo type="percent" val="67"/>
      </iconSet>
    </cfRule>
  </conditionalFormatting>
  <conditionalFormatting sqref="P9:Q9">
    <cfRule type="iconSet" priority="7">
      <iconSet iconSet="3Symbols">
        <cfvo type="percent" val="0"/>
        <cfvo type="percent" val="33"/>
        <cfvo type="percent" val="67"/>
      </iconSet>
    </cfRule>
  </conditionalFormatting>
  <conditionalFormatting sqref="P8:Q8">
    <cfRule type="iconSet" priority="6">
      <iconSet iconSet="3Symbols">
        <cfvo type="percent" val="0"/>
        <cfvo type="percent" val="33"/>
        <cfvo type="percent" val="67"/>
      </iconSet>
    </cfRule>
  </conditionalFormatting>
  <conditionalFormatting sqref="P6:Q6">
    <cfRule type="iconSet" priority="4">
      <iconSet iconSet="3Symbol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0" id="{CCF35830-0FDC-46F6-A24E-1386C469788E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0"/>
              <x14:cfIcon iconSet="3TrafficLights1" iconId="1"/>
              <x14:cfIcon iconSet="3Symbols" iconId="1"/>
            </x14:iconSet>
          </x14:cfRule>
          <xm:sqref>R7</xm:sqref>
        </x14:conditionalFormatting>
        <x14:conditionalFormatting xmlns:xm="http://schemas.microsoft.com/office/excel/2006/main">
          <x14:cfRule type="iconSet" priority="5" id="{98A15467-58CF-48EE-97F3-235CE3D991E3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0"/>
              <x14:cfIcon iconSet="3TrafficLights1" iconId="1"/>
              <x14:cfIcon iconSet="3Symbols" iconId="1"/>
            </x14:iconSet>
          </x14:cfRule>
          <xm:sqref>P7:Q7</xm:sqref>
        </x14:conditionalFormatting>
        <x14:conditionalFormatting xmlns:xm="http://schemas.microsoft.com/office/excel/2006/main">
          <x14:cfRule type="iconSet" priority="3" id="{5EBBD7FB-C19F-48D0-AAF4-8E165941121C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0"/>
              <x14:cfIcon iconSet="3TrafficLights1" iconId="1"/>
              <x14:cfIcon iconSet="3Symbols" iconId="1"/>
            </x14:iconSet>
          </x14:cfRule>
          <xm:sqref>S7:AA7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2A3B2-DF01-4DD5-896A-A7FDEEA0A360}">
  <dimension ref="A1:K50"/>
  <sheetViews>
    <sheetView topLeftCell="A13" zoomScale="70" zoomScaleNormal="70" workbookViewId="0">
      <selection activeCell="I34" sqref="I34"/>
    </sheetView>
  </sheetViews>
  <sheetFormatPr defaultRowHeight="15" x14ac:dyDescent="0.25"/>
  <cols>
    <col min="1" max="1" width="15.5703125" bestFit="1" customWidth="1"/>
    <col min="2" max="2" width="16" bestFit="1" customWidth="1"/>
    <col min="3" max="3" width="10.85546875" bestFit="1" customWidth="1"/>
    <col min="4" max="4" width="6.85546875" bestFit="1" customWidth="1"/>
    <col min="5" max="5" width="10.85546875" bestFit="1" customWidth="1"/>
    <col min="6" max="7" width="12" bestFit="1" customWidth="1"/>
    <col min="8" max="9" width="19.140625" bestFit="1" customWidth="1"/>
    <col min="10" max="10" width="12" bestFit="1" customWidth="1"/>
    <col min="11" max="11" width="15.28515625" bestFit="1" customWidth="1"/>
    <col min="12" max="12" width="17.5703125" bestFit="1" customWidth="1"/>
    <col min="13" max="164" width="14.140625" bestFit="1" customWidth="1"/>
    <col min="165" max="165" width="12" bestFit="1" customWidth="1"/>
  </cols>
  <sheetData>
    <row r="1" spans="1:11" x14ac:dyDescent="0.25">
      <c r="A1" t="s">
        <v>2018</v>
      </c>
    </row>
    <row r="3" spans="1:11" x14ac:dyDescent="0.25">
      <c r="A3" s="270" t="s">
        <v>2000</v>
      </c>
      <c r="B3" t="s">
        <v>663</v>
      </c>
      <c r="D3" s="270" t="s">
        <v>2000</v>
      </c>
      <c r="E3" s="271">
        <v>2022</v>
      </c>
      <c r="G3" s="270" t="s">
        <v>2000</v>
      </c>
      <c r="H3" s="271">
        <v>2022</v>
      </c>
    </row>
    <row r="4" spans="1:11" x14ac:dyDescent="0.25">
      <c r="A4" s="270" t="s">
        <v>632</v>
      </c>
      <c r="B4" t="s">
        <v>663</v>
      </c>
      <c r="D4" s="270" t="s">
        <v>632</v>
      </c>
      <c r="E4" t="s">
        <v>663</v>
      </c>
      <c r="G4" s="270" t="s">
        <v>632</v>
      </c>
      <c r="H4" t="s">
        <v>663</v>
      </c>
    </row>
    <row r="6" spans="1:11" x14ac:dyDescent="0.25">
      <c r="A6" s="270" t="s">
        <v>659</v>
      </c>
      <c r="B6" s="270" t="s">
        <v>660</v>
      </c>
      <c r="C6" s="270"/>
      <c r="D6" s="270" t="s">
        <v>659</v>
      </c>
      <c r="E6" s="270" t="s">
        <v>660</v>
      </c>
      <c r="F6" s="270"/>
      <c r="G6" s="270" t="s">
        <v>659</v>
      </c>
      <c r="H6" s="270" t="s">
        <v>660</v>
      </c>
      <c r="I6" s="270"/>
      <c r="J6" s="270"/>
      <c r="K6" s="270"/>
    </row>
    <row r="7" spans="1:11" x14ac:dyDescent="0.25">
      <c r="A7" s="271" t="s">
        <v>1996</v>
      </c>
      <c r="B7" s="268">
        <v>173</v>
      </c>
      <c r="D7" s="271" t="s">
        <v>1996</v>
      </c>
      <c r="E7" s="268">
        <v>51</v>
      </c>
      <c r="G7" s="271" t="s">
        <v>1996</v>
      </c>
      <c r="H7" s="268">
        <v>19</v>
      </c>
    </row>
    <row r="8" spans="1:11" x14ac:dyDescent="0.25">
      <c r="A8" s="271" t="s">
        <v>1997</v>
      </c>
      <c r="B8" s="268">
        <v>260</v>
      </c>
      <c r="D8" s="271" t="s">
        <v>1997</v>
      </c>
      <c r="E8" s="268">
        <v>24</v>
      </c>
      <c r="G8" s="271" t="s">
        <v>1997</v>
      </c>
      <c r="H8" s="268">
        <v>11</v>
      </c>
    </row>
    <row r="9" spans="1:11" x14ac:dyDescent="0.25">
      <c r="A9" s="271" t="s">
        <v>1998</v>
      </c>
      <c r="B9" s="268">
        <v>49</v>
      </c>
      <c r="D9" s="271" t="s">
        <v>1998</v>
      </c>
      <c r="E9" s="268">
        <v>25</v>
      </c>
      <c r="G9" s="271" t="s">
        <v>1998</v>
      </c>
      <c r="H9" s="268">
        <v>24</v>
      </c>
    </row>
    <row r="10" spans="1:11" x14ac:dyDescent="0.25">
      <c r="A10" s="271" t="s">
        <v>658</v>
      </c>
      <c r="B10" s="268">
        <v>482</v>
      </c>
      <c r="D10" s="271" t="s">
        <v>658</v>
      </c>
      <c r="E10" s="268">
        <v>100</v>
      </c>
      <c r="G10" s="271" t="s">
        <v>658</v>
      </c>
      <c r="H10" s="268">
        <v>54</v>
      </c>
    </row>
    <row r="12" spans="1:11" ht="15.75" thickBot="1" x14ac:dyDescent="0.3">
      <c r="A12" s="271" t="s">
        <v>1999</v>
      </c>
    </row>
    <row r="13" spans="1:11" x14ac:dyDescent="0.25">
      <c r="A13" s="271" t="s">
        <v>2000</v>
      </c>
      <c r="B13" t="s">
        <v>2001</v>
      </c>
      <c r="C13" t="s">
        <v>2002</v>
      </c>
      <c r="D13" s="271" t="s">
        <v>2003</v>
      </c>
      <c r="F13" s="346"/>
      <c r="G13" s="347" t="s">
        <v>1996</v>
      </c>
      <c r="H13" s="347" t="s">
        <v>2003</v>
      </c>
      <c r="I13" s="348" t="s">
        <v>2004</v>
      </c>
    </row>
    <row r="14" spans="1:11" x14ac:dyDescent="0.25">
      <c r="A14" s="271" t="s">
        <v>2005</v>
      </c>
      <c r="B14" s="68">
        <v>173</v>
      </c>
      <c r="C14" s="68">
        <v>49</v>
      </c>
      <c r="D14" s="68">
        <f>B14+C14</f>
        <v>222</v>
      </c>
      <c r="F14" s="491" t="s">
        <v>2006</v>
      </c>
      <c r="G14" s="492">
        <f>B14+B15</f>
        <v>224</v>
      </c>
      <c r="H14" s="492">
        <f>D14+D15</f>
        <v>298</v>
      </c>
      <c r="I14" s="493">
        <f>G14/H14</f>
        <v>0.75167785234899331</v>
      </c>
    </row>
    <row r="15" spans="1:11" x14ac:dyDescent="0.25">
      <c r="A15" s="271" t="s">
        <v>2007</v>
      </c>
      <c r="B15" s="68">
        <v>51</v>
      </c>
      <c r="C15" s="68">
        <v>25</v>
      </c>
      <c r="D15" s="68">
        <f>B15+C15</f>
        <v>76</v>
      </c>
      <c r="F15" s="491"/>
      <c r="G15" s="492"/>
      <c r="H15" s="492"/>
      <c r="I15" s="493"/>
    </row>
    <row r="16" spans="1:11" ht="15.75" thickBot="1" x14ac:dyDescent="0.3">
      <c r="A16" s="271" t="s">
        <v>2008</v>
      </c>
      <c r="B16" s="349">
        <v>19</v>
      </c>
      <c r="C16" s="349"/>
      <c r="D16" s="349">
        <f>B16+C16</f>
        <v>19</v>
      </c>
      <c r="F16" s="350" t="s">
        <v>2009</v>
      </c>
      <c r="G16" s="194">
        <f>SUM($B$14:$B$16)</f>
        <v>243</v>
      </c>
      <c r="H16" s="194">
        <f>SUM($D$14:$D$16)</f>
        <v>317</v>
      </c>
      <c r="I16" s="351">
        <f>G16/H16</f>
        <v>0.7665615141955836</v>
      </c>
    </row>
    <row r="17" spans="1:11" ht="15.75" thickBot="1" x14ac:dyDescent="0.3">
      <c r="A17" s="271" t="s">
        <v>2003</v>
      </c>
      <c r="B17">
        <f>SUM($B$14:$B$16)</f>
        <v>243</v>
      </c>
      <c r="C17">
        <f>SUM(C14:C16)</f>
        <v>74</v>
      </c>
      <c r="D17">
        <f>SUM($D$14:$D$16)</f>
        <v>317</v>
      </c>
      <c r="G17" s="187"/>
      <c r="H17" s="187"/>
      <c r="I17" s="187"/>
    </row>
    <row r="18" spans="1:11" x14ac:dyDescent="0.25">
      <c r="F18" s="346"/>
      <c r="G18" s="347" t="s">
        <v>1996</v>
      </c>
      <c r="H18" s="347" t="s">
        <v>2003</v>
      </c>
      <c r="I18" s="348" t="s">
        <v>2004</v>
      </c>
    </row>
    <row r="19" spans="1:11" x14ac:dyDescent="0.25">
      <c r="F19" s="491" t="s">
        <v>2010</v>
      </c>
      <c r="G19" s="492">
        <f>B15</f>
        <v>51</v>
      </c>
      <c r="H19" s="492">
        <f>D15</f>
        <v>76</v>
      </c>
      <c r="I19" s="493">
        <f>G19/H19</f>
        <v>0.67105263157894735</v>
      </c>
    </row>
    <row r="20" spans="1:11" x14ac:dyDescent="0.25">
      <c r="F20" s="491"/>
      <c r="G20" s="492"/>
      <c r="H20" s="492"/>
      <c r="I20" s="493"/>
    </row>
    <row r="21" spans="1:11" ht="15.75" thickBot="1" x14ac:dyDescent="0.3">
      <c r="F21" s="350" t="s">
        <v>2011</v>
      </c>
      <c r="G21" s="194">
        <f>B15+B16</f>
        <v>70</v>
      </c>
      <c r="H21" s="194">
        <f>SUM(D15:D16)</f>
        <v>95</v>
      </c>
      <c r="I21" s="351">
        <f>G21/H21</f>
        <v>0.73684210526315785</v>
      </c>
    </row>
    <row r="22" spans="1:11" x14ac:dyDescent="0.25">
      <c r="F22" s="270" t="s">
        <v>687</v>
      </c>
      <c r="G22" t="s">
        <v>661</v>
      </c>
    </row>
    <row r="23" spans="1:11" x14ac:dyDescent="0.25">
      <c r="J23" s="270" t="s">
        <v>687</v>
      </c>
      <c r="K23" t="s">
        <v>661</v>
      </c>
    </row>
    <row r="24" spans="1:11" x14ac:dyDescent="0.25">
      <c r="A24" t="s">
        <v>2012</v>
      </c>
      <c r="F24" s="270" t="s">
        <v>659</v>
      </c>
      <c r="G24" s="270" t="s">
        <v>2013</v>
      </c>
      <c r="H24" s="270" t="s">
        <v>2014</v>
      </c>
      <c r="I24" s="270"/>
      <c r="J24" s="270" t="s">
        <v>2015</v>
      </c>
      <c r="K24" s="270"/>
    </row>
    <row r="25" spans="1:11" x14ac:dyDescent="0.25">
      <c r="A25" s="270" t="s">
        <v>659</v>
      </c>
      <c r="B25" s="270" t="s">
        <v>2016</v>
      </c>
      <c r="C25" s="270"/>
      <c r="D25" s="270"/>
      <c r="E25" s="270"/>
      <c r="F25" s="354" t="s">
        <v>725</v>
      </c>
      <c r="G25" s="355">
        <v>150</v>
      </c>
      <c r="H25" s="356">
        <v>0.98039215686274506</v>
      </c>
      <c r="I25" s="270"/>
      <c r="J25" s="270" t="s">
        <v>659</v>
      </c>
      <c r="K25" s="270" t="s">
        <v>2017</v>
      </c>
    </row>
    <row r="26" spans="1:11" x14ac:dyDescent="0.25">
      <c r="A26" s="271" t="s">
        <v>646</v>
      </c>
      <c r="B26" s="268">
        <v>86</v>
      </c>
      <c r="F26" s="271" t="s">
        <v>777</v>
      </c>
      <c r="G26" s="268">
        <v>1</v>
      </c>
      <c r="H26" s="352">
        <v>6.5359477124183009E-3</v>
      </c>
      <c r="J26" s="271" t="s">
        <v>646</v>
      </c>
      <c r="K26" s="268">
        <v>23</v>
      </c>
    </row>
    <row r="27" spans="1:11" x14ac:dyDescent="0.25">
      <c r="A27" s="271" t="s">
        <v>724</v>
      </c>
      <c r="B27" s="268">
        <v>67</v>
      </c>
      <c r="F27" s="271" t="s">
        <v>756</v>
      </c>
      <c r="G27" s="268">
        <v>2</v>
      </c>
      <c r="H27" s="352">
        <v>1.3071895424836602E-2</v>
      </c>
      <c r="J27" s="271" t="s">
        <v>724</v>
      </c>
      <c r="K27" s="268">
        <v>130</v>
      </c>
    </row>
    <row r="28" spans="1:11" x14ac:dyDescent="0.25">
      <c r="A28" s="271" t="s">
        <v>658</v>
      </c>
      <c r="B28" s="268">
        <v>153</v>
      </c>
      <c r="F28" s="271" t="s">
        <v>658</v>
      </c>
      <c r="G28" s="268">
        <v>153</v>
      </c>
      <c r="H28" s="352">
        <v>1</v>
      </c>
      <c r="J28" s="271" t="s">
        <v>658</v>
      </c>
      <c r="K28" s="268">
        <v>153</v>
      </c>
    </row>
    <row r="29" spans="1:11" x14ac:dyDescent="0.25">
      <c r="A29" s="271" t="s">
        <v>2004</v>
      </c>
      <c r="B29" s="353">
        <f>GETPIVOTDATA("SONumb",$A$25,"Status Ontime","ONTIME")/GETPIVOTDATA("SONumb",$A$25)</f>
        <v>0.56209150326797386</v>
      </c>
      <c r="C29" s="352"/>
      <c r="G29" s="353"/>
    </row>
    <row r="32" spans="1:11" x14ac:dyDescent="0.25">
      <c r="A32" s="271" t="s">
        <v>2019</v>
      </c>
    </row>
    <row r="33" spans="1:10" x14ac:dyDescent="0.25">
      <c r="G33" t="s">
        <v>2020</v>
      </c>
    </row>
    <row r="34" spans="1:10" x14ac:dyDescent="0.25">
      <c r="A34" s="270" t="s">
        <v>660</v>
      </c>
      <c r="B34" t="s">
        <v>657</v>
      </c>
      <c r="G34" s="270" t="s">
        <v>659</v>
      </c>
      <c r="H34" s="270" t="s">
        <v>2021</v>
      </c>
      <c r="I34" s="270"/>
      <c r="J34" s="270"/>
    </row>
    <row r="35" spans="1:10" x14ac:dyDescent="0.25">
      <c r="A35" s="272" t="s">
        <v>659</v>
      </c>
      <c r="B35" s="272" t="s">
        <v>652</v>
      </c>
      <c r="C35" s="272" t="s">
        <v>636</v>
      </c>
      <c r="D35" s="272" t="s">
        <v>639</v>
      </c>
      <c r="E35" s="272" t="s">
        <v>658</v>
      </c>
      <c r="F35" s="270"/>
      <c r="G35" s="354" t="s">
        <v>646</v>
      </c>
      <c r="H35" s="355">
        <v>8.2173913043478262</v>
      </c>
      <c r="I35" s="270"/>
      <c r="J35" s="270"/>
    </row>
    <row r="36" spans="1:10" x14ac:dyDescent="0.25">
      <c r="A36" s="343" t="s">
        <v>634</v>
      </c>
      <c r="B36" s="269"/>
      <c r="C36" s="269">
        <v>1</v>
      </c>
      <c r="D36" s="269">
        <v>1</v>
      </c>
      <c r="E36" s="269">
        <v>2</v>
      </c>
      <c r="G36" s="271" t="s">
        <v>724</v>
      </c>
      <c r="H36" s="268">
        <v>61.384615384615387</v>
      </c>
    </row>
    <row r="37" spans="1:10" x14ac:dyDescent="0.25">
      <c r="A37" s="343" t="s">
        <v>637</v>
      </c>
      <c r="B37" s="269">
        <v>5</v>
      </c>
      <c r="C37" s="269">
        <v>13</v>
      </c>
      <c r="D37" s="269">
        <v>4</v>
      </c>
      <c r="E37" s="269">
        <v>22</v>
      </c>
      <c r="G37" s="271" t="s">
        <v>658</v>
      </c>
      <c r="H37" s="268">
        <v>53.392156862745097</v>
      </c>
    </row>
    <row r="38" spans="1:10" x14ac:dyDescent="0.25">
      <c r="A38" s="343" t="s">
        <v>640</v>
      </c>
      <c r="B38" s="269"/>
      <c r="C38" s="269">
        <v>3</v>
      </c>
      <c r="D38" s="269">
        <v>16</v>
      </c>
      <c r="E38" s="269">
        <v>19</v>
      </c>
      <c r="J38" s="271"/>
    </row>
    <row r="39" spans="1:10" x14ac:dyDescent="0.25">
      <c r="A39" s="343" t="s">
        <v>1935</v>
      </c>
      <c r="B39" s="269"/>
      <c r="C39" s="269"/>
      <c r="D39" s="269">
        <v>2</v>
      </c>
      <c r="E39" s="269">
        <v>2</v>
      </c>
    </row>
    <row r="40" spans="1:10" x14ac:dyDescent="0.25">
      <c r="A40" s="343" t="s">
        <v>429</v>
      </c>
      <c r="B40" s="269">
        <v>4</v>
      </c>
      <c r="C40" s="269">
        <v>11</v>
      </c>
      <c r="D40" s="269">
        <v>66</v>
      </c>
      <c r="E40" s="269">
        <v>81</v>
      </c>
    </row>
    <row r="41" spans="1:10" x14ac:dyDescent="0.25">
      <c r="A41" s="343" t="s">
        <v>431</v>
      </c>
      <c r="B41" s="269">
        <v>14</v>
      </c>
      <c r="C41" s="269">
        <v>26</v>
      </c>
      <c r="D41" s="269">
        <v>63</v>
      </c>
      <c r="E41" s="269">
        <v>103</v>
      </c>
      <c r="G41" t="s">
        <v>12</v>
      </c>
    </row>
    <row r="42" spans="1:10" x14ac:dyDescent="0.25">
      <c r="A42" s="343" t="s">
        <v>658</v>
      </c>
      <c r="B42" s="269">
        <v>23</v>
      </c>
      <c r="C42" s="269">
        <v>54</v>
      </c>
      <c r="D42" s="269">
        <v>152</v>
      </c>
      <c r="E42" s="269">
        <v>229</v>
      </c>
      <c r="G42" s="270" t="s">
        <v>659</v>
      </c>
      <c r="H42" s="270" t="s">
        <v>2022</v>
      </c>
      <c r="I42" s="270"/>
      <c r="J42" s="270"/>
    </row>
    <row r="43" spans="1:10" x14ac:dyDescent="0.25">
      <c r="A43" s="343" t="s">
        <v>2004</v>
      </c>
      <c r="B43" s="353">
        <f>GETPIVOTDATA("sonumb",$A$34,"Tahapan_Project","CIP")/GETPIVOTDATA("sonumb",$A$34)</f>
        <v>0.10043668122270742</v>
      </c>
      <c r="C43" s="353">
        <f>GETPIVOTDATA("sonumb",$A$34,"Tahapan_Project","PRECANCEL")/GETPIVOTDATA("sonumb",$A$34)</f>
        <v>0.23580786026200873</v>
      </c>
      <c r="D43" s="353">
        <f>GETPIVOTDATA("sonumb",$A$34,"Tahapan_Project","RFI")/GETPIVOTDATA("sonumb",$A$34)</f>
        <v>0.66375545851528384</v>
      </c>
      <c r="G43" s="271" t="s">
        <v>646</v>
      </c>
      <c r="H43" s="268">
        <v>15.916666666666666</v>
      </c>
    </row>
    <row r="44" spans="1:10" x14ac:dyDescent="0.25">
      <c r="G44" s="271" t="s">
        <v>724</v>
      </c>
      <c r="H44" s="268">
        <v>97.238095238095241</v>
      </c>
    </row>
    <row r="45" spans="1:10" x14ac:dyDescent="0.25">
      <c r="G45" s="271" t="s">
        <v>658</v>
      </c>
      <c r="H45" s="268">
        <v>27.078431372549019</v>
      </c>
      <c r="J45" s="271"/>
    </row>
    <row r="50" spans="8:10" x14ac:dyDescent="0.25">
      <c r="H50" s="357"/>
      <c r="J50" s="358"/>
    </row>
  </sheetData>
  <mergeCells count="8">
    <mergeCell ref="F19:F20"/>
    <mergeCell ref="G19:G20"/>
    <mergeCell ref="H19:H20"/>
    <mergeCell ref="I19:I20"/>
    <mergeCell ref="F14:F15"/>
    <mergeCell ref="G14:G15"/>
    <mergeCell ref="H14:H15"/>
    <mergeCell ref="I14:I1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BAD71-C164-47CD-945B-C81549C0C51D}">
  <sheetPr>
    <tabColor rgb="FF00B050"/>
  </sheetPr>
  <dimension ref="A1:BQ154"/>
  <sheetViews>
    <sheetView zoomScale="85" zoomScaleNormal="85" workbookViewId="0">
      <selection sqref="A1:AG154"/>
    </sheetView>
  </sheetViews>
  <sheetFormatPr defaultRowHeight="15" outlineLevelCol="1" x14ac:dyDescent="0.25"/>
  <cols>
    <col min="16" max="31" width="9.140625" outlineLevel="1"/>
    <col min="32" max="37" width="9.140625" style="260" outlineLevel="1"/>
    <col min="38" max="40" width="9.140625" style="264" outlineLevel="1"/>
    <col min="41" max="41" width="9.140625" style="265" outlineLevel="1"/>
    <col min="42" max="42" width="9.140625" style="266" outlineLevel="1"/>
    <col min="52" max="52" width="9.140625" style="266"/>
    <col min="53" max="53" width="9.140625" style="267"/>
    <col min="58" max="58" width="9.140625" style="273"/>
    <col min="59" max="59" width="9.140625" style="274"/>
    <col min="61" max="61" width="9.140625" style="273"/>
    <col min="64" max="64" width="9.140625" style="275"/>
    <col min="66" max="66" width="9.140625" style="266"/>
    <col min="68" max="69" width="9.140625" style="266"/>
  </cols>
  <sheetData>
    <row r="1" spans="1:33" x14ac:dyDescent="0.25">
      <c r="A1" s="344" t="s">
        <v>687</v>
      </c>
      <c r="B1" s="344" t="s">
        <v>688</v>
      </c>
      <c r="C1" s="344" t="s">
        <v>689</v>
      </c>
      <c r="D1" s="344" t="s">
        <v>690</v>
      </c>
      <c r="E1" s="344" t="s">
        <v>691</v>
      </c>
      <c r="F1" s="344" t="s">
        <v>692</v>
      </c>
      <c r="G1" s="344" t="s">
        <v>693</v>
      </c>
      <c r="H1" s="344" t="s">
        <v>694</v>
      </c>
      <c r="I1" s="344" t="s">
        <v>695</v>
      </c>
      <c r="J1" s="344" t="s">
        <v>696</v>
      </c>
      <c r="K1" s="344" t="s">
        <v>697</v>
      </c>
      <c r="L1" s="344" t="s">
        <v>698</v>
      </c>
      <c r="M1" s="344" t="s">
        <v>699</v>
      </c>
      <c r="N1" s="344" t="s">
        <v>700</v>
      </c>
      <c r="O1" s="344" t="s">
        <v>701</v>
      </c>
      <c r="P1" s="344" t="s">
        <v>627</v>
      </c>
      <c r="Q1" s="344" t="s">
        <v>628</v>
      </c>
      <c r="R1" s="344" t="s">
        <v>702</v>
      </c>
      <c r="S1" s="344" t="s">
        <v>629</v>
      </c>
      <c r="T1" s="344" t="s">
        <v>630</v>
      </c>
      <c r="U1" s="344" t="s">
        <v>631</v>
      </c>
      <c r="V1" s="344" t="s">
        <v>703</v>
      </c>
      <c r="W1" s="344" t="s">
        <v>704</v>
      </c>
      <c r="X1" s="344" t="s">
        <v>705</v>
      </c>
      <c r="Y1" s="344" t="s">
        <v>664</v>
      </c>
      <c r="Z1" s="344" t="s">
        <v>706</v>
      </c>
      <c r="AA1" s="344" t="s">
        <v>707</v>
      </c>
      <c r="AB1" s="344" t="s">
        <v>708</v>
      </c>
      <c r="AC1" s="344" t="s">
        <v>708</v>
      </c>
      <c r="AD1" s="344" t="s">
        <v>662</v>
      </c>
      <c r="AE1" s="344" t="s">
        <v>709</v>
      </c>
      <c r="AF1" s="344" t="s">
        <v>710</v>
      </c>
      <c r="AG1" s="344" t="s">
        <v>711</v>
      </c>
    </row>
    <row r="2" spans="1:33" x14ac:dyDescent="0.25">
      <c r="A2" t="s">
        <v>712</v>
      </c>
      <c r="B2" t="s">
        <v>712</v>
      </c>
      <c r="C2" t="s">
        <v>713</v>
      </c>
      <c r="D2" t="s">
        <v>714</v>
      </c>
      <c r="E2" t="s">
        <v>715</v>
      </c>
      <c r="F2" t="s">
        <v>715</v>
      </c>
      <c r="G2" t="s">
        <v>641</v>
      </c>
      <c r="H2" t="s">
        <v>633</v>
      </c>
      <c r="I2" t="s">
        <v>429</v>
      </c>
      <c r="J2" t="s">
        <v>642</v>
      </c>
      <c r="K2" t="s">
        <v>716</v>
      </c>
      <c r="L2" s="345">
        <v>44461</v>
      </c>
      <c r="M2" t="s">
        <v>717</v>
      </c>
      <c r="N2" t="s">
        <v>718</v>
      </c>
      <c r="O2" t="s">
        <v>719</v>
      </c>
      <c r="P2" t="s">
        <v>720</v>
      </c>
      <c r="Q2" t="s">
        <v>721</v>
      </c>
      <c r="R2" t="s">
        <v>722</v>
      </c>
      <c r="S2" t="s">
        <v>649</v>
      </c>
      <c r="T2" t="s">
        <v>638</v>
      </c>
      <c r="U2" t="s">
        <v>638</v>
      </c>
      <c r="V2" t="s">
        <v>639</v>
      </c>
      <c r="W2" t="s">
        <v>723</v>
      </c>
      <c r="X2" t="s">
        <v>723</v>
      </c>
      <c r="Y2" s="345">
        <v>44592.391790312497</v>
      </c>
      <c r="Z2" s="268">
        <f>_xlfn.DAYS(Y2,$L2)</f>
        <v>131</v>
      </c>
      <c r="AA2" t="s">
        <v>724</v>
      </c>
      <c r="AB2" s="268">
        <f>_xlfn.DAYS(AD2,Y2)</f>
        <v>7</v>
      </c>
      <c r="AC2" t="s">
        <v>646</v>
      </c>
      <c r="AD2" s="345">
        <v>44599.731073182898</v>
      </c>
      <c r="AE2" s="268">
        <f>_xlfn.DAYS(AD2,$L2)</f>
        <v>138</v>
      </c>
      <c r="AF2" t="str">
        <f>IF(AE2&gt;60,"OVERDUE","ONTIME")</f>
        <v>OVERDUE</v>
      </c>
      <c r="AG2" t="s">
        <v>725</v>
      </c>
    </row>
    <row r="3" spans="1:33" x14ac:dyDescent="0.25">
      <c r="A3" t="s">
        <v>726</v>
      </c>
      <c r="B3" t="s">
        <v>726</v>
      </c>
      <c r="C3" t="s">
        <v>727</v>
      </c>
      <c r="D3" t="s">
        <v>728</v>
      </c>
      <c r="E3" t="s">
        <v>729</v>
      </c>
      <c r="F3" t="s">
        <v>729</v>
      </c>
      <c r="G3" t="s">
        <v>641</v>
      </c>
      <c r="H3" t="s">
        <v>633</v>
      </c>
      <c r="I3" t="s">
        <v>429</v>
      </c>
      <c r="J3" t="s">
        <v>642</v>
      </c>
      <c r="K3" t="s">
        <v>730</v>
      </c>
      <c r="L3" s="345">
        <v>44461</v>
      </c>
      <c r="M3" t="s">
        <v>731</v>
      </c>
      <c r="N3" t="s">
        <v>732</v>
      </c>
      <c r="O3" t="s">
        <v>733</v>
      </c>
      <c r="P3" t="s">
        <v>720</v>
      </c>
      <c r="Q3" t="s">
        <v>721</v>
      </c>
      <c r="R3" t="s">
        <v>722</v>
      </c>
      <c r="S3" t="s">
        <v>649</v>
      </c>
      <c r="T3" t="s">
        <v>638</v>
      </c>
      <c r="U3" t="s">
        <v>638</v>
      </c>
      <c r="V3" t="s">
        <v>639</v>
      </c>
      <c r="W3" t="s">
        <v>654</v>
      </c>
      <c r="X3" t="s">
        <v>654</v>
      </c>
      <c r="Y3" s="345">
        <v>44561.390111226901</v>
      </c>
      <c r="Z3" s="268">
        <f t="shared" ref="Z3:Z66" si="0">_xlfn.DAYS(Y3,L3)</f>
        <v>100</v>
      </c>
      <c r="AA3" t="s">
        <v>724</v>
      </c>
      <c r="AB3" s="268">
        <f t="shared" ref="AB3:AB66" si="1">_xlfn.DAYS(AD3,Y3)</f>
        <v>10</v>
      </c>
      <c r="AC3" t="s">
        <v>646</v>
      </c>
      <c r="AD3" s="345">
        <v>44571.656122419001</v>
      </c>
      <c r="AE3" s="268">
        <f t="shared" ref="AE3:AE66" si="2">_xlfn.DAYS(AD3,$L3)</f>
        <v>110</v>
      </c>
      <c r="AF3" t="str">
        <f t="shared" ref="AF3:AF66" si="3">IF(AE3&gt;60,"OVERDUE","ONTIME")</f>
        <v>OVERDUE</v>
      </c>
      <c r="AG3" t="s">
        <v>725</v>
      </c>
    </row>
    <row r="4" spans="1:33" x14ac:dyDescent="0.25">
      <c r="A4" t="s">
        <v>734</v>
      </c>
      <c r="B4" t="s">
        <v>734</v>
      </c>
      <c r="C4" t="s">
        <v>735</v>
      </c>
      <c r="D4" t="s">
        <v>736</v>
      </c>
      <c r="E4" t="s">
        <v>737</v>
      </c>
      <c r="F4" t="s">
        <v>737</v>
      </c>
      <c r="G4" t="s">
        <v>655</v>
      </c>
      <c r="H4" t="s">
        <v>633</v>
      </c>
      <c r="I4" t="s">
        <v>429</v>
      </c>
      <c r="J4" t="s">
        <v>642</v>
      </c>
      <c r="K4" t="s">
        <v>738</v>
      </c>
      <c r="L4" s="345">
        <v>44461</v>
      </c>
      <c r="M4" t="s">
        <v>739</v>
      </c>
      <c r="N4" t="s">
        <v>740</v>
      </c>
      <c r="O4" t="s">
        <v>741</v>
      </c>
      <c r="P4" t="s">
        <v>720</v>
      </c>
      <c r="Q4" t="s">
        <v>742</v>
      </c>
      <c r="R4" t="s">
        <v>722</v>
      </c>
      <c r="S4" t="s">
        <v>743</v>
      </c>
      <c r="T4" t="s">
        <v>638</v>
      </c>
      <c r="U4" t="s">
        <v>638</v>
      </c>
      <c r="V4" t="s">
        <v>639</v>
      </c>
      <c r="W4" t="s">
        <v>635</v>
      </c>
      <c r="X4" t="s">
        <v>654</v>
      </c>
      <c r="Y4" s="345">
        <v>44742.578965706001</v>
      </c>
      <c r="Z4" s="268">
        <f t="shared" si="0"/>
        <v>281</v>
      </c>
      <c r="AA4" t="s">
        <v>724</v>
      </c>
      <c r="AB4" s="268">
        <f t="shared" si="1"/>
        <v>0</v>
      </c>
      <c r="AC4" t="s">
        <v>646</v>
      </c>
      <c r="AD4" s="345">
        <v>44742.6412039352</v>
      </c>
      <c r="AE4" s="268">
        <f t="shared" si="2"/>
        <v>281</v>
      </c>
      <c r="AF4" t="str">
        <f t="shared" si="3"/>
        <v>OVERDUE</v>
      </c>
      <c r="AG4" t="s">
        <v>725</v>
      </c>
    </row>
    <row r="5" spans="1:33" x14ac:dyDescent="0.25">
      <c r="A5" t="s">
        <v>744</v>
      </c>
      <c r="B5" t="s">
        <v>744</v>
      </c>
      <c r="C5" t="s">
        <v>745</v>
      </c>
      <c r="D5" t="s">
        <v>746</v>
      </c>
      <c r="E5" t="s">
        <v>747</v>
      </c>
      <c r="F5" t="s">
        <v>747</v>
      </c>
      <c r="G5" t="s">
        <v>655</v>
      </c>
      <c r="H5" t="s">
        <v>633</v>
      </c>
      <c r="I5" t="s">
        <v>429</v>
      </c>
      <c r="J5" t="s">
        <v>748</v>
      </c>
      <c r="K5" t="s">
        <v>749</v>
      </c>
      <c r="L5" s="345">
        <v>44587</v>
      </c>
      <c r="M5" t="s">
        <v>750</v>
      </c>
      <c r="N5" t="s">
        <v>751</v>
      </c>
      <c r="O5" t="s">
        <v>752</v>
      </c>
      <c r="P5" t="s">
        <v>753</v>
      </c>
      <c r="Q5" t="s">
        <v>754</v>
      </c>
      <c r="R5" t="s">
        <v>755</v>
      </c>
      <c r="S5" t="s">
        <v>656</v>
      </c>
      <c r="T5" t="s">
        <v>639</v>
      </c>
      <c r="U5" t="s">
        <v>644</v>
      </c>
      <c r="V5" t="s">
        <v>639</v>
      </c>
      <c r="W5" t="s">
        <v>635</v>
      </c>
      <c r="X5" t="s">
        <v>635</v>
      </c>
      <c r="Y5" s="345">
        <v>44669.5783800926</v>
      </c>
      <c r="Z5" s="268">
        <f t="shared" si="0"/>
        <v>82</v>
      </c>
      <c r="AA5" t="s">
        <v>724</v>
      </c>
      <c r="AB5" s="268">
        <f t="shared" si="1"/>
        <v>8</v>
      </c>
      <c r="AC5" t="s">
        <v>646</v>
      </c>
      <c r="AD5" s="345">
        <v>44677.3837039352</v>
      </c>
      <c r="AE5" s="268">
        <f t="shared" si="2"/>
        <v>90</v>
      </c>
      <c r="AF5" t="str">
        <f t="shared" si="3"/>
        <v>OVERDUE</v>
      </c>
      <c r="AG5" t="s">
        <v>756</v>
      </c>
    </row>
    <row r="6" spans="1:33" x14ac:dyDescent="0.25">
      <c r="A6" t="s">
        <v>757</v>
      </c>
      <c r="B6" t="s">
        <v>757</v>
      </c>
      <c r="C6" t="s">
        <v>758</v>
      </c>
      <c r="D6" t="s">
        <v>759</v>
      </c>
      <c r="E6" t="s">
        <v>760</v>
      </c>
      <c r="F6" t="s">
        <v>760</v>
      </c>
      <c r="G6" t="s">
        <v>641</v>
      </c>
      <c r="H6" t="s">
        <v>633</v>
      </c>
      <c r="I6" t="s">
        <v>429</v>
      </c>
      <c r="J6" t="s">
        <v>642</v>
      </c>
      <c r="K6" t="s">
        <v>761</v>
      </c>
      <c r="L6" s="345">
        <v>44494</v>
      </c>
      <c r="M6" t="s">
        <v>762</v>
      </c>
      <c r="N6" t="s">
        <v>763</v>
      </c>
      <c r="O6" t="s">
        <v>764</v>
      </c>
      <c r="P6" t="s">
        <v>753</v>
      </c>
      <c r="Q6" t="s">
        <v>765</v>
      </c>
      <c r="R6" t="s">
        <v>722</v>
      </c>
      <c r="S6" t="s">
        <v>645</v>
      </c>
      <c r="T6" t="s">
        <v>638</v>
      </c>
      <c r="U6" t="s">
        <v>638</v>
      </c>
      <c r="V6" t="s">
        <v>639</v>
      </c>
      <c r="W6" t="s">
        <v>766</v>
      </c>
      <c r="X6" t="s">
        <v>635</v>
      </c>
      <c r="Y6" s="345">
        <v>44588.3799308218</v>
      </c>
      <c r="Z6" s="268">
        <f t="shared" si="0"/>
        <v>94</v>
      </c>
      <c r="AA6" t="s">
        <v>724</v>
      </c>
      <c r="AB6" s="268">
        <f t="shared" si="1"/>
        <v>14</v>
      </c>
      <c r="AC6" t="s">
        <v>646</v>
      </c>
      <c r="AD6" s="345">
        <v>44602.766935150503</v>
      </c>
      <c r="AE6" s="268">
        <f t="shared" si="2"/>
        <v>108</v>
      </c>
      <c r="AF6" t="str">
        <f t="shared" si="3"/>
        <v>OVERDUE</v>
      </c>
      <c r="AG6" t="s">
        <v>725</v>
      </c>
    </row>
    <row r="7" spans="1:33" x14ac:dyDescent="0.25">
      <c r="A7" t="s">
        <v>767</v>
      </c>
      <c r="B7" t="s">
        <v>767</v>
      </c>
      <c r="C7" t="s">
        <v>768</v>
      </c>
      <c r="D7" t="s">
        <v>769</v>
      </c>
      <c r="E7" t="s">
        <v>770</v>
      </c>
      <c r="F7" t="s">
        <v>770</v>
      </c>
      <c r="G7" t="s">
        <v>655</v>
      </c>
      <c r="H7" t="s">
        <v>633</v>
      </c>
      <c r="I7" t="s">
        <v>429</v>
      </c>
      <c r="J7" t="s">
        <v>642</v>
      </c>
      <c r="K7" t="s">
        <v>771</v>
      </c>
      <c r="L7" s="345">
        <v>44553</v>
      </c>
      <c r="M7" t="s">
        <v>772</v>
      </c>
      <c r="N7" t="s">
        <v>773</v>
      </c>
      <c r="O7" t="s">
        <v>774</v>
      </c>
      <c r="P7" t="s">
        <v>720</v>
      </c>
      <c r="Q7" t="s">
        <v>775</v>
      </c>
      <c r="R7" t="s">
        <v>776</v>
      </c>
      <c r="S7" t="s">
        <v>656</v>
      </c>
      <c r="T7" t="s">
        <v>639</v>
      </c>
      <c r="U7" t="s">
        <v>644</v>
      </c>
      <c r="V7" t="s">
        <v>639</v>
      </c>
      <c r="W7" t="s">
        <v>635</v>
      </c>
      <c r="X7" t="s">
        <v>635</v>
      </c>
      <c r="Y7" s="345">
        <v>44720.729141979202</v>
      </c>
      <c r="Z7" s="268">
        <f t="shared" si="0"/>
        <v>167</v>
      </c>
      <c r="AA7" t="s">
        <v>724</v>
      </c>
      <c r="AB7" s="268">
        <f t="shared" si="1"/>
        <v>143</v>
      </c>
      <c r="AC7" t="s">
        <v>724</v>
      </c>
      <c r="AD7" s="345">
        <v>44863.629247835597</v>
      </c>
      <c r="AE7" s="268">
        <f t="shared" si="2"/>
        <v>310</v>
      </c>
      <c r="AF7" t="str">
        <f t="shared" si="3"/>
        <v>OVERDUE</v>
      </c>
      <c r="AG7" t="s">
        <v>777</v>
      </c>
    </row>
    <row r="8" spans="1:33" x14ac:dyDescent="0.25">
      <c r="A8" t="s">
        <v>778</v>
      </c>
      <c r="B8" t="s">
        <v>778</v>
      </c>
      <c r="C8" t="s">
        <v>779</v>
      </c>
      <c r="D8" t="s">
        <v>780</v>
      </c>
      <c r="E8" t="s">
        <v>781</v>
      </c>
      <c r="F8" t="s">
        <v>781</v>
      </c>
      <c r="G8" t="s">
        <v>641</v>
      </c>
      <c r="H8" t="s">
        <v>633</v>
      </c>
      <c r="I8" t="s">
        <v>429</v>
      </c>
      <c r="J8" t="s">
        <v>642</v>
      </c>
      <c r="K8" t="s">
        <v>782</v>
      </c>
      <c r="L8" s="345">
        <v>44599</v>
      </c>
      <c r="M8" t="s">
        <v>783</v>
      </c>
      <c r="N8" t="s">
        <v>784</v>
      </c>
      <c r="O8" t="s">
        <v>785</v>
      </c>
      <c r="P8" t="s">
        <v>720</v>
      </c>
      <c r="Q8" t="s">
        <v>786</v>
      </c>
      <c r="R8" t="s">
        <v>776</v>
      </c>
      <c r="S8" t="s">
        <v>649</v>
      </c>
      <c r="T8" t="s">
        <v>638</v>
      </c>
      <c r="U8" t="s">
        <v>638</v>
      </c>
      <c r="V8" t="s">
        <v>639</v>
      </c>
      <c r="W8" t="s">
        <v>654</v>
      </c>
      <c r="X8" t="s">
        <v>654</v>
      </c>
      <c r="Y8" s="345">
        <v>44611.954205555601</v>
      </c>
      <c r="Z8" s="268">
        <f t="shared" si="0"/>
        <v>12</v>
      </c>
      <c r="AA8" t="s">
        <v>646</v>
      </c>
      <c r="AB8" s="268">
        <f t="shared" si="1"/>
        <v>31</v>
      </c>
      <c r="AC8" t="s">
        <v>646</v>
      </c>
      <c r="AD8" s="345">
        <v>44642.687965474499</v>
      </c>
      <c r="AE8" s="268">
        <f t="shared" si="2"/>
        <v>43</v>
      </c>
      <c r="AF8" t="str">
        <f t="shared" si="3"/>
        <v>ONTIME</v>
      </c>
      <c r="AG8" t="s">
        <v>725</v>
      </c>
    </row>
    <row r="9" spans="1:33" x14ac:dyDescent="0.25">
      <c r="A9" t="s">
        <v>787</v>
      </c>
      <c r="B9" t="s">
        <v>787</v>
      </c>
      <c r="C9" t="s">
        <v>788</v>
      </c>
      <c r="D9" t="s">
        <v>789</v>
      </c>
      <c r="E9" t="s">
        <v>790</v>
      </c>
      <c r="F9" t="s">
        <v>790</v>
      </c>
      <c r="G9" t="s">
        <v>641</v>
      </c>
      <c r="H9" t="s">
        <v>633</v>
      </c>
      <c r="I9" t="s">
        <v>429</v>
      </c>
      <c r="J9" t="s">
        <v>642</v>
      </c>
      <c r="K9" t="s">
        <v>791</v>
      </c>
      <c r="L9" s="345">
        <v>44610</v>
      </c>
      <c r="M9" t="s">
        <v>792</v>
      </c>
      <c r="N9" t="s">
        <v>793</v>
      </c>
      <c r="O9" t="s">
        <v>794</v>
      </c>
      <c r="P9" t="s">
        <v>720</v>
      </c>
      <c r="Q9" t="s">
        <v>795</v>
      </c>
      <c r="R9" t="s">
        <v>776</v>
      </c>
      <c r="S9" t="s">
        <v>648</v>
      </c>
      <c r="T9" t="s">
        <v>638</v>
      </c>
      <c r="U9" t="s">
        <v>638</v>
      </c>
      <c r="V9" t="s">
        <v>639</v>
      </c>
      <c r="W9" t="s">
        <v>796</v>
      </c>
      <c r="X9" t="s">
        <v>796</v>
      </c>
      <c r="Y9" s="345">
        <v>44613.970428437497</v>
      </c>
      <c r="Z9" s="268">
        <f t="shared" si="0"/>
        <v>3</v>
      </c>
      <c r="AA9" t="s">
        <v>646</v>
      </c>
      <c r="AB9" s="268">
        <f t="shared" si="1"/>
        <v>129</v>
      </c>
      <c r="AC9" t="s">
        <v>724</v>
      </c>
      <c r="AD9" s="345">
        <v>44742.928580208303</v>
      </c>
      <c r="AE9" s="268">
        <f t="shared" si="2"/>
        <v>132</v>
      </c>
      <c r="AF9" t="str">
        <f t="shared" si="3"/>
        <v>OVERDUE</v>
      </c>
      <c r="AG9" t="s">
        <v>725</v>
      </c>
    </row>
    <row r="10" spans="1:33" x14ac:dyDescent="0.25">
      <c r="A10" t="s">
        <v>797</v>
      </c>
      <c r="B10" t="s">
        <v>797</v>
      </c>
      <c r="C10" t="s">
        <v>798</v>
      </c>
      <c r="D10" t="s">
        <v>799</v>
      </c>
      <c r="E10" t="s">
        <v>800</v>
      </c>
      <c r="F10" t="s">
        <v>800</v>
      </c>
      <c r="G10" t="s">
        <v>655</v>
      </c>
      <c r="H10" t="s">
        <v>633</v>
      </c>
      <c r="I10" t="s">
        <v>429</v>
      </c>
      <c r="J10" t="s">
        <v>642</v>
      </c>
      <c r="K10" t="s">
        <v>801</v>
      </c>
      <c r="L10" s="345">
        <v>44610</v>
      </c>
      <c r="M10" t="s">
        <v>802</v>
      </c>
      <c r="N10" t="s">
        <v>803</v>
      </c>
      <c r="O10" t="s">
        <v>804</v>
      </c>
      <c r="P10" t="s">
        <v>753</v>
      </c>
      <c r="Q10" t="s">
        <v>805</v>
      </c>
      <c r="R10" t="s">
        <v>755</v>
      </c>
      <c r="S10" t="s">
        <v>656</v>
      </c>
      <c r="T10" t="s">
        <v>638</v>
      </c>
      <c r="U10" t="s">
        <v>638</v>
      </c>
      <c r="V10" t="s">
        <v>639</v>
      </c>
      <c r="W10" t="s">
        <v>635</v>
      </c>
      <c r="X10" t="s">
        <v>766</v>
      </c>
      <c r="Y10" s="345">
        <v>44673.592960798604</v>
      </c>
      <c r="Z10" s="268">
        <f t="shared" si="0"/>
        <v>63</v>
      </c>
      <c r="AA10" t="s">
        <v>724</v>
      </c>
      <c r="AB10" s="268">
        <f t="shared" si="1"/>
        <v>55</v>
      </c>
      <c r="AC10" t="s">
        <v>724</v>
      </c>
      <c r="AD10" s="345">
        <v>44728.348416238397</v>
      </c>
      <c r="AE10" s="268">
        <f t="shared" si="2"/>
        <v>118</v>
      </c>
      <c r="AF10" t="str">
        <f t="shared" si="3"/>
        <v>OVERDUE</v>
      </c>
      <c r="AG10" t="s">
        <v>725</v>
      </c>
    </row>
    <row r="11" spans="1:33" x14ac:dyDescent="0.25">
      <c r="A11" t="s">
        <v>806</v>
      </c>
      <c r="B11" t="s">
        <v>806</v>
      </c>
      <c r="C11" t="s">
        <v>807</v>
      </c>
      <c r="D11" t="s">
        <v>808</v>
      </c>
      <c r="E11" t="s">
        <v>809</v>
      </c>
      <c r="F11" t="s">
        <v>809</v>
      </c>
      <c r="G11" t="s">
        <v>655</v>
      </c>
      <c r="H11" t="s">
        <v>633</v>
      </c>
      <c r="I11" t="s">
        <v>429</v>
      </c>
      <c r="J11" t="s">
        <v>642</v>
      </c>
      <c r="K11" t="s">
        <v>810</v>
      </c>
      <c r="L11" s="345">
        <v>44610</v>
      </c>
      <c r="M11" t="s">
        <v>811</v>
      </c>
      <c r="N11" t="s">
        <v>812</v>
      </c>
      <c r="O11" t="s">
        <v>813</v>
      </c>
      <c r="P11" t="s">
        <v>753</v>
      </c>
      <c r="Q11" t="s">
        <v>814</v>
      </c>
      <c r="R11" t="s">
        <v>755</v>
      </c>
      <c r="S11" t="s">
        <v>656</v>
      </c>
      <c r="T11" t="s">
        <v>638</v>
      </c>
      <c r="U11" t="s">
        <v>638</v>
      </c>
      <c r="V11" t="s">
        <v>639</v>
      </c>
      <c r="W11" t="s">
        <v>635</v>
      </c>
      <c r="X11" t="s">
        <v>635</v>
      </c>
      <c r="Y11" s="345">
        <v>44613.814192824102</v>
      </c>
      <c r="Z11" s="268">
        <f t="shared" si="0"/>
        <v>3</v>
      </c>
      <c r="AA11" t="s">
        <v>646</v>
      </c>
      <c r="AB11" s="268">
        <f t="shared" si="1"/>
        <v>38</v>
      </c>
      <c r="AC11" t="s">
        <v>646</v>
      </c>
      <c r="AD11" s="345">
        <v>44651.835410729203</v>
      </c>
      <c r="AE11" s="268">
        <f t="shared" si="2"/>
        <v>41</v>
      </c>
      <c r="AF11" t="str">
        <f t="shared" si="3"/>
        <v>ONTIME</v>
      </c>
      <c r="AG11" t="s">
        <v>725</v>
      </c>
    </row>
    <row r="12" spans="1:33" x14ac:dyDescent="0.25">
      <c r="A12" t="s">
        <v>815</v>
      </c>
      <c r="B12" t="s">
        <v>815</v>
      </c>
      <c r="C12" t="s">
        <v>816</v>
      </c>
      <c r="D12" t="s">
        <v>817</v>
      </c>
      <c r="E12" t="s">
        <v>818</v>
      </c>
      <c r="F12" t="s">
        <v>818</v>
      </c>
      <c r="G12" t="s">
        <v>655</v>
      </c>
      <c r="H12" t="s">
        <v>633</v>
      </c>
      <c r="I12" t="s">
        <v>429</v>
      </c>
      <c r="J12" t="s">
        <v>642</v>
      </c>
      <c r="K12" t="s">
        <v>819</v>
      </c>
      <c r="L12" s="345">
        <v>44729</v>
      </c>
      <c r="M12" t="s">
        <v>820</v>
      </c>
      <c r="N12" t="s">
        <v>821</v>
      </c>
      <c r="O12" t="s">
        <v>822</v>
      </c>
      <c r="P12" t="s">
        <v>753</v>
      </c>
      <c r="Q12" t="s">
        <v>823</v>
      </c>
      <c r="R12" t="s">
        <v>755</v>
      </c>
      <c r="S12" t="s">
        <v>824</v>
      </c>
      <c r="T12" t="s">
        <v>639</v>
      </c>
      <c r="U12" t="s">
        <v>644</v>
      </c>
      <c r="V12" t="s">
        <v>639</v>
      </c>
      <c r="W12" t="s">
        <v>635</v>
      </c>
      <c r="X12" t="s">
        <v>635</v>
      </c>
      <c r="Y12" s="345">
        <v>44736.591962812498</v>
      </c>
      <c r="Z12" s="268">
        <f t="shared" si="0"/>
        <v>7</v>
      </c>
      <c r="AA12" t="s">
        <v>646</v>
      </c>
      <c r="AB12" s="268">
        <f t="shared" si="1"/>
        <v>4</v>
      </c>
      <c r="AC12" t="s">
        <v>646</v>
      </c>
      <c r="AD12" s="345">
        <v>44740.639641817099</v>
      </c>
      <c r="AE12" s="268">
        <f t="shared" si="2"/>
        <v>11</v>
      </c>
      <c r="AF12" t="str">
        <f t="shared" si="3"/>
        <v>ONTIME</v>
      </c>
      <c r="AG12" t="s">
        <v>725</v>
      </c>
    </row>
    <row r="13" spans="1:33" x14ac:dyDescent="0.25">
      <c r="A13" t="s">
        <v>825</v>
      </c>
      <c r="B13" t="s">
        <v>825</v>
      </c>
      <c r="C13" t="s">
        <v>826</v>
      </c>
      <c r="D13" t="s">
        <v>827</v>
      </c>
      <c r="E13" t="s">
        <v>828</v>
      </c>
      <c r="F13" t="s">
        <v>828</v>
      </c>
      <c r="G13" t="s">
        <v>641</v>
      </c>
      <c r="H13" t="s">
        <v>633</v>
      </c>
      <c r="I13" t="s">
        <v>429</v>
      </c>
      <c r="J13" t="s">
        <v>642</v>
      </c>
      <c r="K13" t="s">
        <v>829</v>
      </c>
      <c r="L13" s="345">
        <v>44300</v>
      </c>
      <c r="M13" t="s">
        <v>830</v>
      </c>
      <c r="N13" t="s">
        <v>831</v>
      </c>
      <c r="O13" t="s">
        <v>832</v>
      </c>
      <c r="P13" t="s">
        <v>753</v>
      </c>
      <c r="Q13" t="s">
        <v>765</v>
      </c>
      <c r="R13" t="s">
        <v>722</v>
      </c>
      <c r="S13" t="s">
        <v>650</v>
      </c>
      <c r="T13" t="s">
        <v>638</v>
      </c>
      <c r="U13" t="s">
        <v>638</v>
      </c>
      <c r="V13" t="s">
        <v>639</v>
      </c>
      <c r="W13" t="s">
        <v>833</v>
      </c>
      <c r="X13" t="s">
        <v>635</v>
      </c>
      <c r="Y13" s="345">
        <v>44501.412943206</v>
      </c>
      <c r="Z13" s="268">
        <f t="shared" si="0"/>
        <v>201</v>
      </c>
      <c r="AA13" t="s">
        <v>724</v>
      </c>
      <c r="AB13" s="268">
        <f t="shared" si="1"/>
        <v>312</v>
      </c>
      <c r="AC13" t="s">
        <v>724</v>
      </c>
      <c r="AD13" s="345">
        <v>44813.391598344897</v>
      </c>
      <c r="AE13" s="268">
        <f t="shared" si="2"/>
        <v>513</v>
      </c>
      <c r="AF13" t="str">
        <f t="shared" si="3"/>
        <v>OVERDUE</v>
      </c>
      <c r="AG13" t="s">
        <v>725</v>
      </c>
    </row>
    <row r="14" spans="1:33" x14ac:dyDescent="0.25">
      <c r="A14" t="s">
        <v>834</v>
      </c>
      <c r="B14" t="s">
        <v>834</v>
      </c>
      <c r="C14" t="s">
        <v>835</v>
      </c>
      <c r="D14" t="s">
        <v>836</v>
      </c>
      <c r="E14" t="s">
        <v>837</v>
      </c>
      <c r="F14" t="s">
        <v>837</v>
      </c>
      <c r="G14" t="s">
        <v>641</v>
      </c>
      <c r="H14" t="s">
        <v>633</v>
      </c>
      <c r="I14" t="s">
        <v>429</v>
      </c>
      <c r="J14" t="s">
        <v>642</v>
      </c>
      <c r="K14" t="s">
        <v>838</v>
      </c>
      <c r="L14" s="345">
        <v>44599</v>
      </c>
      <c r="M14" t="s">
        <v>839</v>
      </c>
      <c r="N14" t="s">
        <v>840</v>
      </c>
      <c r="O14" t="s">
        <v>841</v>
      </c>
      <c r="P14" t="s">
        <v>720</v>
      </c>
      <c r="Q14" t="s">
        <v>721</v>
      </c>
      <c r="R14" t="s">
        <v>722</v>
      </c>
      <c r="S14" t="s">
        <v>645</v>
      </c>
      <c r="T14" t="s">
        <v>638</v>
      </c>
      <c r="U14" t="s">
        <v>638</v>
      </c>
      <c r="V14" t="s">
        <v>639</v>
      </c>
      <c r="W14" t="s">
        <v>723</v>
      </c>
      <c r="X14" t="s">
        <v>723</v>
      </c>
      <c r="Y14" s="345">
        <v>44614.017558252301</v>
      </c>
      <c r="Z14" s="268">
        <f t="shared" si="0"/>
        <v>15</v>
      </c>
      <c r="AA14" t="s">
        <v>724</v>
      </c>
      <c r="AB14" s="268">
        <f t="shared" si="1"/>
        <v>23</v>
      </c>
      <c r="AC14" t="s">
        <v>646</v>
      </c>
      <c r="AD14" s="345">
        <v>44637.457787303203</v>
      </c>
      <c r="AE14" s="268">
        <f t="shared" si="2"/>
        <v>38</v>
      </c>
      <c r="AF14" t="str">
        <f t="shared" si="3"/>
        <v>ONTIME</v>
      </c>
      <c r="AG14" t="s">
        <v>725</v>
      </c>
    </row>
    <row r="15" spans="1:33" x14ac:dyDescent="0.25">
      <c r="A15" t="s">
        <v>842</v>
      </c>
      <c r="B15" t="s">
        <v>842</v>
      </c>
      <c r="C15" t="s">
        <v>843</v>
      </c>
      <c r="D15" t="s">
        <v>844</v>
      </c>
      <c r="E15" t="s">
        <v>845</v>
      </c>
      <c r="F15" t="s">
        <v>845</v>
      </c>
      <c r="G15" t="s">
        <v>641</v>
      </c>
      <c r="H15" t="s">
        <v>633</v>
      </c>
      <c r="I15" t="s">
        <v>429</v>
      </c>
      <c r="J15" t="s">
        <v>642</v>
      </c>
      <c r="K15" t="s">
        <v>846</v>
      </c>
      <c r="L15" s="345">
        <v>44599</v>
      </c>
      <c r="M15" t="s">
        <v>847</v>
      </c>
      <c r="N15" t="s">
        <v>848</v>
      </c>
      <c r="O15" t="s">
        <v>849</v>
      </c>
      <c r="P15" t="s">
        <v>720</v>
      </c>
      <c r="Q15" t="s">
        <v>721</v>
      </c>
      <c r="R15" t="s">
        <v>722</v>
      </c>
      <c r="S15" t="s">
        <v>645</v>
      </c>
      <c r="T15" t="s">
        <v>638</v>
      </c>
      <c r="U15" t="s">
        <v>638</v>
      </c>
      <c r="V15" t="s">
        <v>639</v>
      </c>
      <c r="W15" t="s">
        <v>723</v>
      </c>
      <c r="X15" t="s">
        <v>723</v>
      </c>
      <c r="Y15" s="345">
        <v>44613.759643946803</v>
      </c>
      <c r="Z15" s="268">
        <f t="shared" si="0"/>
        <v>14</v>
      </c>
      <c r="AA15" t="s">
        <v>646</v>
      </c>
      <c r="AB15" s="268">
        <f t="shared" si="1"/>
        <v>11</v>
      </c>
      <c r="AC15" t="s">
        <v>646</v>
      </c>
      <c r="AD15" s="345">
        <v>44624.394421724501</v>
      </c>
      <c r="AE15" s="268">
        <f t="shared" si="2"/>
        <v>25</v>
      </c>
      <c r="AF15" t="str">
        <f t="shared" si="3"/>
        <v>ONTIME</v>
      </c>
      <c r="AG15" t="s">
        <v>725</v>
      </c>
    </row>
    <row r="16" spans="1:33" x14ac:dyDescent="0.25">
      <c r="A16" t="s">
        <v>850</v>
      </c>
      <c r="B16" t="s">
        <v>850</v>
      </c>
      <c r="C16" t="s">
        <v>851</v>
      </c>
      <c r="D16" t="s">
        <v>852</v>
      </c>
      <c r="E16" t="s">
        <v>853</v>
      </c>
      <c r="F16" t="s">
        <v>853</v>
      </c>
      <c r="G16" t="s">
        <v>655</v>
      </c>
      <c r="H16" t="s">
        <v>633</v>
      </c>
      <c r="I16" t="s">
        <v>429</v>
      </c>
      <c r="J16" t="s">
        <v>642</v>
      </c>
      <c r="K16" t="s">
        <v>854</v>
      </c>
      <c r="L16" s="345">
        <v>44610</v>
      </c>
      <c r="M16" t="s">
        <v>855</v>
      </c>
      <c r="N16" t="s">
        <v>856</v>
      </c>
      <c r="O16" t="s">
        <v>857</v>
      </c>
      <c r="P16" t="s">
        <v>753</v>
      </c>
      <c r="Q16" t="s">
        <v>805</v>
      </c>
      <c r="R16" t="s">
        <v>755</v>
      </c>
      <c r="S16" t="s">
        <v>656</v>
      </c>
      <c r="T16" t="s">
        <v>638</v>
      </c>
      <c r="U16" t="s">
        <v>638</v>
      </c>
      <c r="V16" t="s">
        <v>639</v>
      </c>
      <c r="W16" t="s">
        <v>635</v>
      </c>
      <c r="X16" t="s">
        <v>635</v>
      </c>
      <c r="Y16" s="345">
        <v>44613.943056018499</v>
      </c>
      <c r="Z16" s="268">
        <f t="shared" si="0"/>
        <v>3</v>
      </c>
      <c r="AA16" t="s">
        <v>646</v>
      </c>
      <c r="AB16" s="268">
        <f t="shared" si="1"/>
        <v>38</v>
      </c>
      <c r="AC16" t="s">
        <v>646</v>
      </c>
      <c r="AD16" s="345">
        <v>44651.632735034698</v>
      </c>
      <c r="AE16" s="268">
        <f t="shared" si="2"/>
        <v>41</v>
      </c>
      <c r="AF16" t="str">
        <f t="shared" si="3"/>
        <v>ONTIME</v>
      </c>
      <c r="AG16" t="s">
        <v>725</v>
      </c>
    </row>
    <row r="17" spans="1:33" x14ac:dyDescent="0.25">
      <c r="A17" t="s">
        <v>858</v>
      </c>
      <c r="B17" t="s">
        <v>858</v>
      </c>
      <c r="C17" t="s">
        <v>859</v>
      </c>
      <c r="D17" t="s">
        <v>860</v>
      </c>
      <c r="E17" t="s">
        <v>861</v>
      </c>
      <c r="F17" t="s">
        <v>861</v>
      </c>
      <c r="G17" t="s">
        <v>655</v>
      </c>
      <c r="H17" t="s">
        <v>633</v>
      </c>
      <c r="I17" t="s">
        <v>429</v>
      </c>
      <c r="J17" t="s">
        <v>642</v>
      </c>
      <c r="K17" t="s">
        <v>862</v>
      </c>
      <c r="L17" s="345">
        <v>44610</v>
      </c>
      <c r="M17" t="s">
        <v>863</v>
      </c>
      <c r="N17" t="s">
        <v>864</v>
      </c>
      <c r="O17" t="s">
        <v>865</v>
      </c>
      <c r="P17" t="s">
        <v>753</v>
      </c>
      <c r="Q17" t="s">
        <v>823</v>
      </c>
      <c r="R17" t="s">
        <v>755</v>
      </c>
      <c r="S17" t="s">
        <v>656</v>
      </c>
      <c r="T17" t="s">
        <v>638</v>
      </c>
      <c r="U17" t="s">
        <v>638</v>
      </c>
      <c r="V17" t="s">
        <v>639</v>
      </c>
      <c r="W17" t="s">
        <v>635</v>
      </c>
      <c r="X17" t="s">
        <v>635</v>
      </c>
      <c r="Y17" s="345">
        <v>44613.8304096875</v>
      </c>
      <c r="Z17" s="268">
        <f t="shared" si="0"/>
        <v>3</v>
      </c>
      <c r="AA17" t="s">
        <v>646</v>
      </c>
      <c r="AB17" s="268">
        <f t="shared" si="1"/>
        <v>67</v>
      </c>
      <c r="AC17" t="s">
        <v>724</v>
      </c>
      <c r="AD17" s="345">
        <v>44680.722516631897</v>
      </c>
      <c r="AE17" s="268">
        <f t="shared" si="2"/>
        <v>70</v>
      </c>
      <c r="AF17" t="str">
        <f t="shared" si="3"/>
        <v>OVERDUE</v>
      </c>
      <c r="AG17" t="s">
        <v>725</v>
      </c>
    </row>
    <row r="18" spans="1:33" x14ac:dyDescent="0.25">
      <c r="A18" t="s">
        <v>866</v>
      </c>
      <c r="B18" t="s">
        <v>866</v>
      </c>
      <c r="C18" t="s">
        <v>867</v>
      </c>
      <c r="D18" t="s">
        <v>868</v>
      </c>
      <c r="E18" t="s">
        <v>869</v>
      </c>
      <c r="F18" t="s">
        <v>869</v>
      </c>
      <c r="G18" t="s">
        <v>641</v>
      </c>
      <c r="H18" t="s">
        <v>633</v>
      </c>
      <c r="I18" t="s">
        <v>429</v>
      </c>
      <c r="J18" t="s">
        <v>642</v>
      </c>
      <c r="K18" t="s">
        <v>870</v>
      </c>
      <c r="L18" s="345">
        <v>44644</v>
      </c>
      <c r="M18" t="s">
        <v>871</v>
      </c>
      <c r="N18" t="s">
        <v>872</v>
      </c>
      <c r="O18" t="s">
        <v>873</v>
      </c>
      <c r="P18" t="s">
        <v>720</v>
      </c>
      <c r="Q18" t="s">
        <v>874</v>
      </c>
      <c r="R18" t="s">
        <v>776</v>
      </c>
      <c r="S18" t="s">
        <v>875</v>
      </c>
      <c r="T18" t="s">
        <v>639</v>
      </c>
      <c r="U18" t="s">
        <v>644</v>
      </c>
      <c r="V18" t="s">
        <v>639</v>
      </c>
      <c r="W18" t="s">
        <v>876</v>
      </c>
      <c r="X18" t="s">
        <v>635</v>
      </c>
      <c r="Y18" s="345">
        <v>44727.694418518498</v>
      </c>
      <c r="Z18" s="268">
        <f t="shared" si="0"/>
        <v>83</v>
      </c>
      <c r="AA18" t="s">
        <v>724</v>
      </c>
      <c r="AB18" s="268">
        <f t="shared" si="1"/>
        <v>134</v>
      </c>
      <c r="AC18" t="s">
        <v>724</v>
      </c>
      <c r="AD18" s="345">
        <v>44861.372849965301</v>
      </c>
      <c r="AE18" s="268">
        <f t="shared" si="2"/>
        <v>217</v>
      </c>
      <c r="AF18" t="str">
        <f t="shared" si="3"/>
        <v>OVERDUE</v>
      </c>
      <c r="AG18" t="s">
        <v>725</v>
      </c>
    </row>
    <row r="19" spans="1:33" x14ac:dyDescent="0.25">
      <c r="A19" t="s">
        <v>877</v>
      </c>
      <c r="B19" t="s">
        <v>877</v>
      </c>
      <c r="C19" t="s">
        <v>878</v>
      </c>
      <c r="D19" t="s">
        <v>879</v>
      </c>
      <c r="E19" t="s">
        <v>880</v>
      </c>
      <c r="F19" t="s">
        <v>880</v>
      </c>
      <c r="G19" t="s">
        <v>655</v>
      </c>
      <c r="H19" t="s">
        <v>633</v>
      </c>
      <c r="I19" t="s">
        <v>429</v>
      </c>
      <c r="J19" t="s">
        <v>642</v>
      </c>
      <c r="K19" t="s">
        <v>881</v>
      </c>
      <c r="L19" s="345">
        <v>44729</v>
      </c>
      <c r="M19" t="s">
        <v>882</v>
      </c>
      <c r="N19" t="s">
        <v>883</v>
      </c>
      <c r="O19" t="s">
        <v>884</v>
      </c>
      <c r="P19" t="s">
        <v>753</v>
      </c>
      <c r="Q19" t="s">
        <v>754</v>
      </c>
      <c r="R19" t="s">
        <v>755</v>
      </c>
      <c r="S19" t="s">
        <v>656</v>
      </c>
      <c r="T19" t="s">
        <v>639</v>
      </c>
      <c r="U19" t="s">
        <v>644</v>
      </c>
      <c r="V19" t="s">
        <v>639</v>
      </c>
      <c r="W19" t="s">
        <v>635</v>
      </c>
      <c r="X19" t="s">
        <v>635</v>
      </c>
      <c r="Y19" s="345">
        <v>44736.6172693634</v>
      </c>
      <c r="Z19" s="268">
        <f t="shared" si="0"/>
        <v>7</v>
      </c>
      <c r="AA19" t="s">
        <v>646</v>
      </c>
      <c r="AB19" s="268">
        <f t="shared" si="1"/>
        <v>11</v>
      </c>
      <c r="AC19" t="s">
        <v>646</v>
      </c>
      <c r="AD19" s="345">
        <v>44747.910503969899</v>
      </c>
      <c r="AE19" s="268">
        <f t="shared" si="2"/>
        <v>18</v>
      </c>
      <c r="AF19" t="str">
        <f t="shared" si="3"/>
        <v>ONTIME</v>
      </c>
      <c r="AG19" t="s">
        <v>725</v>
      </c>
    </row>
    <row r="20" spans="1:33" x14ac:dyDescent="0.25">
      <c r="A20" t="s">
        <v>885</v>
      </c>
      <c r="B20" t="s">
        <v>885</v>
      </c>
      <c r="C20" t="s">
        <v>886</v>
      </c>
      <c r="D20" t="s">
        <v>887</v>
      </c>
      <c r="E20" t="s">
        <v>888</v>
      </c>
      <c r="F20" t="s">
        <v>888</v>
      </c>
      <c r="G20" t="s">
        <v>641</v>
      </c>
      <c r="H20" t="s">
        <v>633</v>
      </c>
      <c r="I20" t="s">
        <v>429</v>
      </c>
      <c r="J20" t="s">
        <v>642</v>
      </c>
      <c r="K20" t="s">
        <v>889</v>
      </c>
      <c r="L20" s="345">
        <v>44838</v>
      </c>
      <c r="M20" t="s">
        <v>890</v>
      </c>
      <c r="N20" t="s">
        <v>891</v>
      </c>
      <c r="O20" t="s">
        <v>892</v>
      </c>
      <c r="P20" t="s">
        <v>720</v>
      </c>
      <c r="Q20" t="s">
        <v>893</v>
      </c>
      <c r="R20" t="s">
        <v>722</v>
      </c>
      <c r="S20" t="s">
        <v>643</v>
      </c>
      <c r="T20" t="s">
        <v>639</v>
      </c>
      <c r="U20" t="s">
        <v>644</v>
      </c>
      <c r="V20" t="s">
        <v>639</v>
      </c>
      <c r="W20" t="s">
        <v>894</v>
      </c>
      <c r="X20" t="s">
        <v>894</v>
      </c>
      <c r="Y20" s="345">
        <v>44864.292212881897</v>
      </c>
      <c r="Z20" s="268">
        <f t="shared" si="0"/>
        <v>26</v>
      </c>
      <c r="AA20" t="s">
        <v>724</v>
      </c>
      <c r="AB20" s="268">
        <f t="shared" si="1"/>
        <v>7</v>
      </c>
      <c r="AC20" t="s">
        <v>646</v>
      </c>
      <c r="AD20" s="345">
        <v>44871.544519409697</v>
      </c>
      <c r="AE20" s="268">
        <f t="shared" si="2"/>
        <v>33</v>
      </c>
      <c r="AF20" t="str">
        <f t="shared" si="3"/>
        <v>ONTIME</v>
      </c>
      <c r="AG20" t="s">
        <v>725</v>
      </c>
    </row>
    <row r="21" spans="1:33" x14ac:dyDescent="0.25">
      <c r="A21" t="s">
        <v>895</v>
      </c>
      <c r="B21" t="s">
        <v>895</v>
      </c>
      <c r="C21" t="s">
        <v>896</v>
      </c>
      <c r="D21" t="s">
        <v>897</v>
      </c>
      <c r="E21" t="s">
        <v>898</v>
      </c>
      <c r="F21" t="s">
        <v>898</v>
      </c>
      <c r="G21" t="s">
        <v>655</v>
      </c>
      <c r="H21" t="s">
        <v>633</v>
      </c>
      <c r="I21" t="s">
        <v>429</v>
      </c>
      <c r="J21" t="s">
        <v>642</v>
      </c>
      <c r="K21" t="s">
        <v>899</v>
      </c>
      <c r="L21" s="345">
        <v>44460</v>
      </c>
      <c r="M21" t="s">
        <v>900</v>
      </c>
      <c r="N21" t="s">
        <v>901</v>
      </c>
      <c r="O21" t="s">
        <v>902</v>
      </c>
      <c r="P21" t="s">
        <v>753</v>
      </c>
      <c r="Q21" t="s">
        <v>814</v>
      </c>
      <c r="R21" t="s">
        <v>755</v>
      </c>
      <c r="S21" t="s">
        <v>656</v>
      </c>
      <c r="T21" t="s">
        <v>639</v>
      </c>
      <c r="U21" t="s">
        <v>644</v>
      </c>
      <c r="V21" t="s">
        <v>639</v>
      </c>
      <c r="W21" t="s">
        <v>635</v>
      </c>
      <c r="X21" t="s">
        <v>635</v>
      </c>
      <c r="Y21" s="345">
        <v>44576.6290170949</v>
      </c>
      <c r="Z21" s="268">
        <f t="shared" si="0"/>
        <v>116</v>
      </c>
      <c r="AA21" t="s">
        <v>724</v>
      </c>
      <c r="AB21" s="268">
        <f t="shared" si="1"/>
        <v>3</v>
      </c>
      <c r="AC21" t="s">
        <v>646</v>
      </c>
      <c r="AD21" s="345">
        <v>44579.616581134302</v>
      </c>
      <c r="AE21" s="268">
        <f t="shared" si="2"/>
        <v>119</v>
      </c>
      <c r="AF21" t="str">
        <f t="shared" si="3"/>
        <v>OVERDUE</v>
      </c>
      <c r="AG21" t="s">
        <v>725</v>
      </c>
    </row>
    <row r="22" spans="1:33" x14ac:dyDescent="0.25">
      <c r="A22" t="s">
        <v>903</v>
      </c>
      <c r="B22" t="s">
        <v>903</v>
      </c>
      <c r="C22" t="s">
        <v>904</v>
      </c>
      <c r="D22" t="s">
        <v>905</v>
      </c>
      <c r="E22" t="s">
        <v>906</v>
      </c>
      <c r="F22" t="s">
        <v>906</v>
      </c>
      <c r="G22" t="s">
        <v>641</v>
      </c>
      <c r="H22" t="s">
        <v>633</v>
      </c>
      <c r="I22" t="s">
        <v>429</v>
      </c>
      <c r="J22" t="s">
        <v>642</v>
      </c>
      <c r="K22" t="s">
        <v>907</v>
      </c>
      <c r="L22" s="345">
        <v>44460</v>
      </c>
      <c r="M22" t="s">
        <v>908</v>
      </c>
      <c r="N22" t="s">
        <v>909</v>
      </c>
      <c r="O22" t="s">
        <v>910</v>
      </c>
      <c r="P22" t="s">
        <v>753</v>
      </c>
      <c r="Q22" t="s">
        <v>765</v>
      </c>
      <c r="R22" t="s">
        <v>722</v>
      </c>
      <c r="S22" t="s">
        <v>645</v>
      </c>
      <c r="T22" t="s">
        <v>638</v>
      </c>
      <c r="U22" t="s">
        <v>638</v>
      </c>
      <c r="V22" t="s">
        <v>639</v>
      </c>
      <c r="W22" t="s">
        <v>911</v>
      </c>
      <c r="X22" t="s">
        <v>766</v>
      </c>
      <c r="Y22" s="345">
        <v>44529.649349687497</v>
      </c>
      <c r="Z22" s="268">
        <f t="shared" si="0"/>
        <v>69</v>
      </c>
      <c r="AA22" t="s">
        <v>724</v>
      </c>
      <c r="AB22" s="268">
        <f t="shared" si="1"/>
        <v>144</v>
      </c>
      <c r="AC22" t="s">
        <v>724</v>
      </c>
      <c r="AD22" s="345">
        <v>44673.568940243102</v>
      </c>
      <c r="AE22" s="268">
        <f t="shared" si="2"/>
        <v>213</v>
      </c>
      <c r="AF22" t="str">
        <f t="shared" si="3"/>
        <v>OVERDUE</v>
      </c>
      <c r="AG22" t="s">
        <v>725</v>
      </c>
    </row>
    <row r="23" spans="1:33" x14ac:dyDescent="0.25">
      <c r="A23" t="s">
        <v>912</v>
      </c>
      <c r="B23" t="s">
        <v>912</v>
      </c>
      <c r="C23" t="s">
        <v>913</v>
      </c>
      <c r="D23" t="s">
        <v>914</v>
      </c>
      <c r="E23" t="s">
        <v>915</v>
      </c>
      <c r="F23" t="s">
        <v>915</v>
      </c>
      <c r="G23" t="s">
        <v>641</v>
      </c>
      <c r="H23" t="s">
        <v>633</v>
      </c>
      <c r="I23" t="s">
        <v>429</v>
      </c>
      <c r="J23" t="s">
        <v>642</v>
      </c>
      <c r="K23" t="s">
        <v>916</v>
      </c>
      <c r="L23" s="345">
        <v>44610</v>
      </c>
      <c r="M23" t="s">
        <v>917</v>
      </c>
      <c r="N23" t="s">
        <v>918</v>
      </c>
      <c r="O23" t="s">
        <v>919</v>
      </c>
      <c r="P23" t="s">
        <v>720</v>
      </c>
      <c r="Q23" t="s">
        <v>742</v>
      </c>
      <c r="R23" t="s">
        <v>722</v>
      </c>
      <c r="S23" t="s">
        <v>920</v>
      </c>
      <c r="T23" t="s">
        <v>639</v>
      </c>
      <c r="U23" t="s">
        <v>644</v>
      </c>
      <c r="V23" t="s">
        <v>639</v>
      </c>
      <c r="W23" t="s">
        <v>635</v>
      </c>
      <c r="X23" t="s">
        <v>723</v>
      </c>
      <c r="Y23" s="345">
        <v>44720.634430173603</v>
      </c>
      <c r="Z23" s="268">
        <f t="shared" si="0"/>
        <v>110</v>
      </c>
      <c r="AA23" t="s">
        <v>724</v>
      </c>
      <c r="AB23" s="268">
        <f t="shared" si="1"/>
        <v>62</v>
      </c>
      <c r="AC23" t="s">
        <v>724</v>
      </c>
      <c r="AD23" s="345">
        <v>44782.832092824101</v>
      </c>
      <c r="AE23" s="268">
        <f t="shared" si="2"/>
        <v>172</v>
      </c>
      <c r="AF23" t="str">
        <f t="shared" si="3"/>
        <v>OVERDUE</v>
      </c>
      <c r="AG23" t="s">
        <v>725</v>
      </c>
    </row>
    <row r="24" spans="1:33" x14ac:dyDescent="0.25">
      <c r="A24" t="s">
        <v>921</v>
      </c>
      <c r="B24" t="s">
        <v>921</v>
      </c>
      <c r="C24" t="s">
        <v>922</v>
      </c>
      <c r="D24" t="s">
        <v>923</v>
      </c>
      <c r="E24" t="s">
        <v>924</v>
      </c>
      <c r="F24" t="s">
        <v>924</v>
      </c>
      <c r="G24" t="s">
        <v>641</v>
      </c>
      <c r="H24" t="s">
        <v>633</v>
      </c>
      <c r="I24" t="s">
        <v>429</v>
      </c>
      <c r="J24" t="s">
        <v>642</v>
      </c>
      <c r="K24" t="s">
        <v>925</v>
      </c>
      <c r="L24" s="345">
        <v>44610</v>
      </c>
      <c r="M24" t="s">
        <v>926</v>
      </c>
      <c r="N24" t="s">
        <v>927</v>
      </c>
      <c r="O24" t="s">
        <v>928</v>
      </c>
      <c r="P24" t="s">
        <v>720</v>
      </c>
      <c r="Q24" t="s">
        <v>721</v>
      </c>
      <c r="R24" t="s">
        <v>722</v>
      </c>
      <c r="S24" t="s">
        <v>649</v>
      </c>
      <c r="T24" t="s">
        <v>638</v>
      </c>
      <c r="U24" t="s">
        <v>638</v>
      </c>
      <c r="V24" t="s">
        <v>639</v>
      </c>
      <c r="W24" t="s">
        <v>723</v>
      </c>
      <c r="X24" t="s">
        <v>723</v>
      </c>
      <c r="Y24" s="345">
        <v>44614.018236955999</v>
      </c>
      <c r="Z24" s="268">
        <f t="shared" si="0"/>
        <v>4</v>
      </c>
      <c r="AA24" t="s">
        <v>646</v>
      </c>
      <c r="AB24" s="268">
        <f t="shared" si="1"/>
        <v>48</v>
      </c>
      <c r="AC24" t="s">
        <v>724</v>
      </c>
      <c r="AD24" s="345">
        <v>44662.742452118102</v>
      </c>
      <c r="AE24" s="268">
        <f t="shared" si="2"/>
        <v>52</v>
      </c>
      <c r="AF24" t="str">
        <f t="shared" si="3"/>
        <v>ONTIME</v>
      </c>
      <c r="AG24" t="s">
        <v>725</v>
      </c>
    </row>
    <row r="25" spans="1:33" x14ac:dyDescent="0.25">
      <c r="A25" t="s">
        <v>929</v>
      </c>
      <c r="B25" t="s">
        <v>929</v>
      </c>
      <c r="C25" t="s">
        <v>930</v>
      </c>
      <c r="D25" t="s">
        <v>931</v>
      </c>
      <c r="E25" t="s">
        <v>932</v>
      </c>
      <c r="F25" t="s">
        <v>932</v>
      </c>
      <c r="G25" t="s">
        <v>641</v>
      </c>
      <c r="H25" t="s">
        <v>633</v>
      </c>
      <c r="I25" t="s">
        <v>429</v>
      </c>
      <c r="J25" t="s">
        <v>642</v>
      </c>
      <c r="K25" t="s">
        <v>933</v>
      </c>
      <c r="L25" s="345">
        <v>44699</v>
      </c>
      <c r="M25" t="s">
        <v>934</v>
      </c>
      <c r="N25" t="s">
        <v>935</v>
      </c>
      <c r="O25" t="s">
        <v>936</v>
      </c>
      <c r="P25" t="s">
        <v>753</v>
      </c>
      <c r="Q25" t="s">
        <v>937</v>
      </c>
      <c r="R25" t="s">
        <v>755</v>
      </c>
      <c r="S25" t="s">
        <v>647</v>
      </c>
      <c r="T25" t="s">
        <v>639</v>
      </c>
      <c r="U25" t="s">
        <v>644</v>
      </c>
      <c r="V25" t="s">
        <v>639</v>
      </c>
      <c r="W25" t="s">
        <v>723</v>
      </c>
      <c r="X25" t="s">
        <v>723</v>
      </c>
      <c r="Y25" s="345">
        <v>44805.644591284698</v>
      </c>
      <c r="Z25" s="268">
        <f t="shared" si="0"/>
        <v>106</v>
      </c>
      <c r="AA25" t="s">
        <v>724</v>
      </c>
      <c r="AB25" s="268">
        <f t="shared" si="1"/>
        <v>25</v>
      </c>
      <c r="AC25" t="s">
        <v>646</v>
      </c>
      <c r="AD25" s="345">
        <v>44830.652734606498</v>
      </c>
      <c r="AE25" s="268">
        <f t="shared" si="2"/>
        <v>131</v>
      </c>
      <c r="AF25" t="str">
        <f t="shared" si="3"/>
        <v>OVERDUE</v>
      </c>
      <c r="AG25" t="s">
        <v>725</v>
      </c>
    </row>
    <row r="26" spans="1:33" x14ac:dyDescent="0.25">
      <c r="A26" t="s">
        <v>938</v>
      </c>
      <c r="B26" t="s">
        <v>938</v>
      </c>
      <c r="C26" t="s">
        <v>939</v>
      </c>
      <c r="D26" t="s">
        <v>940</v>
      </c>
      <c r="E26" t="s">
        <v>941</v>
      </c>
      <c r="F26" t="s">
        <v>941</v>
      </c>
      <c r="G26" t="s">
        <v>641</v>
      </c>
      <c r="H26" t="s">
        <v>633</v>
      </c>
      <c r="I26" t="s">
        <v>429</v>
      </c>
      <c r="J26" t="s">
        <v>642</v>
      </c>
      <c r="K26" t="s">
        <v>942</v>
      </c>
      <c r="L26" s="345">
        <v>44838</v>
      </c>
      <c r="M26" t="s">
        <v>943</v>
      </c>
      <c r="N26" t="s">
        <v>944</v>
      </c>
      <c r="O26" t="s">
        <v>945</v>
      </c>
      <c r="P26" t="s">
        <v>720</v>
      </c>
      <c r="Q26" t="s">
        <v>946</v>
      </c>
      <c r="R26" t="s">
        <v>776</v>
      </c>
      <c r="S26" t="s">
        <v>643</v>
      </c>
      <c r="T26" t="s">
        <v>639</v>
      </c>
      <c r="U26" t="s">
        <v>644</v>
      </c>
      <c r="V26" t="s">
        <v>639</v>
      </c>
      <c r="W26" t="s">
        <v>947</v>
      </c>
      <c r="X26" t="s">
        <v>947</v>
      </c>
      <c r="Y26" s="345">
        <v>44866.579650266198</v>
      </c>
      <c r="Z26" s="268">
        <f t="shared" si="0"/>
        <v>28</v>
      </c>
      <c r="AA26" t="s">
        <v>724</v>
      </c>
      <c r="AB26" s="268">
        <f t="shared" si="1"/>
        <v>10</v>
      </c>
      <c r="AC26" t="s">
        <v>646</v>
      </c>
      <c r="AD26" s="345">
        <v>44876.376262963</v>
      </c>
      <c r="AE26" s="268">
        <f t="shared" si="2"/>
        <v>38</v>
      </c>
      <c r="AF26" t="str">
        <f t="shared" si="3"/>
        <v>ONTIME</v>
      </c>
      <c r="AG26" t="s">
        <v>725</v>
      </c>
    </row>
    <row r="27" spans="1:33" x14ac:dyDescent="0.25">
      <c r="A27" t="s">
        <v>948</v>
      </c>
      <c r="B27" t="s">
        <v>948</v>
      </c>
      <c r="C27" t="s">
        <v>949</v>
      </c>
      <c r="D27" t="s">
        <v>950</v>
      </c>
      <c r="E27" t="s">
        <v>951</v>
      </c>
      <c r="F27" t="s">
        <v>951</v>
      </c>
      <c r="G27" t="s">
        <v>641</v>
      </c>
      <c r="H27" t="s">
        <v>633</v>
      </c>
      <c r="I27" t="s">
        <v>429</v>
      </c>
      <c r="J27" t="s">
        <v>642</v>
      </c>
      <c r="K27" t="s">
        <v>952</v>
      </c>
      <c r="L27" s="345">
        <v>44838</v>
      </c>
      <c r="M27" t="s">
        <v>953</v>
      </c>
      <c r="N27" t="s">
        <v>954</v>
      </c>
      <c r="O27" t="s">
        <v>955</v>
      </c>
      <c r="P27" t="s">
        <v>753</v>
      </c>
      <c r="Q27" t="s">
        <v>765</v>
      </c>
      <c r="R27" t="s">
        <v>722</v>
      </c>
      <c r="S27" t="s">
        <v>649</v>
      </c>
      <c r="T27" t="s">
        <v>639</v>
      </c>
      <c r="U27" t="s">
        <v>644</v>
      </c>
      <c r="V27" t="s">
        <v>639</v>
      </c>
      <c r="W27" t="s">
        <v>833</v>
      </c>
      <c r="X27" t="s">
        <v>635</v>
      </c>
      <c r="Y27" s="345">
        <v>44868.377925578701</v>
      </c>
      <c r="Z27" s="268">
        <f t="shared" si="0"/>
        <v>30</v>
      </c>
      <c r="AA27" t="s">
        <v>724</v>
      </c>
      <c r="AB27" s="268">
        <f t="shared" si="1"/>
        <v>26</v>
      </c>
      <c r="AC27" t="s">
        <v>646</v>
      </c>
      <c r="AD27" s="345">
        <v>44894.393600196803</v>
      </c>
      <c r="AE27" s="268">
        <f t="shared" si="2"/>
        <v>56</v>
      </c>
      <c r="AF27" t="str">
        <f t="shared" si="3"/>
        <v>ONTIME</v>
      </c>
      <c r="AG27" t="s">
        <v>725</v>
      </c>
    </row>
    <row r="28" spans="1:33" x14ac:dyDescent="0.25">
      <c r="A28" t="s">
        <v>956</v>
      </c>
      <c r="B28" t="s">
        <v>956</v>
      </c>
      <c r="C28" t="s">
        <v>957</v>
      </c>
      <c r="D28" t="s">
        <v>958</v>
      </c>
      <c r="E28" t="s">
        <v>959</v>
      </c>
      <c r="F28" t="s">
        <v>959</v>
      </c>
      <c r="G28" t="s">
        <v>641</v>
      </c>
      <c r="H28" t="s">
        <v>633</v>
      </c>
      <c r="I28" t="s">
        <v>429</v>
      </c>
      <c r="J28" t="s">
        <v>642</v>
      </c>
      <c r="K28" t="s">
        <v>960</v>
      </c>
      <c r="L28" s="345">
        <v>44838</v>
      </c>
      <c r="M28" t="s">
        <v>961</v>
      </c>
      <c r="N28" t="s">
        <v>962</v>
      </c>
      <c r="O28" t="s">
        <v>963</v>
      </c>
      <c r="P28" t="s">
        <v>720</v>
      </c>
      <c r="Q28" t="s">
        <v>893</v>
      </c>
      <c r="R28" t="s">
        <v>722</v>
      </c>
      <c r="S28" t="s">
        <v>643</v>
      </c>
      <c r="T28" t="s">
        <v>639</v>
      </c>
      <c r="U28" t="s">
        <v>644</v>
      </c>
      <c r="V28" t="s">
        <v>639</v>
      </c>
      <c r="W28" t="s">
        <v>723</v>
      </c>
      <c r="X28" t="s">
        <v>723</v>
      </c>
      <c r="Y28" s="345">
        <v>44855.690376273102</v>
      </c>
      <c r="Z28" s="268">
        <f t="shared" si="0"/>
        <v>17</v>
      </c>
      <c r="AA28" t="s">
        <v>724</v>
      </c>
      <c r="AB28" s="268">
        <f t="shared" si="1"/>
        <v>6</v>
      </c>
      <c r="AC28" t="s">
        <v>646</v>
      </c>
      <c r="AD28" s="345">
        <v>44861.373352743103</v>
      </c>
      <c r="AE28" s="268">
        <f t="shared" si="2"/>
        <v>23</v>
      </c>
      <c r="AF28" t="str">
        <f t="shared" si="3"/>
        <v>ONTIME</v>
      </c>
      <c r="AG28" t="s">
        <v>725</v>
      </c>
    </row>
    <row r="29" spans="1:33" x14ac:dyDescent="0.25">
      <c r="A29" t="s">
        <v>964</v>
      </c>
      <c r="B29" t="s">
        <v>964</v>
      </c>
      <c r="C29" t="s">
        <v>965</v>
      </c>
      <c r="D29" t="s">
        <v>966</v>
      </c>
      <c r="E29" t="s">
        <v>967</v>
      </c>
      <c r="F29" t="s">
        <v>967</v>
      </c>
      <c r="G29" t="s">
        <v>641</v>
      </c>
      <c r="H29" t="s">
        <v>633</v>
      </c>
      <c r="I29" t="s">
        <v>429</v>
      </c>
      <c r="J29" t="s">
        <v>642</v>
      </c>
      <c r="K29" t="s">
        <v>968</v>
      </c>
      <c r="L29" s="345">
        <v>44838</v>
      </c>
      <c r="M29" t="s">
        <v>969</v>
      </c>
      <c r="N29" t="s">
        <v>970</v>
      </c>
      <c r="O29" t="s">
        <v>971</v>
      </c>
      <c r="P29" t="s">
        <v>720</v>
      </c>
      <c r="Q29" t="s">
        <v>893</v>
      </c>
      <c r="R29" t="s">
        <v>722</v>
      </c>
      <c r="S29" t="s">
        <v>643</v>
      </c>
      <c r="T29" t="s">
        <v>639</v>
      </c>
      <c r="U29" t="s">
        <v>644</v>
      </c>
      <c r="V29" t="s">
        <v>639</v>
      </c>
      <c r="W29" t="s">
        <v>894</v>
      </c>
      <c r="X29" t="s">
        <v>894</v>
      </c>
      <c r="Y29" s="345">
        <v>44864.286444328704</v>
      </c>
      <c r="Z29" s="268">
        <f t="shared" si="0"/>
        <v>26</v>
      </c>
      <c r="AA29" t="s">
        <v>724</v>
      </c>
      <c r="AB29" s="268">
        <f t="shared" si="1"/>
        <v>22</v>
      </c>
      <c r="AC29" t="s">
        <v>646</v>
      </c>
      <c r="AD29" s="345">
        <v>44886.598453472201</v>
      </c>
      <c r="AE29" s="268">
        <f t="shared" si="2"/>
        <v>48</v>
      </c>
      <c r="AF29" t="str">
        <f t="shared" si="3"/>
        <v>ONTIME</v>
      </c>
      <c r="AG29" t="s">
        <v>725</v>
      </c>
    </row>
    <row r="30" spans="1:33" x14ac:dyDescent="0.25">
      <c r="A30" t="s">
        <v>972</v>
      </c>
      <c r="B30" t="s">
        <v>972</v>
      </c>
      <c r="C30" t="s">
        <v>973</v>
      </c>
      <c r="D30" t="s">
        <v>974</v>
      </c>
      <c r="E30" t="s">
        <v>975</v>
      </c>
      <c r="F30" t="s">
        <v>975</v>
      </c>
      <c r="G30" t="s">
        <v>641</v>
      </c>
      <c r="H30" t="s">
        <v>633</v>
      </c>
      <c r="I30" t="s">
        <v>429</v>
      </c>
      <c r="J30" t="s">
        <v>642</v>
      </c>
      <c r="K30" t="s">
        <v>976</v>
      </c>
      <c r="L30" s="345">
        <v>44838</v>
      </c>
      <c r="M30" t="s">
        <v>977</v>
      </c>
      <c r="N30" t="s">
        <v>978</v>
      </c>
      <c r="O30" t="s">
        <v>979</v>
      </c>
      <c r="P30" t="s">
        <v>753</v>
      </c>
      <c r="Q30" t="s">
        <v>765</v>
      </c>
      <c r="R30" t="s">
        <v>722</v>
      </c>
      <c r="S30" t="s">
        <v>649</v>
      </c>
      <c r="T30" t="s">
        <v>639</v>
      </c>
      <c r="U30" t="s">
        <v>644</v>
      </c>
      <c r="V30" t="s">
        <v>639</v>
      </c>
      <c r="W30" t="s">
        <v>833</v>
      </c>
      <c r="X30" t="s">
        <v>635</v>
      </c>
      <c r="Y30" s="345">
        <v>44862.4860158218</v>
      </c>
      <c r="Z30" s="268">
        <f t="shared" si="0"/>
        <v>24</v>
      </c>
      <c r="AA30" t="s">
        <v>724</v>
      </c>
      <c r="AB30" s="268">
        <f t="shared" si="1"/>
        <v>14</v>
      </c>
      <c r="AC30" t="s">
        <v>646</v>
      </c>
      <c r="AD30" s="345">
        <v>44876.378127233802</v>
      </c>
      <c r="AE30" s="268">
        <f t="shared" si="2"/>
        <v>38</v>
      </c>
      <c r="AF30" t="str">
        <f t="shared" si="3"/>
        <v>ONTIME</v>
      </c>
      <c r="AG30" t="s">
        <v>725</v>
      </c>
    </row>
    <row r="31" spans="1:33" x14ac:dyDescent="0.25">
      <c r="A31" t="s">
        <v>980</v>
      </c>
      <c r="B31" t="s">
        <v>980</v>
      </c>
      <c r="C31" t="s">
        <v>981</v>
      </c>
      <c r="D31" t="s">
        <v>982</v>
      </c>
      <c r="E31" t="s">
        <v>983</v>
      </c>
      <c r="F31" t="s">
        <v>983</v>
      </c>
      <c r="G31" t="s">
        <v>641</v>
      </c>
      <c r="H31" t="s">
        <v>633</v>
      </c>
      <c r="I31" t="s">
        <v>429</v>
      </c>
      <c r="J31" t="s">
        <v>642</v>
      </c>
      <c r="K31" t="s">
        <v>984</v>
      </c>
      <c r="L31" s="345">
        <v>44599</v>
      </c>
      <c r="M31" t="s">
        <v>985</v>
      </c>
      <c r="N31" t="s">
        <v>986</v>
      </c>
      <c r="O31" t="s">
        <v>987</v>
      </c>
      <c r="P31" t="s">
        <v>720</v>
      </c>
      <c r="Q31" t="s">
        <v>786</v>
      </c>
      <c r="R31" t="s">
        <v>776</v>
      </c>
      <c r="S31" t="s">
        <v>645</v>
      </c>
      <c r="T31" t="s">
        <v>638</v>
      </c>
      <c r="U31" t="s">
        <v>638</v>
      </c>
      <c r="V31" t="s">
        <v>639</v>
      </c>
      <c r="W31" t="s">
        <v>654</v>
      </c>
      <c r="X31" t="s">
        <v>654</v>
      </c>
      <c r="Y31" s="345">
        <v>44610.6547516551</v>
      </c>
      <c r="Z31" s="268">
        <f t="shared" si="0"/>
        <v>11</v>
      </c>
      <c r="AA31" t="s">
        <v>646</v>
      </c>
      <c r="AB31" s="268">
        <f t="shared" si="1"/>
        <v>24</v>
      </c>
      <c r="AC31" t="s">
        <v>646</v>
      </c>
      <c r="AD31" s="345">
        <v>44634.707238923598</v>
      </c>
      <c r="AE31" s="268">
        <f t="shared" si="2"/>
        <v>35</v>
      </c>
      <c r="AF31" t="str">
        <f t="shared" si="3"/>
        <v>ONTIME</v>
      </c>
      <c r="AG31" t="s">
        <v>725</v>
      </c>
    </row>
    <row r="32" spans="1:33" x14ac:dyDescent="0.25">
      <c r="A32" t="s">
        <v>988</v>
      </c>
      <c r="B32" t="s">
        <v>988</v>
      </c>
      <c r="C32" t="s">
        <v>989</v>
      </c>
      <c r="D32" t="s">
        <v>990</v>
      </c>
      <c r="E32" t="s">
        <v>991</v>
      </c>
      <c r="F32" t="s">
        <v>991</v>
      </c>
      <c r="G32" t="s">
        <v>655</v>
      </c>
      <c r="H32" t="s">
        <v>633</v>
      </c>
      <c r="I32" t="s">
        <v>429</v>
      </c>
      <c r="J32" t="s">
        <v>642</v>
      </c>
      <c r="K32" t="s">
        <v>992</v>
      </c>
      <c r="L32" s="345">
        <v>44610</v>
      </c>
      <c r="M32" t="s">
        <v>993</v>
      </c>
      <c r="N32" t="s">
        <v>994</v>
      </c>
      <c r="O32" t="s">
        <v>995</v>
      </c>
      <c r="P32" t="s">
        <v>753</v>
      </c>
      <c r="Q32" t="s">
        <v>754</v>
      </c>
      <c r="R32" t="s">
        <v>755</v>
      </c>
      <c r="S32" t="s">
        <v>656</v>
      </c>
      <c r="T32" t="s">
        <v>638</v>
      </c>
      <c r="U32" t="s">
        <v>638</v>
      </c>
      <c r="V32" t="s">
        <v>639</v>
      </c>
      <c r="W32" t="s">
        <v>635</v>
      </c>
      <c r="X32" t="s">
        <v>635</v>
      </c>
      <c r="Y32" s="345">
        <v>44690.706182372698</v>
      </c>
      <c r="Z32" s="268">
        <f t="shared" si="0"/>
        <v>80</v>
      </c>
      <c r="AA32" t="s">
        <v>724</v>
      </c>
      <c r="AB32" s="268">
        <f t="shared" si="1"/>
        <v>8</v>
      </c>
      <c r="AC32" t="s">
        <v>646</v>
      </c>
      <c r="AD32" s="345">
        <v>44698.970313391197</v>
      </c>
      <c r="AE32" s="268">
        <f t="shared" si="2"/>
        <v>88</v>
      </c>
      <c r="AF32" t="str">
        <f t="shared" si="3"/>
        <v>OVERDUE</v>
      </c>
      <c r="AG32" t="s">
        <v>725</v>
      </c>
    </row>
    <row r="33" spans="1:33" x14ac:dyDescent="0.25">
      <c r="A33" t="s">
        <v>996</v>
      </c>
      <c r="B33" t="s">
        <v>996</v>
      </c>
      <c r="C33" t="s">
        <v>997</v>
      </c>
      <c r="D33" t="s">
        <v>998</v>
      </c>
      <c r="E33" t="s">
        <v>999</v>
      </c>
      <c r="F33" t="s">
        <v>999</v>
      </c>
      <c r="G33" t="s">
        <v>641</v>
      </c>
      <c r="H33" t="s">
        <v>633</v>
      </c>
      <c r="I33" t="s">
        <v>429</v>
      </c>
      <c r="J33" t="s">
        <v>642</v>
      </c>
      <c r="K33" t="s">
        <v>1000</v>
      </c>
      <c r="L33" s="345">
        <v>44610</v>
      </c>
      <c r="M33" t="s">
        <v>1001</v>
      </c>
      <c r="N33" t="s">
        <v>1002</v>
      </c>
      <c r="O33" t="s">
        <v>1003</v>
      </c>
      <c r="P33" t="s">
        <v>720</v>
      </c>
      <c r="Q33" t="s">
        <v>795</v>
      </c>
      <c r="R33" t="s">
        <v>776</v>
      </c>
      <c r="S33" t="s">
        <v>649</v>
      </c>
      <c r="T33" t="s">
        <v>638</v>
      </c>
      <c r="U33" t="s">
        <v>638</v>
      </c>
      <c r="V33" t="s">
        <v>639</v>
      </c>
      <c r="W33" t="s">
        <v>796</v>
      </c>
      <c r="X33" t="s">
        <v>796</v>
      </c>
      <c r="Y33" s="345">
        <v>44613.975082835597</v>
      </c>
      <c r="Z33" s="268">
        <f t="shared" si="0"/>
        <v>3</v>
      </c>
      <c r="AA33" t="s">
        <v>646</v>
      </c>
      <c r="AB33" s="268">
        <f t="shared" si="1"/>
        <v>38</v>
      </c>
      <c r="AC33" t="s">
        <v>646</v>
      </c>
      <c r="AD33" s="345">
        <v>44651.919801620403</v>
      </c>
      <c r="AE33" s="268">
        <f t="shared" si="2"/>
        <v>41</v>
      </c>
      <c r="AF33" t="str">
        <f t="shared" si="3"/>
        <v>ONTIME</v>
      </c>
      <c r="AG33" t="s">
        <v>725</v>
      </c>
    </row>
    <row r="34" spans="1:33" x14ac:dyDescent="0.25">
      <c r="A34" t="s">
        <v>1004</v>
      </c>
      <c r="B34" t="s">
        <v>1004</v>
      </c>
      <c r="C34" t="s">
        <v>1005</v>
      </c>
      <c r="D34" t="s">
        <v>1006</v>
      </c>
      <c r="E34" t="s">
        <v>1007</v>
      </c>
      <c r="F34" t="s">
        <v>1007</v>
      </c>
      <c r="G34" t="s">
        <v>655</v>
      </c>
      <c r="H34" t="s">
        <v>633</v>
      </c>
      <c r="I34" t="s">
        <v>429</v>
      </c>
      <c r="J34" t="s">
        <v>642</v>
      </c>
      <c r="K34" t="s">
        <v>1008</v>
      </c>
      <c r="L34" s="345">
        <v>44701</v>
      </c>
      <c r="M34" t="s">
        <v>1009</v>
      </c>
      <c r="N34" t="s">
        <v>1010</v>
      </c>
      <c r="O34" t="s">
        <v>1011</v>
      </c>
      <c r="P34" t="s">
        <v>720</v>
      </c>
      <c r="Q34" t="s">
        <v>742</v>
      </c>
      <c r="R34" t="s">
        <v>722</v>
      </c>
      <c r="S34" t="s">
        <v>743</v>
      </c>
      <c r="T34" t="s">
        <v>639</v>
      </c>
      <c r="U34" t="s">
        <v>644</v>
      </c>
      <c r="V34" t="s">
        <v>639</v>
      </c>
      <c r="W34" t="s">
        <v>635</v>
      </c>
      <c r="X34" t="s">
        <v>1012</v>
      </c>
      <c r="Y34" s="345">
        <v>44834.405196493099</v>
      </c>
      <c r="Z34" s="268">
        <f t="shared" si="0"/>
        <v>133</v>
      </c>
      <c r="AA34" t="s">
        <v>724</v>
      </c>
      <c r="AB34" s="268">
        <f t="shared" si="1"/>
        <v>17</v>
      </c>
      <c r="AC34" t="s">
        <v>646</v>
      </c>
      <c r="AD34" s="345">
        <v>44851.420195104198</v>
      </c>
      <c r="AE34" s="268">
        <f t="shared" si="2"/>
        <v>150</v>
      </c>
      <c r="AF34" t="str">
        <f t="shared" si="3"/>
        <v>OVERDUE</v>
      </c>
      <c r="AG34" t="s">
        <v>725</v>
      </c>
    </row>
    <row r="35" spans="1:33" x14ac:dyDescent="0.25">
      <c r="A35" t="s">
        <v>1013</v>
      </c>
      <c r="B35" t="s">
        <v>1013</v>
      </c>
      <c r="C35" t="s">
        <v>1014</v>
      </c>
      <c r="D35" t="s">
        <v>1015</v>
      </c>
      <c r="E35" t="s">
        <v>1016</v>
      </c>
      <c r="F35" t="s">
        <v>1016</v>
      </c>
      <c r="G35" t="s">
        <v>641</v>
      </c>
      <c r="H35" t="s">
        <v>633</v>
      </c>
      <c r="I35" t="s">
        <v>429</v>
      </c>
      <c r="J35" t="s">
        <v>642</v>
      </c>
      <c r="K35" t="s">
        <v>1017</v>
      </c>
      <c r="L35" s="345">
        <v>44838</v>
      </c>
      <c r="M35" t="s">
        <v>1018</v>
      </c>
      <c r="N35" t="s">
        <v>1019</v>
      </c>
      <c r="O35" t="s">
        <v>1020</v>
      </c>
      <c r="P35" t="s">
        <v>720</v>
      </c>
      <c r="Q35" t="s">
        <v>893</v>
      </c>
      <c r="R35" t="s">
        <v>722</v>
      </c>
      <c r="S35" t="s">
        <v>643</v>
      </c>
      <c r="T35" t="s">
        <v>639</v>
      </c>
      <c r="U35" t="s">
        <v>644</v>
      </c>
      <c r="V35" t="s">
        <v>639</v>
      </c>
      <c r="W35" t="s">
        <v>766</v>
      </c>
      <c r="X35" t="s">
        <v>766</v>
      </c>
      <c r="Y35" s="345">
        <v>44858.607166932903</v>
      </c>
      <c r="Z35" s="268">
        <f t="shared" si="0"/>
        <v>20</v>
      </c>
      <c r="AA35" t="s">
        <v>724</v>
      </c>
      <c r="AB35" s="268">
        <f t="shared" si="1"/>
        <v>5</v>
      </c>
      <c r="AC35" t="s">
        <v>646</v>
      </c>
      <c r="AD35" s="345">
        <v>44863.742627199099</v>
      </c>
      <c r="AE35" s="268">
        <f t="shared" si="2"/>
        <v>25</v>
      </c>
      <c r="AF35" t="str">
        <f t="shared" si="3"/>
        <v>ONTIME</v>
      </c>
      <c r="AG35" t="s">
        <v>725</v>
      </c>
    </row>
    <row r="36" spans="1:33" x14ac:dyDescent="0.25">
      <c r="A36" t="s">
        <v>1021</v>
      </c>
      <c r="B36" t="s">
        <v>1021</v>
      </c>
      <c r="C36" t="s">
        <v>1022</v>
      </c>
      <c r="D36" t="s">
        <v>1023</v>
      </c>
      <c r="E36" t="s">
        <v>1024</v>
      </c>
      <c r="F36" t="s">
        <v>1024</v>
      </c>
      <c r="G36" t="s">
        <v>641</v>
      </c>
      <c r="H36" t="s">
        <v>633</v>
      </c>
      <c r="I36" t="s">
        <v>429</v>
      </c>
      <c r="J36" t="s">
        <v>642</v>
      </c>
      <c r="K36" t="s">
        <v>1025</v>
      </c>
      <c r="L36" s="345">
        <v>44838</v>
      </c>
      <c r="M36" t="s">
        <v>1026</v>
      </c>
      <c r="N36" t="s">
        <v>1027</v>
      </c>
      <c r="O36" t="s">
        <v>1028</v>
      </c>
      <c r="P36" t="s">
        <v>720</v>
      </c>
      <c r="Q36" t="s">
        <v>721</v>
      </c>
      <c r="R36" t="s">
        <v>722</v>
      </c>
      <c r="S36" t="s">
        <v>643</v>
      </c>
      <c r="T36" t="s">
        <v>639</v>
      </c>
      <c r="U36" t="s">
        <v>644</v>
      </c>
      <c r="V36" t="s">
        <v>639</v>
      </c>
      <c r="W36" t="s">
        <v>723</v>
      </c>
      <c r="X36" t="s">
        <v>723</v>
      </c>
      <c r="Y36" s="345">
        <v>44882.364047372699</v>
      </c>
      <c r="Z36" s="268">
        <f t="shared" si="0"/>
        <v>44</v>
      </c>
      <c r="AA36" t="s">
        <v>724</v>
      </c>
      <c r="AB36" s="268">
        <f t="shared" si="1"/>
        <v>5</v>
      </c>
      <c r="AC36" t="s">
        <v>646</v>
      </c>
      <c r="AD36" s="345">
        <v>44887.603883182899</v>
      </c>
      <c r="AE36" s="268">
        <f t="shared" si="2"/>
        <v>49</v>
      </c>
      <c r="AF36" t="str">
        <f t="shared" si="3"/>
        <v>ONTIME</v>
      </c>
      <c r="AG36" t="s">
        <v>725</v>
      </c>
    </row>
    <row r="37" spans="1:33" x14ac:dyDescent="0.25">
      <c r="A37" t="s">
        <v>1029</v>
      </c>
      <c r="B37" t="s">
        <v>1029</v>
      </c>
      <c r="C37" t="s">
        <v>1030</v>
      </c>
      <c r="D37" t="s">
        <v>1031</v>
      </c>
      <c r="E37" t="s">
        <v>1032</v>
      </c>
      <c r="F37" t="s">
        <v>1032</v>
      </c>
      <c r="G37" t="s">
        <v>641</v>
      </c>
      <c r="H37" t="s">
        <v>633</v>
      </c>
      <c r="I37" t="s">
        <v>429</v>
      </c>
      <c r="J37" t="s">
        <v>642</v>
      </c>
      <c r="K37" t="s">
        <v>1033</v>
      </c>
      <c r="L37" s="345">
        <v>44599</v>
      </c>
      <c r="M37" t="s">
        <v>1034</v>
      </c>
      <c r="N37" t="s">
        <v>1035</v>
      </c>
      <c r="O37" t="s">
        <v>1036</v>
      </c>
      <c r="P37" t="s">
        <v>753</v>
      </c>
      <c r="Q37" t="s">
        <v>1037</v>
      </c>
      <c r="R37" t="s">
        <v>722</v>
      </c>
      <c r="S37" t="s">
        <v>645</v>
      </c>
      <c r="T37" t="s">
        <v>638</v>
      </c>
      <c r="U37" t="s">
        <v>638</v>
      </c>
      <c r="V37" t="s">
        <v>639</v>
      </c>
      <c r="W37" t="s">
        <v>766</v>
      </c>
      <c r="X37" t="s">
        <v>766</v>
      </c>
      <c r="Y37" s="345">
        <v>44613.445637962999</v>
      </c>
      <c r="Z37" s="268">
        <f t="shared" si="0"/>
        <v>14</v>
      </c>
      <c r="AA37" t="s">
        <v>646</v>
      </c>
      <c r="AB37" s="268">
        <f t="shared" si="1"/>
        <v>21</v>
      </c>
      <c r="AC37" t="s">
        <v>646</v>
      </c>
      <c r="AD37" s="345">
        <v>44634.630671724502</v>
      </c>
      <c r="AE37" s="268">
        <f t="shared" si="2"/>
        <v>35</v>
      </c>
      <c r="AF37" t="str">
        <f t="shared" si="3"/>
        <v>ONTIME</v>
      </c>
      <c r="AG37" t="s">
        <v>725</v>
      </c>
    </row>
    <row r="38" spans="1:33" x14ac:dyDescent="0.25">
      <c r="A38" t="s">
        <v>1038</v>
      </c>
      <c r="B38" t="s">
        <v>1038</v>
      </c>
      <c r="C38" t="s">
        <v>1039</v>
      </c>
      <c r="D38" t="s">
        <v>1040</v>
      </c>
      <c r="E38" t="s">
        <v>1041</v>
      </c>
      <c r="F38" t="s">
        <v>1041</v>
      </c>
      <c r="G38" t="s">
        <v>641</v>
      </c>
      <c r="H38" t="s">
        <v>633</v>
      </c>
      <c r="I38" t="s">
        <v>429</v>
      </c>
      <c r="J38" t="s">
        <v>642</v>
      </c>
      <c r="K38" t="s">
        <v>1042</v>
      </c>
      <c r="L38" s="345">
        <v>44610</v>
      </c>
      <c r="M38" t="s">
        <v>1043</v>
      </c>
      <c r="N38" t="s">
        <v>1044</v>
      </c>
      <c r="O38" t="s">
        <v>1045</v>
      </c>
      <c r="P38" t="s">
        <v>753</v>
      </c>
      <c r="Q38" t="s">
        <v>1046</v>
      </c>
      <c r="R38" t="s">
        <v>722</v>
      </c>
      <c r="S38" t="s">
        <v>649</v>
      </c>
      <c r="T38" t="s">
        <v>639</v>
      </c>
      <c r="U38" t="s">
        <v>644</v>
      </c>
      <c r="V38" t="s">
        <v>639</v>
      </c>
      <c r="W38" t="s">
        <v>1047</v>
      </c>
      <c r="X38" t="s">
        <v>1047</v>
      </c>
      <c r="Y38" s="345">
        <v>44777.472840706003</v>
      </c>
      <c r="Z38" s="268">
        <f t="shared" si="0"/>
        <v>167</v>
      </c>
      <c r="AA38" t="s">
        <v>724</v>
      </c>
      <c r="AB38" s="268">
        <f t="shared" si="1"/>
        <v>12</v>
      </c>
      <c r="AC38" t="s">
        <v>646</v>
      </c>
      <c r="AD38" s="345">
        <v>44789.685731678197</v>
      </c>
      <c r="AE38" s="268">
        <f t="shared" si="2"/>
        <v>179</v>
      </c>
      <c r="AF38" t="str">
        <f t="shared" si="3"/>
        <v>OVERDUE</v>
      </c>
      <c r="AG38" t="s">
        <v>725</v>
      </c>
    </row>
    <row r="39" spans="1:33" x14ac:dyDescent="0.25">
      <c r="A39" t="s">
        <v>1048</v>
      </c>
      <c r="B39" t="s">
        <v>1048</v>
      </c>
      <c r="C39" t="s">
        <v>1049</v>
      </c>
      <c r="D39" t="s">
        <v>1050</v>
      </c>
      <c r="E39" t="s">
        <v>1051</v>
      </c>
      <c r="F39" t="s">
        <v>1051</v>
      </c>
      <c r="G39" t="s">
        <v>655</v>
      </c>
      <c r="H39" t="s">
        <v>633</v>
      </c>
      <c r="I39" t="s">
        <v>429</v>
      </c>
      <c r="J39" t="s">
        <v>642</v>
      </c>
      <c r="K39" t="s">
        <v>1052</v>
      </c>
      <c r="L39" s="345">
        <v>44610</v>
      </c>
      <c r="M39" t="s">
        <v>1053</v>
      </c>
      <c r="N39" t="s">
        <v>1054</v>
      </c>
      <c r="O39" t="s">
        <v>1055</v>
      </c>
      <c r="P39" t="s">
        <v>753</v>
      </c>
      <c r="Q39" t="s">
        <v>805</v>
      </c>
      <c r="R39" t="s">
        <v>755</v>
      </c>
      <c r="S39" t="s">
        <v>656</v>
      </c>
      <c r="T39" t="s">
        <v>638</v>
      </c>
      <c r="U39" t="s">
        <v>638</v>
      </c>
      <c r="V39" t="s">
        <v>639</v>
      </c>
      <c r="W39" t="s">
        <v>635</v>
      </c>
      <c r="X39" t="s">
        <v>766</v>
      </c>
      <c r="Y39" s="345">
        <v>44700.478115358797</v>
      </c>
      <c r="Z39" s="268">
        <f t="shared" si="0"/>
        <v>90</v>
      </c>
      <c r="AA39" t="s">
        <v>724</v>
      </c>
      <c r="AB39" s="268">
        <f t="shared" si="1"/>
        <v>28</v>
      </c>
      <c r="AC39" t="s">
        <v>646</v>
      </c>
      <c r="AD39" s="345">
        <v>44728.5760603819</v>
      </c>
      <c r="AE39" s="268">
        <f t="shared" si="2"/>
        <v>118</v>
      </c>
      <c r="AF39" t="str">
        <f t="shared" si="3"/>
        <v>OVERDUE</v>
      </c>
      <c r="AG39" t="s">
        <v>725</v>
      </c>
    </row>
    <row r="40" spans="1:33" x14ac:dyDescent="0.25">
      <c r="A40" t="s">
        <v>1056</v>
      </c>
      <c r="B40" t="s">
        <v>1056</v>
      </c>
      <c r="C40" t="s">
        <v>1057</v>
      </c>
      <c r="D40" t="s">
        <v>1058</v>
      </c>
      <c r="E40" t="s">
        <v>1059</v>
      </c>
      <c r="F40" t="s">
        <v>1059</v>
      </c>
      <c r="G40" t="s">
        <v>641</v>
      </c>
      <c r="H40" t="s">
        <v>633</v>
      </c>
      <c r="I40" t="s">
        <v>429</v>
      </c>
      <c r="J40" t="s">
        <v>642</v>
      </c>
      <c r="K40" t="s">
        <v>1060</v>
      </c>
      <c r="L40" s="345">
        <v>44838</v>
      </c>
      <c r="M40" t="s">
        <v>1061</v>
      </c>
      <c r="N40" t="s">
        <v>1062</v>
      </c>
      <c r="O40" t="s">
        <v>1063</v>
      </c>
      <c r="P40" t="s">
        <v>720</v>
      </c>
      <c r="Q40" t="s">
        <v>795</v>
      </c>
      <c r="R40" t="s">
        <v>776</v>
      </c>
      <c r="S40" t="s">
        <v>649</v>
      </c>
      <c r="T40" t="s">
        <v>639</v>
      </c>
      <c r="U40" t="s">
        <v>644</v>
      </c>
      <c r="V40" t="s">
        <v>639</v>
      </c>
      <c r="W40" t="s">
        <v>876</v>
      </c>
      <c r="X40" t="s">
        <v>635</v>
      </c>
      <c r="Y40" s="345">
        <v>44870.417978669</v>
      </c>
      <c r="Z40" s="268">
        <f t="shared" si="0"/>
        <v>32</v>
      </c>
      <c r="AA40" t="s">
        <v>724</v>
      </c>
      <c r="AB40" s="268">
        <f t="shared" si="1"/>
        <v>6</v>
      </c>
      <c r="AC40" t="s">
        <v>646</v>
      </c>
      <c r="AD40" s="345">
        <v>44876.378616631897</v>
      </c>
      <c r="AE40" s="268">
        <f t="shared" si="2"/>
        <v>38</v>
      </c>
      <c r="AF40" t="str">
        <f t="shared" si="3"/>
        <v>ONTIME</v>
      </c>
      <c r="AG40" t="s">
        <v>725</v>
      </c>
    </row>
    <row r="41" spans="1:33" x14ac:dyDescent="0.25">
      <c r="A41" t="s">
        <v>1064</v>
      </c>
      <c r="B41" t="s">
        <v>1064</v>
      </c>
      <c r="C41" t="s">
        <v>1065</v>
      </c>
      <c r="D41" t="s">
        <v>1066</v>
      </c>
      <c r="E41" t="s">
        <v>1067</v>
      </c>
      <c r="F41" t="s">
        <v>1067</v>
      </c>
      <c r="G41" t="s">
        <v>641</v>
      </c>
      <c r="H41" t="s">
        <v>633</v>
      </c>
      <c r="I41" t="s">
        <v>429</v>
      </c>
      <c r="J41" t="s">
        <v>642</v>
      </c>
      <c r="K41" t="s">
        <v>1068</v>
      </c>
      <c r="L41" s="345">
        <v>44838</v>
      </c>
      <c r="M41" t="s">
        <v>1069</v>
      </c>
      <c r="N41" t="s">
        <v>1070</v>
      </c>
      <c r="O41" t="s">
        <v>1071</v>
      </c>
      <c r="P41" t="s">
        <v>720</v>
      </c>
      <c r="Q41" t="s">
        <v>1072</v>
      </c>
      <c r="R41" t="s">
        <v>722</v>
      </c>
      <c r="S41" t="s">
        <v>649</v>
      </c>
      <c r="T41" t="s">
        <v>652</v>
      </c>
      <c r="U41" t="s">
        <v>644</v>
      </c>
      <c r="V41" t="s">
        <v>1073</v>
      </c>
      <c r="W41" t="s">
        <v>635</v>
      </c>
      <c r="X41" t="s">
        <v>635</v>
      </c>
      <c r="Y41" s="345">
        <v>44911.744169942103</v>
      </c>
      <c r="Z41" s="268">
        <f t="shared" si="0"/>
        <v>73</v>
      </c>
      <c r="AA41" t="s">
        <v>724</v>
      </c>
      <c r="AB41" s="268">
        <f t="shared" si="1"/>
        <v>1</v>
      </c>
      <c r="AC41" t="s">
        <v>646</v>
      </c>
      <c r="AD41" s="345">
        <v>44912.822687002299</v>
      </c>
      <c r="AE41" s="268">
        <f t="shared" si="2"/>
        <v>74</v>
      </c>
      <c r="AF41" t="str">
        <f t="shared" si="3"/>
        <v>OVERDUE</v>
      </c>
      <c r="AG41" t="s">
        <v>725</v>
      </c>
    </row>
    <row r="42" spans="1:33" x14ac:dyDescent="0.25">
      <c r="A42" t="s">
        <v>1074</v>
      </c>
      <c r="B42" t="s">
        <v>1074</v>
      </c>
      <c r="C42" t="s">
        <v>1075</v>
      </c>
      <c r="D42" t="s">
        <v>1076</v>
      </c>
      <c r="E42" t="s">
        <v>1077</v>
      </c>
      <c r="F42" t="s">
        <v>1077</v>
      </c>
      <c r="G42" t="s">
        <v>641</v>
      </c>
      <c r="H42" t="s">
        <v>633</v>
      </c>
      <c r="I42" t="s">
        <v>429</v>
      </c>
      <c r="J42" t="s">
        <v>642</v>
      </c>
      <c r="K42" t="s">
        <v>1078</v>
      </c>
      <c r="L42" s="345">
        <v>44838</v>
      </c>
      <c r="M42" t="s">
        <v>1079</v>
      </c>
      <c r="N42" t="s">
        <v>1080</v>
      </c>
      <c r="O42" t="s">
        <v>1081</v>
      </c>
      <c r="P42" t="s">
        <v>720</v>
      </c>
      <c r="Q42" t="s">
        <v>721</v>
      </c>
      <c r="R42" t="s">
        <v>722</v>
      </c>
      <c r="S42" t="s">
        <v>643</v>
      </c>
      <c r="T42" t="s">
        <v>639</v>
      </c>
      <c r="U42" t="s">
        <v>644</v>
      </c>
      <c r="V42" t="s">
        <v>639</v>
      </c>
      <c r="W42" t="s">
        <v>723</v>
      </c>
      <c r="X42" t="s">
        <v>723</v>
      </c>
      <c r="Y42" s="345">
        <v>44859.6800895833</v>
      </c>
      <c r="Z42" s="268">
        <f t="shared" si="0"/>
        <v>21</v>
      </c>
      <c r="AA42" t="s">
        <v>724</v>
      </c>
      <c r="AB42" s="268">
        <f t="shared" si="1"/>
        <v>8</v>
      </c>
      <c r="AC42" t="s">
        <v>646</v>
      </c>
      <c r="AD42" s="345">
        <v>44867.351128588001</v>
      </c>
      <c r="AE42" s="268">
        <f t="shared" si="2"/>
        <v>29</v>
      </c>
      <c r="AF42" t="str">
        <f t="shared" si="3"/>
        <v>ONTIME</v>
      </c>
      <c r="AG42" t="s">
        <v>725</v>
      </c>
    </row>
    <row r="43" spans="1:33" x14ac:dyDescent="0.25">
      <c r="A43" t="s">
        <v>1082</v>
      </c>
      <c r="B43" t="s">
        <v>1082</v>
      </c>
      <c r="C43" t="s">
        <v>1083</v>
      </c>
      <c r="D43" t="s">
        <v>1084</v>
      </c>
      <c r="E43" t="s">
        <v>1085</v>
      </c>
      <c r="F43" t="s">
        <v>1085</v>
      </c>
      <c r="G43" t="s">
        <v>641</v>
      </c>
      <c r="H43" t="s">
        <v>633</v>
      </c>
      <c r="I43" t="s">
        <v>429</v>
      </c>
      <c r="J43" t="s">
        <v>642</v>
      </c>
      <c r="K43" t="s">
        <v>1086</v>
      </c>
      <c r="L43" s="345">
        <v>44838</v>
      </c>
      <c r="M43" t="s">
        <v>1087</v>
      </c>
      <c r="N43" t="s">
        <v>1088</v>
      </c>
      <c r="O43" t="s">
        <v>1089</v>
      </c>
      <c r="P43" t="s">
        <v>720</v>
      </c>
      <c r="Q43" t="s">
        <v>893</v>
      </c>
      <c r="R43" t="s">
        <v>722</v>
      </c>
      <c r="S43" t="s">
        <v>643</v>
      </c>
      <c r="T43" t="s">
        <v>639</v>
      </c>
      <c r="U43" t="s">
        <v>644</v>
      </c>
      <c r="V43" t="s">
        <v>639</v>
      </c>
      <c r="W43" t="s">
        <v>654</v>
      </c>
      <c r="X43" t="s">
        <v>635</v>
      </c>
      <c r="Y43" s="345">
        <v>44869.670355555601</v>
      </c>
      <c r="Z43" s="268">
        <f t="shared" si="0"/>
        <v>31</v>
      </c>
      <c r="AA43" t="s">
        <v>724</v>
      </c>
      <c r="AB43" s="268">
        <f t="shared" si="1"/>
        <v>18</v>
      </c>
      <c r="AC43" t="s">
        <v>646</v>
      </c>
      <c r="AD43" s="345">
        <v>44887.605038969901</v>
      </c>
      <c r="AE43" s="268">
        <f t="shared" si="2"/>
        <v>49</v>
      </c>
      <c r="AF43" t="str">
        <f t="shared" si="3"/>
        <v>ONTIME</v>
      </c>
      <c r="AG43" t="s">
        <v>725</v>
      </c>
    </row>
    <row r="44" spans="1:33" x14ac:dyDescent="0.25">
      <c r="A44" t="s">
        <v>1090</v>
      </c>
      <c r="B44" t="s">
        <v>1090</v>
      </c>
      <c r="C44" t="s">
        <v>1091</v>
      </c>
      <c r="D44" t="s">
        <v>1092</v>
      </c>
      <c r="E44" t="s">
        <v>1093</v>
      </c>
      <c r="F44" t="s">
        <v>1093</v>
      </c>
      <c r="G44" t="s">
        <v>641</v>
      </c>
      <c r="H44" t="s">
        <v>633</v>
      </c>
      <c r="I44" t="s">
        <v>429</v>
      </c>
      <c r="J44" t="s">
        <v>642</v>
      </c>
      <c r="K44" t="s">
        <v>1094</v>
      </c>
      <c r="L44" s="345">
        <v>44838</v>
      </c>
      <c r="M44" t="s">
        <v>1095</v>
      </c>
      <c r="N44" t="s">
        <v>1096</v>
      </c>
      <c r="O44" t="s">
        <v>1097</v>
      </c>
      <c r="P44" t="s">
        <v>720</v>
      </c>
      <c r="Q44" t="s">
        <v>893</v>
      </c>
      <c r="R44" t="s">
        <v>722</v>
      </c>
      <c r="S44" t="s">
        <v>643</v>
      </c>
      <c r="T44" t="s">
        <v>639</v>
      </c>
      <c r="U44" t="s">
        <v>644</v>
      </c>
      <c r="V44" t="s">
        <v>639</v>
      </c>
      <c r="W44" t="s">
        <v>894</v>
      </c>
      <c r="X44" t="s">
        <v>894</v>
      </c>
      <c r="Y44" s="345">
        <v>44873.495655011597</v>
      </c>
      <c r="Z44" s="268">
        <f t="shared" si="0"/>
        <v>35</v>
      </c>
      <c r="AA44" t="s">
        <v>724</v>
      </c>
      <c r="AB44" s="268">
        <f t="shared" si="1"/>
        <v>8</v>
      </c>
      <c r="AC44" t="s">
        <v>646</v>
      </c>
      <c r="AD44" s="345">
        <v>44881.784901701401</v>
      </c>
      <c r="AE44" s="268">
        <f t="shared" si="2"/>
        <v>43</v>
      </c>
      <c r="AF44" t="str">
        <f t="shared" si="3"/>
        <v>ONTIME</v>
      </c>
      <c r="AG44" t="s">
        <v>725</v>
      </c>
    </row>
    <row r="45" spans="1:33" x14ac:dyDescent="0.25">
      <c r="A45" t="s">
        <v>1098</v>
      </c>
      <c r="B45" t="s">
        <v>1098</v>
      </c>
      <c r="C45" t="s">
        <v>1099</v>
      </c>
      <c r="D45" t="s">
        <v>1100</v>
      </c>
      <c r="E45" t="s">
        <v>1101</v>
      </c>
      <c r="F45" t="s">
        <v>1101</v>
      </c>
      <c r="G45" t="s">
        <v>641</v>
      </c>
      <c r="H45" t="s">
        <v>633</v>
      </c>
      <c r="I45" t="s">
        <v>429</v>
      </c>
      <c r="J45" t="s">
        <v>642</v>
      </c>
      <c r="K45" t="s">
        <v>1102</v>
      </c>
      <c r="L45" s="345">
        <v>44838</v>
      </c>
      <c r="M45" t="s">
        <v>1103</v>
      </c>
      <c r="N45" t="s">
        <v>1104</v>
      </c>
      <c r="O45" t="s">
        <v>1105</v>
      </c>
      <c r="P45" t="s">
        <v>720</v>
      </c>
      <c r="Q45" t="s">
        <v>893</v>
      </c>
      <c r="R45" t="s">
        <v>722</v>
      </c>
      <c r="S45" t="s">
        <v>643</v>
      </c>
      <c r="T45" t="s">
        <v>639</v>
      </c>
      <c r="U45" t="s">
        <v>644</v>
      </c>
      <c r="V45" t="s">
        <v>639</v>
      </c>
      <c r="W45" t="s">
        <v>766</v>
      </c>
      <c r="X45" t="s">
        <v>766</v>
      </c>
      <c r="Y45" s="345">
        <v>44858.605781979197</v>
      </c>
      <c r="Z45" s="268">
        <f t="shared" si="0"/>
        <v>20</v>
      </c>
      <c r="AA45" t="s">
        <v>724</v>
      </c>
      <c r="AB45" s="268">
        <f t="shared" si="1"/>
        <v>5</v>
      </c>
      <c r="AC45" t="s">
        <v>646</v>
      </c>
      <c r="AD45" s="345">
        <v>44863.742201851797</v>
      </c>
      <c r="AE45" s="268">
        <f t="shared" si="2"/>
        <v>25</v>
      </c>
      <c r="AF45" t="str">
        <f t="shared" si="3"/>
        <v>ONTIME</v>
      </c>
      <c r="AG45" t="s">
        <v>725</v>
      </c>
    </row>
    <row r="46" spans="1:33" x14ac:dyDescent="0.25">
      <c r="A46" t="s">
        <v>1106</v>
      </c>
      <c r="B46" t="s">
        <v>1106</v>
      </c>
      <c r="C46" t="s">
        <v>1107</v>
      </c>
      <c r="D46" t="s">
        <v>1108</v>
      </c>
      <c r="E46" t="s">
        <v>1109</v>
      </c>
      <c r="F46" t="s">
        <v>1109</v>
      </c>
      <c r="G46" t="s">
        <v>641</v>
      </c>
      <c r="H46" t="s">
        <v>633</v>
      </c>
      <c r="I46" t="s">
        <v>431</v>
      </c>
      <c r="J46" t="s">
        <v>642</v>
      </c>
      <c r="K46" t="s">
        <v>1110</v>
      </c>
      <c r="L46" s="345">
        <v>44592</v>
      </c>
      <c r="M46" t="s">
        <v>1111</v>
      </c>
      <c r="N46" t="s">
        <v>1112</v>
      </c>
      <c r="O46" t="s">
        <v>1113</v>
      </c>
      <c r="P46" t="s">
        <v>720</v>
      </c>
      <c r="Q46" t="s">
        <v>1114</v>
      </c>
      <c r="R46" t="s">
        <v>776</v>
      </c>
      <c r="S46" t="s">
        <v>645</v>
      </c>
      <c r="T46" t="s">
        <v>638</v>
      </c>
      <c r="U46" t="s">
        <v>638</v>
      </c>
      <c r="V46" t="s">
        <v>639</v>
      </c>
      <c r="W46" t="s">
        <v>833</v>
      </c>
      <c r="X46" t="s">
        <v>833</v>
      </c>
      <c r="Y46" s="345">
        <v>44614.514821678204</v>
      </c>
      <c r="Z46" s="268">
        <f t="shared" si="0"/>
        <v>22</v>
      </c>
      <c r="AA46" t="s">
        <v>724</v>
      </c>
      <c r="AB46" s="268">
        <f t="shared" si="1"/>
        <v>37</v>
      </c>
      <c r="AC46" t="s">
        <v>646</v>
      </c>
      <c r="AD46" s="345">
        <v>44651.8425126968</v>
      </c>
      <c r="AE46" s="268">
        <f t="shared" si="2"/>
        <v>59</v>
      </c>
      <c r="AF46" t="str">
        <f t="shared" si="3"/>
        <v>ONTIME</v>
      </c>
      <c r="AG46" t="s">
        <v>725</v>
      </c>
    </row>
    <row r="47" spans="1:33" x14ac:dyDescent="0.25">
      <c r="A47" t="s">
        <v>1115</v>
      </c>
      <c r="B47" t="s">
        <v>1115</v>
      </c>
      <c r="C47" t="s">
        <v>1116</v>
      </c>
      <c r="D47" t="s">
        <v>1117</v>
      </c>
      <c r="E47" t="s">
        <v>1118</v>
      </c>
      <c r="F47" t="s">
        <v>1118</v>
      </c>
      <c r="G47" t="s">
        <v>655</v>
      </c>
      <c r="H47" t="s">
        <v>633</v>
      </c>
      <c r="I47" t="s">
        <v>429</v>
      </c>
      <c r="J47" t="s">
        <v>642</v>
      </c>
      <c r="K47" t="s">
        <v>1119</v>
      </c>
      <c r="L47" s="345">
        <v>44644</v>
      </c>
      <c r="M47" t="s">
        <v>1120</v>
      </c>
      <c r="N47" t="s">
        <v>1121</v>
      </c>
      <c r="O47" t="s">
        <v>1122</v>
      </c>
      <c r="P47" t="s">
        <v>753</v>
      </c>
      <c r="Q47" t="s">
        <v>805</v>
      </c>
      <c r="R47" t="s">
        <v>755</v>
      </c>
      <c r="S47" t="s">
        <v>656</v>
      </c>
      <c r="T47" t="s">
        <v>639</v>
      </c>
      <c r="U47" t="s">
        <v>644</v>
      </c>
      <c r="V47" t="s">
        <v>639</v>
      </c>
      <c r="W47" t="s">
        <v>635</v>
      </c>
      <c r="X47" t="s">
        <v>635</v>
      </c>
      <c r="Y47" s="345">
        <v>44650.353305173601</v>
      </c>
      <c r="Z47" s="268">
        <f t="shared" si="0"/>
        <v>6</v>
      </c>
      <c r="AA47" t="s">
        <v>646</v>
      </c>
      <c r="AB47" s="268">
        <f t="shared" si="1"/>
        <v>1</v>
      </c>
      <c r="AC47" t="s">
        <v>646</v>
      </c>
      <c r="AD47" s="345">
        <v>44651.6328404745</v>
      </c>
      <c r="AE47" s="268">
        <f t="shared" si="2"/>
        <v>7</v>
      </c>
      <c r="AF47" t="str">
        <f t="shared" si="3"/>
        <v>ONTIME</v>
      </c>
      <c r="AG47" t="s">
        <v>725</v>
      </c>
    </row>
    <row r="48" spans="1:33" x14ac:dyDescent="0.25">
      <c r="A48" t="s">
        <v>1123</v>
      </c>
      <c r="B48" t="s">
        <v>1123</v>
      </c>
      <c r="C48" t="s">
        <v>1124</v>
      </c>
      <c r="D48" t="s">
        <v>1125</v>
      </c>
      <c r="E48" t="s">
        <v>1126</v>
      </c>
      <c r="F48" t="s">
        <v>1126</v>
      </c>
      <c r="G48" t="s">
        <v>655</v>
      </c>
      <c r="H48" t="s">
        <v>633</v>
      </c>
      <c r="I48" t="s">
        <v>429</v>
      </c>
      <c r="J48" t="s">
        <v>642</v>
      </c>
      <c r="K48" t="s">
        <v>1127</v>
      </c>
      <c r="L48" s="345">
        <v>44701</v>
      </c>
      <c r="M48" t="s">
        <v>1128</v>
      </c>
      <c r="N48" t="s">
        <v>1129</v>
      </c>
      <c r="O48" t="s">
        <v>1130</v>
      </c>
      <c r="P48" t="s">
        <v>753</v>
      </c>
      <c r="Q48" t="s">
        <v>754</v>
      </c>
      <c r="R48" t="s">
        <v>755</v>
      </c>
      <c r="S48" t="s">
        <v>656</v>
      </c>
      <c r="T48" t="s">
        <v>639</v>
      </c>
      <c r="U48" t="s">
        <v>644</v>
      </c>
      <c r="V48" t="s">
        <v>639</v>
      </c>
      <c r="W48" t="s">
        <v>635</v>
      </c>
      <c r="X48" t="s">
        <v>635</v>
      </c>
      <c r="Y48" s="345">
        <v>44747.413346030102</v>
      </c>
      <c r="Z48" s="268">
        <f t="shared" si="0"/>
        <v>46</v>
      </c>
      <c r="AA48" t="s">
        <v>724</v>
      </c>
      <c r="AB48" s="268">
        <f t="shared" si="1"/>
        <v>8</v>
      </c>
      <c r="AC48" t="s">
        <v>646</v>
      </c>
      <c r="AD48" s="345">
        <v>44755.9857303588</v>
      </c>
      <c r="AE48" s="268">
        <f t="shared" si="2"/>
        <v>54</v>
      </c>
      <c r="AF48" t="str">
        <f t="shared" si="3"/>
        <v>ONTIME</v>
      </c>
      <c r="AG48" t="s">
        <v>725</v>
      </c>
    </row>
    <row r="49" spans="1:33" x14ac:dyDescent="0.25">
      <c r="A49" t="s">
        <v>1131</v>
      </c>
      <c r="B49" t="s">
        <v>1131</v>
      </c>
      <c r="C49" t="s">
        <v>1132</v>
      </c>
      <c r="D49" t="s">
        <v>1133</v>
      </c>
      <c r="E49" t="s">
        <v>1134</v>
      </c>
      <c r="F49" t="s">
        <v>1134</v>
      </c>
      <c r="G49" t="s">
        <v>655</v>
      </c>
      <c r="H49" t="s">
        <v>633</v>
      </c>
      <c r="I49" t="s">
        <v>429</v>
      </c>
      <c r="J49" t="s">
        <v>642</v>
      </c>
      <c r="K49" t="s">
        <v>1135</v>
      </c>
      <c r="L49" s="345">
        <v>44701</v>
      </c>
      <c r="M49" t="s">
        <v>1136</v>
      </c>
      <c r="N49" t="s">
        <v>1137</v>
      </c>
      <c r="O49" t="s">
        <v>1138</v>
      </c>
      <c r="P49" t="s">
        <v>753</v>
      </c>
      <c r="Q49" t="s">
        <v>814</v>
      </c>
      <c r="R49" t="s">
        <v>755</v>
      </c>
      <c r="S49" t="s">
        <v>656</v>
      </c>
      <c r="T49" t="s">
        <v>639</v>
      </c>
      <c r="U49" t="s">
        <v>644</v>
      </c>
      <c r="V49" t="s">
        <v>639</v>
      </c>
      <c r="W49" t="s">
        <v>635</v>
      </c>
      <c r="X49" t="s">
        <v>635</v>
      </c>
      <c r="Y49" s="345">
        <v>44749.3586131134</v>
      </c>
      <c r="Z49" s="268">
        <f t="shared" si="0"/>
        <v>48</v>
      </c>
      <c r="AA49" t="s">
        <v>724</v>
      </c>
      <c r="AB49" s="268">
        <f t="shared" si="1"/>
        <v>0</v>
      </c>
      <c r="AC49" t="s">
        <v>646</v>
      </c>
      <c r="AD49" s="345">
        <v>44749.594636770802</v>
      </c>
      <c r="AE49" s="268">
        <f t="shared" si="2"/>
        <v>48</v>
      </c>
      <c r="AF49" t="str">
        <f t="shared" si="3"/>
        <v>ONTIME</v>
      </c>
      <c r="AG49" t="s">
        <v>725</v>
      </c>
    </row>
    <row r="50" spans="1:33" x14ac:dyDescent="0.25">
      <c r="A50" t="s">
        <v>1139</v>
      </c>
      <c r="B50" t="s">
        <v>1139</v>
      </c>
      <c r="C50" t="s">
        <v>1140</v>
      </c>
      <c r="D50" t="s">
        <v>1141</v>
      </c>
      <c r="E50" t="s">
        <v>1142</v>
      </c>
      <c r="F50" t="s">
        <v>1142</v>
      </c>
      <c r="G50" t="s">
        <v>641</v>
      </c>
      <c r="H50" t="s">
        <v>633</v>
      </c>
      <c r="I50" t="s">
        <v>429</v>
      </c>
      <c r="J50" t="s">
        <v>642</v>
      </c>
      <c r="K50" t="s">
        <v>1143</v>
      </c>
      <c r="L50" s="345">
        <v>44838</v>
      </c>
      <c r="M50" t="s">
        <v>1144</v>
      </c>
      <c r="N50" t="s">
        <v>1145</v>
      </c>
      <c r="O50" t="s">
        <v>1146</v>
      </c>
      <c r="P50" t="s">
        <v>720</v>
      </c>
      <c r="Q50" t="s">
        <v>946</v>
      </c>
      <c r="R50" t="s">
        <v>776</v>
      </c>
      <c r="S50" t="s">
        <v>649</v>
      </c>
      <c r="T50" t="s">
        <v>639</v>
      </c>
      <c r="U50" t="s">
        <v>644</v>
      </c>
      <c r="V50" t="s">
        <v>639</v>
      </c>
      <c r="W50" t="s">
        <v>1147</v>
      </c>
      <c r="X50" t="s">
        <v>635</v>
      </c>
      <c r="Y50" s="345">
        <v>44870.802233830997</v>
      </c>
      <c r="Z50" s="268">
        <f t="shared" si="0"/>
        <v>32</v>
      </c>
      <c r="AA50" t="s">
        <v>724</v>
      </c>
      <c r="AB50" s="268">
        <f t="shared" si="1"/>
        <v>11</v>
      </c>
      <c r="AC50" t="s">
        <v>646</v>
      </c>
      <c r="AD50" s="345">
        <v>44881.786594791702</v>
      </c>
      <c r="AE50" s="268">
        <f t="shared" si="2"/>
        <v>43</v>
      </c>
      <c r="AF50" t="str">
        <f t="shared" si="3"/>
        <v>ONTIME</v>
      </c>
      <c r="AG50" t="s">
        <v>725</v>
      </c>
    </row>
    <row r="51" spans="1:33" x14ac:dyDescent="0.25">
      <c r="A51" t="s">
        <v>1148</v>
      </c>
      <c r="B51" t="s">
        <v>1148</v>
      </c>
      <c r="C51" t="s">
        <v>1149</v>
      </c>
      <c r="D51" t="s">
        <v>1150</v>
      </c>
      <c r="E51" t="s">
        <v>1151</v>
      </c>
      <c r="F51" t="s">
        <v>1151</v>
      </c>
      <c r="G51" t="s">
        <v>641</v>
      </c>
      <c r="H51" t="s">
        <v>633</v>
      </c>
      <c r="I51" t="s">
        <v>429</v>
      </c>
      <c r="J51" t="s">
        <v>642</v>
      </c>
      <c r="K51" t="s">
        <v>1152</v>
      </c>
      <c r="L51" s="345">
        <v>44838</v>
      </c>
      <c r="M51" t="s">
        <v>1153</v>
      </c>
      <c r="N51" t="s">
        <v>1154</v>
      </c>
      <c r="O51" t="s">
        <v>1155</v>
      </c>
      <c r="P51" t="s">
        <v>720</v>
      </c>
      <c r="Q51" t="s">
        <v>721</v>
      </c>
      <c r="R51" t="s">
        <v>722</v>
      </c>
      <c r="S51" t="s">
        <v>643</v>
      </c>
      <c r="T51" t="s">
        <v>639</v>
      </c>
      <c r="U51" t="s">
        <v>644</v>
      </c>
      <c r="V51" t="s">
        <v>639</v>
      </c>
      <c r="W51" t="s">
        <v>723</v>
      </c>
      <c r="X51" t="s">
        <v>723</v>
      </c>
      <c r="Y51" s="345">
        <v>44863.827105474498</v>
      </c>
      <c r="Z51" s="268">
        <f t="shared" si="0"/>
        <v>25</v>
      </c>
      <c r="AA51" t="s">
        <v>724</v>
      </c>
      <c r="AB51" s="268">
        <f t="shared" si="1"/>
        <v>18</v>
      </c>
      <c r="AC51" t="s">
        <v>646</v>
      </c>
      <c r="AD51" s="345">
        <v>44881.784572881901</v>
      </c>
      <c r="AE51" s="268">
        <f t="shared" si="2"/>
        <v>43</v>
      </c>
      <c r="AF51" t="str">
        <f t="shared" si="3"/>
        <v>ONTIME</v>
      </c>
      <c r="AG51" t="s">
        <v>725</v>
      </c>
    </row>
    <row r="52" spans="1:33" x14ac:dyDescent="0.25">
      <c r="A52" t="s">
        <v>1156</v>
      </c>
      <c r="B52" t="s">
        <v>1156</v>
      </c>
      <c r="C52" t="s">
        <v>1157</v>
      </c>
      <c r="D52" t="s">
        <v>1158</v>
      </c>
      <c r="E52" t="s">
        <v>1159</v>
      </c>
      <c r="F52" t="s">
        <v>1159</v>
      </c>
      <c r="G52" t="s">
        <v>641</v>
      </c>
      <c r="H52" t="s">
        <v>633</v>
      </c>
      <c r="I52" t="s">
        <v>429</v>
      </c>
      <c r="J52" t="s">
        <v>642</v>
      </c>
      <c r="K52" t="s">
        <v>1160</v>
      </c>
      <c r="L52" s="345">
        <v>44838</v>
      </c>
      <c r="M52" t="s">
        <v>1161</v>
      </c>
      <c r="N52" t="s">
        <v>1162</v>
      </c>
      <c r="O52" t="s">
        <v>1163</v>
      </c>
      <c r="P52" t="s">
        <v>720</v>
      </c>
      <c r="Q52" t="s">
        <v>893</v>
      </c>
      <c r="R52" t="s">
        <v>722</v>
      </c>
      <c r="S52" t="s">
        <v>647</v>
      </c>
      <c r="T52" t="s">
        <v>639</v>
      </c>
      <c r="U52" t="s">
        <v>644</v>
      </c>
      <c r="V52" t="s">
        <v>639</v>
      </c>
      <c r="W52" t="s">
        <v>635</v>
      </c>
      <c r="X52" t="s">
        <v>635</v>
      </c>
      <c r="Y52" s="345">
        <v>44910.522443483802</v>
      </c>
      <c r="Z52" s="268">
        <f t="shared" si="0"/>
        <v>72</v>
      </c>
      <c r="AA52" t="s">
        <v>724</v>
      </c>
      <c r="AB52" s="268">
        <f t="shared" si="1"/>
        <v>5</v>
      </c>
      <c r="AC52" t="s">
        <v>646</v>
      </c>
      <c r="AD52" s="345">
        <v>44915.459321724498</v>
      </c>
      <c r="AE52" s="268">
        <f t="shared" si="2"/>
        <v>77</v>
      </c>
      <c r="AF52" t="str">
        <f t="shared" si="3"/>
        <v>OVERDUE</v>
      </c>
      <c r="AG52" t="s">
        <v>725</v>
      </c>
    </row>
    <row r="53" spans="1:33" x14ac:dyDescent="0.25">
      <c r="A53" t="s">
        <v>1164</v>
      </c>
      <c r="B53" t="s">
        <v>1164</v>
      </c>
      <c r="C53" t="s">
        <v>1165</v>
      </c>
      <c r="D53" t="s">
        <v>1166</v>
      </c>
      <c r="E53" t="s">
        <v>1167</v>
      </c>
      <c r="F53" t="s">
        <v>1167</v>
      </c>
      <c r="G53" t="s">
        <v>641</v>
      </c>
      <c r="H53" t="s">
        <v>633</v>
      </c>
      <c r="I53" t="s">
        <v>429</v>
      </c>
      <c r="J53" t="s">
        <v>642</v>
      </c>
      <c r="K53" t="s">
        <v>1168</v>
      </c>
      <c r="L53" s="345">
        <v>44838</v>
      </c>
      <c r="M53" t="s">
        <v>1169</v>
      </c>
      <c r="N53" t="s">
        <v>1170</v>
      </c>
      <c r="O53" t="s">
        <v>1171</v>
      </c>
      <c r="P53" t="s">
        <v>720</v>
      </c>
      <c r="Q53" t="s">
        <v>893</v>
      </c>
      <c r="R53" t="s">
        <v>722</v>
      </c>
      <c r="S53" t="s">
        <v>643</v>
      </c>
      <c r="T53" t="s">
        <v>639</v>
      </c>
      <c r="U53" t="s">
        <v>644</v>
      </c>
      <c r="V53" t="s">
        <v>639</v>
      </c>
      <c r="W53" t="s">
        <v>654</v>
      </c>
      <c r="X53" t="s">
        <v>654</v>
      </c>
      <c r="Y53" s="345">
        <v>44872.6989223032</v>
      </c>
      <c r="Z53" s="268">
        <f t="shared" si="0"/>
        <v>34</v>
      </c>
      <c r="AA53" t="s">
        <v>724</v>
      </c>
      <c r="AB53" s="268">
        <f t="shared" si="1"/>
        <v>4</v>
      </c>
      <c r="AC53" t="s">
        <v>646</v>
      </c>
      <c r="AD53" s="345">
        <v>44876.376599803203</v>
      </c>
      <c r="AE53" s="268">
        <f t="shared" si="2"/>
        <v>38</v>
      </c>
      <c r="AF53" t="str">
        <f t="shared" si="3"/>
        <v>ONTIME</v>
      </c>
      <c r="AG53" t="s">
        <v>725</v>
      </c>
    </row>
    <row r="54" spans="1:33" x14ac:dyDescent="0.25">
      <c r="A54" t="s">
        <v>1172</v>
      </c>
      <c r="B54" t="s">
        <v>1172</v>
      </c>
      <c r="C54" t="s">
        <v>1173</v>
      </c>
      <c r="D54" t="s">
        <v>1174</v>
      </c>
      <c r="E54" t="s">
        <v>1175</v>
      </c>
      <c r="F54" t="s">
        <v>1175</v>
      </c>
      <c r="G54" t="s">
        <v>641</v>
      </c>
      <c r="H54" t="s">
        <v>633</v>
      </c>
      <c r="I54" t="s">
        <v>429</v>
      </c>
      <c r="J54" t="s">
        <v>642</v>
      </c>
      <c r="K54" t="s">
        <v>1176</v>
      </c>
      <c r="L54" s="345">
        <v>44838</v>
      </c>
      <c r="M54" t="s">
        <v>1177</v>
      </c>
      <c r="N54" t="s">
        <v>1178</v>
      </c>
      <c r="O54" t="s">
        <v>1179</v>
      </c>
      <c r="P54" t="s">
        <v>720</v>
      </c>
      <c r="Q54" t="s">
        <v>795</v>
      </c>
      <c r="R54" t="s">
        <v>776</v>
      </c>
      <c r="S54" t="s">
        <v>645</v>
      </c>
      <c r="T54" t="s">
        <v>639</v>
      </c>
      <c r="U54" t="s">
        <v>644</v>
      </c>
      <c r="V54" t="s">
        <v>639</v>
      </c>
      <c r="W54" t="s">
        <v>635</v>
      </c>
      <c r="X54" t="s">
        <v>635</v>
      </c>
      <c r="Y54" s="345">
        <v>44895.521417592601</v>
      </c>
      <c r="Z54" s="268">
        <f t="shared" si="0"/>
        <v>57</v>
      </c>
      <c r="AA54" t="s">
        <v>724</v>
      </c>
      <c r="AB54" s="268">
        <f t="shared" si="1"/>
        <v>0</v>
      </c>
      <c r="AC54" t="s">
        <v>646</v>
      </c>
      <c r="AD54" s="345">
        <v>44895.839568437499</v>
      </c>
      <c r="AE54" s="268">
        <f t="shared" si="2"/>
        <v>57</v>
      </c>
      <c r="AF54" t="str">
        <f t="shared" si="3"/>
        <v>ONTIME</v>
      </c>
      <c r="AG54" t="s">
        <v>725</v>
      </c>
    </row>
    <row r="55" spans="1:33" x14ac:dyDescent="0.25">
      <c r="A55" t="s">
        <v>1180</v>
      </c>
      <c r="B55" t="s">
        <v>1180</v>
      </c>
      <c r="C55" t="s">
        <v>1181</v>
      </c>
      <c r="D55" t="s">
        <v>1182</v>
      </c>
      <c r="E55" t="s">
        <v>1183</v>
      </c>
      <c r="F55" t="s">
        <v>1183</v>
      </c>
      <c r="G55" t="s">
        <v>641</v>
      </c>
      <c r="H55" t="s">
        <v>633</v>
      </c>
      <c r="I55" t="s">
        <v>431</v>
      </c>
      <c r="J55" t="s">
        <v>642</v>
      </c>
      <c r="K55" t="s">
        <v>1184</v>
      </c>
      <c r="L55" s="345">
        <v>44592</v>
      </c>
      <c r="M55" t="s">
        <v>1185</v>
      </c>
      <c r="N55" t="s">
        <v>1186</v>
      </c>
      <c r="O55" t="s">
        <v>1187</v>
      </c>
      <c r="P55" t="s">
        <v>720</v>
      </c>
      <c r="Q55" t="s">
        <v>1114</v>
      </c>
      <c r="R55" t="s">
        <v>776</v>
      </c>
      <c r="S55" t="s">
        <v>647</v>
      </c>
      <c r="T55" t="s">
        <v>638</v>
      </c>
      <c r="U55" t="s">
        <v>638</v>
      </c>
      <c r="V55" t="s">
        <v>639</v>
      </c>
      <c r="W55" t="s">
        <v>833</v>
      </c>
      <c r="X55" t="s">
        <v>833</v>
      </c>
      <c r="Y55" s="345">
        <v>44638.629044062502</v>
      </c>
      <c r="Z55" s="268">
        <f t="shared" si="0"/>
        <v>46</v>
      </c>
      <c r="AA55" t="s">
        <v>724</v>
      </c>
      <c r="AB55" s="268">
        <f t="shared" si="1"/>
        <v>32</v>
      </c>
      <c r="AC55" t="s">
        <v>646</v>
      </c>
      <c r="AD55" s="345">
        <v>44670.392405243103</v>
      </c>
      <c r="AE55" s="268">
        <f t="shared" si="2"/>
        <v>78</v>
      </c>
      <c r="AF55" t="str">
        <f t="shared" si="3"/>
        <v>OVERDUE</v>
      </c>
      <c r="AG55" t="s">
        <v>725</v>
      </c>
    </row>
    <row r="56" spans="1:33" x14ac:dyDescent="0.25">
      <c r="A56" t="s">
        <v>1188</v>
      </c>
      <c r="B56" t="s">
        <v>1188</v>
      </c>
      <c r="C56" t="s">
        <v>1189</v>
      </c>
      <c r="D56" t="s">
        <v>1190</v>
      </c>
      <c r="E56" t="s">
        <v>1191</v>
      </c>
      <c r="F56" t="s">
        <v>1191</v>
      </c>
      <c r="G56" t="s">
        <v>641</v>
      </c>
      <c r="H56" t="s">
        <v>633</v>
      </c>
      <c r="I56" t="s">
        <v>431</v>
      </c>
      <c r="J56" t="s">
        <v>642</v>
      </c>
      <c r="K56" t="s">
        <v>1192</v>
      </c>
      <c r="L56" s="345">
        <v>44592</v>
      </c>
      <c r="M56" t="s">
        <v>1193</v>
      </c>
      <c r="N56" t="s">
        <v>1194</v>
      </c>
      <c r="O56" t="s">
        <v>1195</v>
      </c>
      <c r="P56" t="s">
        <v>720</v>
      </c>
      <c r="Q56" t="s">
        <v>946</v>
      </c>
      <c r="R56" t="s">
        <v>776</v>
      </c>
      <c r="S56" t="s">
        <v>645</v>
      </c>
      <c r="T56" t="s">
        <v>638</v>
      </c>
      <c r="U56" t="s">
        <v>638</v>
      </c>
      <c r="V56" t="s">
        <v>639</v>
      </c>
      <c r="W56" t="s">
        <v>723</v>
      </c>
      <c r="X56" t="s">
        <v>723</v>
      </c>
      <c r="Y56" s="345">
        <v>44613.460905520798</v>
      </c>
      <c r="Z56" s="268">
        <f t="shared" si="0"/>
        <v>21</v>
      </c>
      <c r="AA56" t="s">
        <v>724</v>
      </c>
      <c r="AB56" s="268">
        <f t="shared" si="1"/>
        <v>21</v>
      </c>
      <c r="AC56" t="s">
        <v>646</v>
      </c>
      <c r="AD56" s="345">
        <v>44634.391779942103</v>
      </c>
      <c r="AE56" s="268">
        <f t="shared" si="2"/>
        <v>42</v>
      </c>
      <c r="AF56" t="str">
        <f t="shared" si="3"/>
        <v>ONTIME</v>
      </c>
      <c r="AG56" t="s">
        <v>725</v>
      </c>
    </row>
    <row r="57" spans="1:33" x14ac:dyDescent="0.25">
      <c r="A57" t="s">
        <v>1196</v>
      </c>
      <c r="B57" t="s">
        <v>1196</v>
      </c>
      <c r="C57" t="s">
        <v>1197</v>
      </c>
      <c r="D57" t="s">
        <v>1198</v>
      </c>
      <c r="E57" t="s">
        <v>1199</v>
      </c>
      <c r="F57" t="s">
        <v>1199</v>
      </c>
      <c r="G57" t="s">
        <v>641</v>
      </c>
      <c r="H57" t="s">
        <v>633</v>
      </c>
      <c r="I57" t="s">
        <v>431</v>
      </c>
      <c r="J57" t="s">
        <v>642</v>
      </c>
      <c r="K57" t="s">
        <v>1200</v>
      </c>
      <c r="L57" s="345">
        <v>44592</v>
      </c>
      <c r="M57" t="s">
        <v>1201</v>
      </c>
      <c r="N57" t="s">
        <v>1202</v>
      </c>
      <c r="O57" t="s">
        <v>1203</v>
      </c>
      <c r="P57" t="s">
        <v>720</v>
      </c>
      <c r="Q57" t="s">
        <v>946</v>
      </c>
      <c r="R57" t="s">
        <v>776</v>
      </c>
      <c r="S57" t="s">
        <v>647</v>
      </c>
      <c r="T57" t="s">
        <v>638</v>
      </c>
      <c r="U57" t="s">
        <v>638</v>
      </c>
      <c r="V57" t="s">
        <v>639</v>
      </c>
      <c r="W57" t="s">
        <v>651</v>
      </c>
      <c r="X57" t="s">
        <v>723</v>
      </c>
      <c r="Y57" s="345">
        <v>44611.963165509304</v>
      </c>
      <c r="Z57" s="268">
        <f t="shared" si="0"/>
        <v>19</v>
      </c>
      <c r="AA57" t="s">
        <v>724</v>
      </c>
      <c r="AB57" s="268">
        <f t="shared" si="1"/>
        <v>58</v>
      </c>
      <c r="AC57" t="s">
        <v>724</v>
      </c>
      <c r="AD57" s="345">
        <v>44669.572960613397</v>
      </c>
      <c r="AE57" s="268">
        <f t="shared" si="2"/>
        <v>77</v>
      </c>
      <c r="AF57" t="str">
        <f t="shared" si="3"/>
        <v>OVERDUE</v>
      </c>
      <c r="AG57" t="s">
        <v>725</v>
      </c>
    </row>
    <row r="58" spans="1:33" x14ac:dyDescent="0.25">
      <c r="A58" t="s">
        <v>1204</v>
      </c>
      <c r="B58" t="s">
        <v>1204</v>
      </c>
      <c r="C58" t="s">
        <v>1205</v>
      </c>
      <c r="D58" t="s">
        <v>1206</v>
      </c>
      <c r="E58" t="s">
        <v>1207</v>
      </c>
      <c r="F58" t="s">
        <v>1207</v>
      </c>
      <c r="G58" t="s">
        <v>641</v>
      </c>
      <c r="H58" t="s">
        <v>633</v>
      </c>
      <c r="I58" t="s">
        <v>431</v>
      </c>
      <c r="J58" t="s">
        <v>642</v>
      </c>
      <c r="K58" t="s">
        <v>1208</v>
      </c>
      <c r="L58" s="345">
        <v>44592</v>
      </c>
      <c r="M58" t="s">
        <v>1209</v>
      </c>
      <c r="N58" t="s">
        <v>1210</v>
      </c>
      <c r="O58" t="s">
        <v>1211</v>
      </c>
      <c r="P58" t="s">
        <v>720</v>
      </c>
      <c r="Q58" t="s">
        <v>795</v>
      </c>
      <c r="R58" t="s">
        <v>776</v>
      </c>
      <c r="S58" t="s">
        <v>645</v>
      </c>
      <c r="T58" t="s">
        <v>638</v>
      </c>
      <c r="U58" t="s">
        <v>638</v>
      </c>
      <c r="V58" t="s">
        <v>639</v>
      </c>
      <c r="W58" t="s">
        <v>766</v>
      </c>
      <c r="X58" t="s">
        <v>766</v>
      </c>
      <c r="Y58" s="345">
        <v>44613.439622534701</v>
      </c>
      <c r="Z58" s="268">
        <f t="shared" si="0"/>
        <v>21</v>
      </c>
      <c r="AA58" t="s">
        <v>724</v>
      </c>
      <c r="AB58" s="268">
        <f t="shared" si="1"/>
        <v>31</v>
      </c>
      <c r="AC58" t="s">
        <v>646</v>
      </c>
      <c r="AD58" s="345">
        <v>44644.637361539397</v>
      </c>
      <c r="AE58" s="268">
        <f t="shared" si="2"/>
        <v>52</v>
      </c>
      <c r="AF58" t="str">
        <f t="shared" si="3"/>
        <v>ONTIME</v>
      </c>
      <c r="AG58" t="s">
        <v>725</v>
      </c>
    </row>
    <row r="59" spans="1:33" x14ac:dyDescent="0.25">
      <c r="A59" t="s">
        <v>1212</v>
      </c>
      <c r="B59" t="s">
        <v>1212</v>
      </c>
      <c r="C59" t="s">
        <v>1213</v>
      </c>
      <c r="D59" t="s">
        <v>1214</v>
      </c>
      <c r="E59" t="s">
        <v>1215</v>
      </c>
      <c r="F59" t="s">
        <v>1215</v>
      </c>
      <c r="G59" t="s">
        <v>641</v>
      </c>
      <c r="H59" t="s">
        <v>633</v>
      </c>
      <c r="I59" t="s">
        <v>429</v>
      </c>
      <c r="J59" t="s">
        <v>642</v>
      </c>
      <c r="K59" t="s">
        <v>1216</v>
      </c>
      <c r="L59" s="345">
        <v>44553</v>
      </c>
      <c r="M59" t="s">
        <v>1217</v>
      </c>
      <c r="N59" t="s">
        <v>1218</v>
      </c>
      <c r="O59" t="s">
        <v>1219</v>
      </c>
      <c r="P59" t="s">
        <v>753</v>
      </c>
      <c r="Q59" t="s">
        <v>765</v>
      </c>
      <c r="R59" t="s">
        <v>722</v>
      </c>
      <c r="S59" t="s">
        <v>649</v>
      </c>
      <c r="T59" t="s">
        <v>638</v>
      </c>
      <c r="U59" t="s">
        <v>638</v>
      </c>
      <c r="V59" t="s">
        <v>639</v>
      </c>
      <c r="W59" t="s">
        <v>1047</v>
      </c>
      <c r="X59" t="s">
        <v>1047</v>
      </c>
      <c r="Y59" s="345">
        <v>44558.514002395801</v>
      </c>
      <c r="Z59" s="268">
        <f t="shared" si="0"/>
        <v>5</v>
      </c>
      <c r="AA59" t="s">
        <v>646</v>
      </c>
      <c r="AB59" s="268">
        <f t="shared" si="1"/>
        <v>21</v>
      </c>
      <c r="AC59" t="s">
        <v>646</v>
      </c>
      <c r="AD59" s="345">
        <v>44579.5466576736</v>
      </c>
      <c r="AE59" s="268">
        <f t="shared" si="2"/>
        <v>26</v>
      </c>
      <c r="AF59" t="str">
        <f t="shared" si="3"/>
        <v>ONTIME</v>
      </c>
      <c r="AG59" t="s">
        <v>725</v>
      </c>
    </row>
    <row r="60" spans="1:33" x14ac:dyDescent="0.25">
      <c r="A60" t="s">
        <v>1220</v>
      </c>
      <c r="B60" t="s">
        <v>1220</v>
      </c>
      <c r="C60" t="s">
        <v>1221</v>
      </c>
      <c r="D60" t="s">
        <v>1222</v>
      </c>
      <c r="E60" t="s">
        <v>1223</v>
      </c>
      <c r="F60" t="s">
        <v>1223</v>
      </c>
      <c r="G60" t="s">
        <v>641</v>
      </c>
      <c r="H60" t="s">
        <v>633</v>
      </c>
      <c r="I60" t="s">
        <v>429</v>
      </c>
      <c r="J60" t="s">
        <v>642</v>
      </c>
      <c r="K60" t="s">
        <v>1224</v>
      </c>
      <c r="L60" s="345">
        <v>44599</v>
      </c>
      <c r="M60" t="s">
        <v>1225</v>
      </c>
      <c r="N60" t="s">
        <v>1226</v>
      </c>
      <c r="O60" t="s">
        <v>1227</v>
      </c>
      <c r="P60" t="s">
        <v>720</v>
      </c>
      <c r="Q60" t="s">
        <v>795</v>
      </c>
      <c r="R60" t="s">
        <v>776</v>
      </c>
      <c r="S60" t="s">
        <v>649</v>
      </c>
      <c r="T60" t="s">
        <v>638</v>
      </c>
      <c r="U60" t="s">
        <v>638</v>
      </c>
      <c r="V60" t="s">
        <v>639</v>
      </c>
      <c r="W60" t="s">
        <v>796</v>
      </c>
      <c r="X60" t="s">
        <v>796</v>
      </c>
      <c r="Y60" s="345">
        <v>44613.978379629603</v>
      </c>
      <c r="Z60" s="268">
        <f t="shared" si="0"/>
        <v>14</v>
      </c>
      <c r="AA60" t="s">
        <v>646</v>
      </c>
      <c r="AB60" s="268">
        <f t="shared" si="1"/>
        <v>38</v>
      </c>
      <c r="AC60" t="s">
        <v>646</v>
      </c>
      <c r="AD60" s="345">
        <v>44651.842345983801</v>
      </c>
      <c r="AE60" s="268">
        <f t="shared" si="2"/>
        <v>52</v>
      </c>
      <c r="AF60" t="str">
        <f t="shared" si="3"/>
        <v>ONTIME</v>
      </c>
      <c r="AG60" t="s">
        <v>725</v>
      </c>
    </row>
    <row r="61" spans="1:33" x14ac:dyDescent="0.25">
      <c r="A61" t="s">
        <v>1228</v>
      </c>
      <c r="B61" t="s">
        <v>1228</v>
      </c>
      <c r="C61" t="s">
        <v>1229</v>
      </c>
      <c r="D61" t="s">
        <v>1230</v>
      </c>
      <c r="E61" t="s">
        <v>1231</v>
      </c>
      <c r="F61" t="s">
        <v>1231</v>
      </c>
      <c r="G61" t="s">
        <v>641</v>
      </c>
      <c r="H61" t="s">
        <v>633</v>
      </c>
      <c r="I61" t="s">
        <v>429</v>
      </c>
      <c r="J61" t="s">
        <v>642</v>
      </c>
      <c r="K61" t="s">
        <v>1232</v>
      </c>
      <c r="L61" s="345">
        <v>44599</v>
      </c>
      <c r="M61" t="s">
        <v>1233</v>
      </c>
      <c r="N61" t="s">
        <v>1234</v>
      </c>
      <c r="O61" t="s">
        <v>1235</v>
      </c>
      <c r="P61" t="s">
        <v>720</v>
      </c>
      <c r="Q61" t="s">
        <v>1236</v>
      </c>
      <c r="R61" t="s">
        <v>776</v>
      </c>
      <c r="S61" t="s">
        <v>649</v>
      </c>
      <c r="T61" t="s">
        <v>638</v>
      </c>
      <c r="U61" t="s">
        <v>638</v>
      </c>
      <c r="V61" t="s">
        <v>639</v>
      </c>
      <c r="W61" t="s">
        <v>654</v>
      </c>
      <c r="X61" t="s">
        <v>654</v>
      </c>
      <c r="Y61" s="345">
        <v>44613.653803205998</v>
      </c>
      <c r="Z61" s="268">
        <f t="shared" si="0"/>
        <v>14</v>
      </c>
      <c r="AA61" t="s">
        <v>646</v>
      </c>
      <c r="AB61" s="268">
        <f t="shared" si="1"/>
        <v>29</v>
      </c>
      <c r="AC61" t="s">
        <v>646</v>
      </c>
      <c r="AD61" s="345">
        <v>44642.687240972198</v>
      </c>
      <c r="AE61" s="268">
        <f t="shared" si="2"/>
        <v>43</v>
      </c>
      <c r="AF61" t="str">
        <f t="shared" si="3"/>
        <v>ONTIME</v>
      </c>
      <c r="AG61" t="s">
        <v>725</v>
      </c>
    </row>
    <row r="62" spans="1:33" x14ac:dyDescent="0.25">
      <c r="A62" t="s">
        <v>1237</v>
      </c>
      <c r="B62" t="s">
        <v>1237</v>
      </c>
      <c r="C62" t="s">
        <v>1238</v>
      </c>
      <c r="D62" t="s">
        <v>1239</v>
      </c>
      <c r="E62" t="s">
        <v>1240</v>
      </c>
      <c r="F62" t="s">
        <v>1240</v>
      </c>
      <c r="G62" t="s">
        <v>655</v>
      </c>
      <c r="H62" t="s">
        <v>633</v>
      </c>
      <c r="I62" t="s">
        <v>429</v>
      </c>
      <c r="J62" t="s">
        <v>642</v>
      </c>
      <c r="K62" t="s">
        <v>1241</v>
      </c>
      <c r="L62" s="345">
        <v>44610</v>
      </c>
      <c r="M62" t="s">
        <v>1242</v>
      </c>
      <c r="N62" t="s">
        <v>1243</v>
      </c>
      <c r="O62" t="s">
        <v>1244</v>
      </c>
      <c r="P62" t="s">
        <v>753</v>
      </c>
      <c r="Q62" t="s">
        <v>814</v>
      </c>
      <c r="R62" t="s">
        <v>755</v>
      </c>
      <c r="S62" t="s">
        <v>656</v>
      </c>
      <c r="T62" t="s">
        <v>638</v>
      </c>
      <c r="U62" t="s">
        <v>638</v>
      </c>
      <c r="V62" t="s">
        <v>639</v>
      </c>
      <c r="W62" t="s">
        <v>635</v>
      </c>
      <c r="X62" t="s">
        <v>635</v>
      </c>
      <c r="Y62" s="345">
        <v>44613.947886307898</v>
      </c>
      <c r="Z62" s="268">
        <f t="shared" si="0"/>
        <v>3</v>
      </c>
      <c r="AA62" t="s">
        <v>646</v>
      </c>
      <c r="AB62" s="268">
        <f t="shared" si="1"/>
        <v>37</v>
      </c>
      <c r="AC62" t="s">
        <v>646</v>
      </c>
      <c r="AD62" s="345">
        <v>44650.942190011599</v>
      </c>
      <c r="AE62" s="268">
        <f t="shared" si="2"/>
        <v>40</v>
      </c>
      <c r="AF62" t="str">
        <f t="shared" si="3"/>
        <v>ONTIME</v>
      </c>
      <c r="AG62" t="s">
        <v>725</v>
      </c>
    </row>
    <row r="63" spans="1:33" x14ac:dyDescent="0.25">
      <c r="A63" t="s">
        <v>1245</v>
      </c>
      <c r="B63" t="s">
        <v>1245</v>
      </c>
      <c r="C63" t="s">
        <v>1246</v>
      </c>
      <c r="D63" t="s">
        <v>1247</v>
      </c>
      <c r="E63" t="s">
        <v>1248</v>
      </c>
      <c r="F63" t="s">
        <v>1248</v>
      </c>
      <c r="G63" t="s">
        <v>655</v>
      </c>
      <c r="H63" t="s">
        <v>633</v>
      </c>
      <c r="I63" t="s">
        <v>429</v>
      </c>
      <c r="J63" t="s">
        <v>642</v>
      </c>
      <c r="K63" t="s">
        <v>1249</v>
      </c>
      <c r="L63" s="345">
        <v>44610</v>
      </c>
      <c r="M63" t="s">
        <v>1250</v>
      </c>
      <c r="N63" t="s">
        <v>1251</v>
      </c>
      <c r="O63" t="s">
        <v>1252</v>
      </c>
      <c r="P63" t="s">
        <v>753</v>
      </c>
      <c r="Q63" t="s">
        <v>1253</v>
      </c>
      <c r="R63" t="s">
        <v>755</v>
      </c>
      <c r="S63" t="s">
        <v>656</v>
      </c>
      <c r="T63" t="s">
        <v>638</v>
      </c>
      <c r="U63" t="s">
        <v>638</v>
      </c>
      <c r="V63" t="s">
        <v>639</v>
      </c>
      <c r="W63" t="s">
        <v>635</v>
      </c>
      <c r="X63" t="s">
        <v>723</v>
      </c>
      <c r="Y63" s="345">
        <v>44700.757844213003</v>
      </c>
      <c r="Z63" s="268">
        <f t="shared" si="0"/>
        <v>90</v>
      </c>
      <c r="AA63" t="s">
        <v>724</v>
      </c>
      <c r="AB63" s="268">
        <f t="shared" si="1"/>
        <v>42</v>
      </c>
      <c r="AC63" t="s">
        <v>646</v>
      </c>
      <c r="AD63" s="345">
        <v>44742.640960219898</v>
      </c>
      <c r="AE63" s="268">
        <f t="shared" si="2"/>
        <v>132</v>
      </c>
      <c r="AF63" t="str">
        <f t="shared" si="3"/>
        <v>OVERDUE</v>
      </c>
      <c r="AG63" t="s">
        <v>725</v>
      </c>
    </row>
    <row r="64" spans="1:33" x14ac:dyDescent="0.25">
      <c r="A64" t="s">
        <v>1254</v>
      </c>
      <c r="B64" t="s">
        <v>1254</v>
      </c>
      <c r="C64" t="s">
        <v>1255</v>
      </c>
      <c r="D64" t="s">
        <v>1256</v>
      </c>
      <c r="E64" t="s">
        <v>1257</v>
      </c>
      <c r="F64" t="s">
        <v>1257</v>
      </c>
      <c r="G64" t="s">
        <v>641</v>
      </c>
      <c r="H64" t="s">
        <v>633</v>
      </c>
      <c r="I64" t="s">
        <v>429</v>
      </c>
      <c r="J64" t="s">
        <v>642</v>
      </c>
      <c r="K64" t="s">
        <v>1258</v>
      </c>
      <c r="L64" s="345">
        <v>44802</v>
      </c>
      <c r="M64" t="s">
        <v>1259</v>
      </c>
      <c r="N64" t="s">
        <v>1260</v>
      </c>
      <c r="O64" t="s">
        <v>1261</v>
      </c>
      <c r="P64" t="s">
        <v>753</v>
      </c>
      <c r="Q64" t="s">
        <v>765</v>
      </c>
      <c r="R64" t="s">
        <v>722</v>
      </c>
      <c r="S64" t="s">
        <v>649</v>
      </c>
      <c r="T64" t="s">
        <v>639</v>
      </c>
      <c r="U64" t="s">
        <v>644</v>
      </c>
      <c r="V64" t="s">
        <v>639</v>
      </c>
      <c r="W64" t="s">
        <v>1262</v>
      </c>
      <c r="X64" t="s">
        <v>1262</v>
      </c>
      <c r="Y64" s="345">
        <v>44809.474842905103</v>
      </c>
      <c r="Z64" s="268">
        <f t="shared" si="0"/>
        <v>7</v>
      </c>
      <c r="AA64" t="s">
        <v>646</v>
      </c>
      <c r="AB64" s="268">
        <f t="shared" si="1"/>
        <v>32</v>
      </c>
      <c r="AC64" t="s">
        <v>646</v>
      </c>
      <c r="AD64" s="345">
        <v>44841.351356562503</v>
      </c>
      <c r="AE64" s="268">
        <f t="shared" si="2"/>
        <v>39</v>
      </c>
      <c r="AF64" t="str">
        <f t="shared" si="3"/>
        <v>ONTIME</v>
      </c>
      <c r="AG64" t="s">
        <v>725</v>
      </c>
    </row>
    <row r="65" spans="1:33" x14ac:dyDescent="0.25">
      <c r="A65" t="s">
        <v>1263</v>
      </c>
      <c r="B65" t="s">
        <v>1263</v>
      </c>
      <c r="C65" t="s">
        <v>1264</v>
      </c>
      <c r="D65" t="s">
        <v>1265</v>
      </c>
      <c r="E65" t="s">
        <v>1266</v>
      </c>
      <c r="F65" t="s">
        <v>1266</v>
      </c>
      <c r="G65" t="s">
        <v>641</v>
      </c>
      <c r="H65" t="s">
        <v>633</v>
      </c>
      <c r="I65" t="s">
        <v>429</v>
      </c>
      <c r="J65" t="s">
        <v>642</v>
      </c>
      <c r="K65" t="s">
        <v>1267</v>
      </c>
      <c r="L65" s="345">
        <v>44838</v>
      </c>
      <c r="M65" t="s">
        <v>1268</v>
      </c>
      <c r="N65" t="s">
        <v>1269</v>
      </c>
      <c r="O65" t="s">
        <v>1270</v>
      </c>
      <c r="P65" t="s">
        <v>720</v>
      </c>
      <c r="Q65" t="s">
        <v>893</v>
      </c>
      <c r="R65" t="s">
        <v>722</v>
      </c>
      <c r="S65" t="s">
        <v>643</v>
      </c>
      <c r="T65" t="s">
        <v>639</v>
      </c>
      <c r="U65" t="s">
        <v>644</v>
      </c>
      <c r="V65" t="s">
        <v>639</v>
      </c>
      <c r="W65" t="s">
        <v>654</v>
      </c>
      <c r="X65" t="s">
        <v>654</v>
      </c>
      <c r="Y65" s="345">
        <v>44862.400234722198</v>
      </c>
      <c r="Z65" s="268">
        <f t="shared" si="0"/>
        <v>24</v>
      </c>
      <c r="AA65" t="s">
        <v>724</v>
      </c>
      <c r="AB65" s="268">
        <f t="shared" si="1"/>
        <v>9</v>
      </c>
      <c r="AC65" t="s">
        <v>646</v>
      </c>
      <c r="AD65" s="345">
        <v>44871.542768206004</v>
      </c>
      <c r="AE65" s="268">
        <f t="shared" si="2"/>
        <v>33</v>
      </c>
      <c r="AF65" t="str">
        <f t="shared" si="3"/>
        <v>ONTIME</v>
      </c>
      <c r="AG65" t="s">
        <v>725</v>
      </c>
    </row>
    <row r="66" spans="1:33" x14ac:dyDescent="0.25">
      <c r="A66" t="s">
        <v>1271</v>
      </c>
      <c r="B66" t="s">
        <v>1271</v>
      </c>
      <c r="C66" t="s">
        <v>1272</v>
      </c>
      <c r="D66" t="s">
        <v>1273</v>
      </c>
      <c r="E66" t="s">
        <v>1274</v>
      </c>
      <c r="F66" t="s">
        <v>1274</v>
      </c>
      <c r="G66" t="s">
        <v>641</v>
      </c>
      <c r="H66" t="s">
        <v>633</v>
      </c>
      <c r="I66" t="s">
        <v>429</v>
      </c>
      <c r="J66" t="s">
        <v>642</v>
      </c>
      <c r="K66" t="s">
        <v>1275</v>
      </c>
      <c r="L66" s="345">
        <v>44838</v>
      </c>
      <c r="M66" t="s">
        <v>1276</v>
      </c>
      <c r="N66" t="s">
        <v>1277</v>
      </c>
      <c r="O66" t="s">
        <v>1278</v>
      </c>
      <c r="P66" t="s">
        <v>720</v>
      </c>
      <c r="Q66" t="s">
        <v>893</v>
      </c>
      <c r="R66" t="s">
        <v>722</v>
      </c>
      <c r="S66" t="s">
        <v>643</v>
      </c>
      <c r="T66" t="s">
        <v>639</v>
      </c>
      <c r="U66" t="s">
        <v>644</v>
      </c>
      <c r="V66" t="s">
        <v>639</v>
      </c>
      <c r="W66" t="s">
        <v>654</v>
      </c>
      <c r="X66" t="s">
        <v>654</v>
      </c>
      <c r="Y66" s="345">
        <v>44875.671737580997</v>
      </c>
      <c r="Z66" s="268">
        <f t="shared" si="0"/>
        <v>37</v>
      </c>
      <c r="AA66" t="s">
        <v>724</v>
      </c>
      <c r="AB66" s="268">
        <f t="shared" si="1"/>
        <v>12</v>
      </c>
      <c r="AC66" t="s">
        <v>646</v>
      </c>
      <c r="AD66" s="345">
        <v>44887.604504282397</v>
      </c>
      <c r="AE66" s="268">
        <f t="shared" si="2"/>
        <v>49</v>
      </c>
      <c r="AF66" t="str">
        <f t="shared" si="3"/>
        <v>ONTIME</v>
      </c>
      <c r="AG66" t="s">
        <v>725</v>
      </c>
    </row>
    <row r="67" spans="1:33" x14ac:dyDescent="0.25">
      <c r="A67" t="s">
        <v>1279</v>
      </c>
      <c r="B67" t="s">
        <v>1279</v>
      </c>
      <c r="C67" t="s">
        <v>1280</v>
      </c>
      <c r="D67" t="s">
        <v>1281</v>
      </c>
      <c r="E67" t="s">
        <v>1282</v>
      </c>
      <c r="F67" t="s">
        <v>1282</v>
      </c>
      <c r="G67" t="s">
        <v>655</v>
      </c>
      <c r="H67" t="s">
        <v>633</v>
      </c>
      <c r="I67" t="s">
        <v>429</v>
      </c>
      <c r="J67" t="s">
        <v>642</v>
      </c>
      <c r="K67" t="s">
        <v>1283</v>
      </c>
      <c r="L67" s="345">
        <v>44701</v>
      </c>
      <c r="M67" t="s">
        <v>1284</v>
      </c>
      <c r="N67" t="s">
        <v>1285</v>
      </c>
      <c r="O67" t="s">
        <v>1286</v>
      </c>
      <c r="P67" t="s">
        <v>720</v>
      </c>
      <c r="Q67" t="s">
        <v>874</v>
      </c>
      <c r="R67" t="s">
        <v>776</v>
      </c>
      <c r="S67" t="s">
        <v>656</v>
      </c>
      <c r="T67" t="s">
        <v>639</v>
      </c>
      <c r="U67" t="s">
        <v>644</v>
      </c>
      <c r="V67" t="s">
        <v>639</v>
      </c>
      <c r="W67" t="s">
        <v>635</v>
      </c>
      <c r="X67" t="s">
        <v>876</v>
      </c>
      <c r="Y67" s="345">
        <v>44750.715745219903</v>
      </c>
      <c r="Z67" s="268">
        <f t="shared" ref="Z67:Z130" si="4">_xlfn.DAYS(Y67,L67)</f>
        <v>49</v>
      </c>
      <c r="AA67" t="s">
        <v>724</v>
      </c>
      <c r="AB67" s="268">
        <f t="shared" ref="AB67:AB130" si="5">_xlfn.DAYS(AD67,Y67)</f>
        <v>10</v>
      </c>
      <c r="AC67" t="s">
        <v>646</v>
      </c>
      <c r="AD67" s="345">
        <v>44760.656456909703</v>
      </c>
      <c r="AE67" s="268">
        <f t="shared" ref="AE67:AE130" si="6">_xlfn.DAYS(AD67,$L67)</f>
        <v>59</v>
      </c>
      <c r="AF67" t="str">
        <f t="shared" ref="AF67:AF130" si="7">IF(AE67&gt;60,"OVERDUE","ONTIME")</f>
        <v>ONTIME</v>
      </c>
      <c r="AG67" t="s">
        <v>725</v>
      </c>
    </row>
    <row r="68" spans="1:33" x14ac:dyDescent="0.25">
      <c r="A68" t="s">
        <v>1287</v>
      </c>
      <c r="B68" t="s">
        <v>1287</v>
      </c>
      <c r="C68" t="s">
        <v>1288</v>
      </c>
      <c r="D68" t="s">
        <v>1289</v>
      </c>
      <c r="E68" t="s">
        <v>1290</v>
      </c>
      <c r="F68" t="s">
        <v>1290</v>
      </c>
      <c r="G68" t="s">
        <v>641</v>
      </c>
      <c r="H68" t="s">
        <v>633</v>
      </c>
      <c r="I68" t="s">
        <v>429</v>
      </c>
      <c r="J68" t="s">
        <v>642</v>
      </c>
      <c r="K68" t="s">
        <v>1291</v>
      </c>
      <c r="L68" s="345">
        <v>44838</v>
      </c>
      <c r="M68" t="s">
        <v>1292</v>
      </c>
      <c r="N68" t="s">
        <v>1293</v>
      </c>
      <c r="O68" t="s">
        <v>1294</v>
      </c>
      <c r="P68" t="s">
        <v>720</v>
      </c>
      <c r="Q68" t="s">
        <v>893</v>
      </c>
      <c r="R68" t="s">
        <v>722</v>
      </c>
      <c r="S68" t="s">
        <v>643</v>
      </c>
      <c r="T68" t="s">
        <v>639</v>
      </c>
      <c r="U68" t="s">
        <v>644</v>
      </c>
      <c r="V68" t="s">
        <v>639</v>
      </c>
      <c r="W68" t="s">
        <v>723</v>
      </c>
      <c r="X68" t="s">
        <v>723</v>
      </c>
      <c r="Y68" s="345">
        <v>44863.103698298597</v>
      </c>
      <c r="Z68" s="268">
        <f t="shared" si="4"/>
        <v>25</v>
      </c>
      <c r="AA68" t="s">
        <v>724</v>
      </c>
      <c r="AB68" s="268">
        <f t="shared" si="5"/>
        <v>1</v>
      </c>
      <c r="AC68" t="s">
        <v>646</v>
      </c>
      <c r="AD68" s="345">
        <v>44864.822382523103</v>
      </c>
      <c r="AE68" s="268">
        <f t="shared" si="6"/>
        <v>26</v>
      </c>
      <c r="AF68" t="str">
        <f t="shared" si="7"/>
        <v>ONTIME</v>
      </c>
      <c r="AG68" t="s">
        <v>725</v>
      </c>
    </row>
    <row r="69" spans="1:33" x14ac:dyDescent="0.25">
      <c r="A69" t="s">
        <v>1295</v>
      </c>
      <c r="B69" t="s">
        <v>1295</v>
      </c>
      <c r="C69" t="s">
        <v>1296</v>
      </c>
      <c r="D69" t="s">
        <v>1297</v>
      </c>
      <c r="E69" t="s">
        <v>1298</v>
      </c>
      <c r="F69" t="s">
        <v>1298</v>
      </c>
      <c r="G69" t="s">
        <v>641</v>
      </c>
      <c r="H69" t="s">
        <v>633</v>
      </c>
      <c r="I69" t="s">
        <v>429</v>
      </c>
      <c r="J69" t="s">
        <v>642</v>
      </c>
      <c r="K69" t="s">
        <v>1299</v>
      </c>
      <c r="L69" s="345">
        <v>44838</v>
      </c>
      <c r="M69" t="s">
        <v>1300</v>
      </c>
      <c r="N69" t="s">
        <v>1301</v>
      </c>
      <c r="O69" t="s">
        <v>1302</v>
      </c>
      <c r="P69" t="s">
        <v>720</v>
      </c>
      <c r="Q69" t="s">
        <v>946</v>
      </c>
      <c r="R69" t="s">
        <v>776</v>
      </c>
      <c r="S69" t="s">
        <v>643</v>
      </c>
      <c r="T69" t="s">
        <v>639</v>
      </c>
      <c r="U69" t="s">
        <v>644</v>
      </c>
      <c r="V69" t="s">
        <v>639</v>
      </c>
      <c r="W69" t="s">
        <v>1147</v>
      </c>
      <c r="X69" t="s">
        <v>1147</v>
      </c>
      <c r="Y69" s="345">
        <v>44864.802927083299</v>
      </c>
      <c r="Z69" s="268">
        <f t="shared" si="4"/>
        <v>26</v>
      </c>
      <c r="AA69" t="s">
        <v>724</v>
      </c>
      <c r="AB69" s="268">
        <f t="shared" si="5"/>
        <v>17</v>
      </c>
      <c r="AC69" t="s">
        <v>646</v>
      </c>
      <c r="AD69" s="345">
        <v>44881.786472916698</v>
      </c>
      <c r="AE69" s="268">
        <f t="shared" si="6"/>
        <v>43</v>
      </c>
      <c r="AF69" t="str">
        <f t="shared" si="7"/>
        <v>ONTIME</v>
      </c>
      <c r="AG69" t="s">
        <v>725</v>
      </c>
    </row>
    <row r="70" spans="1:33" x14ac:dyDescent="0.25">
      <c r="A70" t="s">
        <v>1303</v>
      </c>
      <c r="B70" t="s">
        <v>1303</v>
      </c>
      <c r="C70" t="s">
        <v>1304</v>
      </c>
      <c r="D70" t="s">
        <v>1305</v>
      </c>
      <c r="E70" t="s">
        <v>1306</v>
      </c>
      <c r="F70" t="s">
        <v>1306</v>
      </c>
      <c r="G70" t="s">
        <v>655</v>
      </c>
      <c r="H70" t="s">
        <v>633</v>
      </c>
      <c r="I70" t="s">
        <v>431</v>
      </c>
      <c r="J70" t="s">
        <v>642</v>
      </c>
      <c r="K70" t="s">
        <v>1307</v>
      </c>
      <c r="L70" s="345">
        <v>44592</v>
      </c>
      <c r="M70" t="s">
        <v>1308</v>
      </c>
      <c r="N70" t="s">
        <v>1309</v>
      </c>
      <c r="O70" t="s">
        <v>1310</v>
      </c>
      <c r="P70" t="s">
        <v>753</v>
      </c>
      <c r="Q70" t="s">
        <v>754</v>
      </c>
      <c r="R70" t="s">
        <v>755</v>
      </c>
      <c r="S70" t="s">
        <v>824</v>
      </c>
      <c r="T70" t="s">
        <v>638</v>
      </c>
      <c r="U70" t="s">
        <v>638</v>
      </c>
      <c r="V70" t="s">
        <v>639</v>
      </c>
      <c r="W70" t="s">
        <v>635</v>
      </c>
      <c r="X70" t="s">
        <v>635</v>
      </c>
      <c r="Y70" s="345">
        <v>44650.363654131899</v>
      </c>
      <c r="Z70" s="268">
        <f t="shared" si="4"/>
        <v>58</v>
      </c>
      <c r="AA70" t="s">
        <v>724</v>
      </c>
      <c r="AB70" s="268">
        <f t="shared" si="5"/>
        <v>1</v>
      </c>
      <c r="AC70" t="s">
        <v>646</v>
      </c>
      <c r="AD70" s="345">
        <v>44651.653239085601</v>
      </c>
      <c r="AE70" s="268">
        <f t="shared" si="6"/>
        <v>59</v>
      </c>
      <c r="AF70" t="str">
        <f t="shared" si="7"/>
        <v>ONTIME</v>
      </c>
      <c r="AG70" t="s">
        <v>725</v>
      </c>
    </row>
    <row r="71" spans="1:33" x14ac:dyDescent="0.25">
      <c r="A71" t="s">
        <v>1311</v>
      </c>
      <c r="B71" t="s">
        <v>1311</v>
      </c>
      <c r="C71" t="s">
        <v>1312</v>
      </c>
      <c r="D71" t="s">
        <v>1313</v>
      </c>
      <c r="E71" t="s">
        <v>1314</v>
      </c>
      <c r="F71" t="s">
        <v>1314</v>
      </c>
      <c r="G71" t="s">
        <v>641</v>
      </c>
      <c r="H71" t="s">
        <v>633</v>
      </c>
      <c r="I71" t="s">
        <v>431</v>
      </c>
      <c r="J71" t="s">
        <v>642</v>
      </c>
      <c r="K71" t="s">
        <v>1315</v>
      </c>
      <c r="L71" s="345">
        <v>44592</v>
      </c>
      <c r="M71" t="s">
        <v>1316</v>
      </c>
      <c r="N71" t="s">
        <v>1317</v>
      </c>
      <c r="O71" t="s">
        <v>1318</v>
      </c>
      <c r="P71" t="s">
        <v>753</v>
      </c>
      <c r="Q71" t="s">
        <v>805</v>
      </c>
      <c r="R71" t="s">
        <v>755</v>
      </c>
      <c r="S71" t="s">
        <v>1319</v>
      </c>
      <c r="T71" t="s">
        <v>639</v>
      </c>
      <c r="U71" t="s">
        <v>644</v>
      </c>
      <c r="V71" t="s">
        <v>639</v>
      </c>
      <c r="W71" t="s">
        <v>1320</v>
      </c>
      <c r="X71" t="s">
        <v>635</v>
      </c>
      <c r="Y71" s="345">
        <v>44757.738968286998</v>
      </c>
      <c r="Z71" s="268">
        <f t="shared" si="4"/>
        <v>165</v>
      </c>
      <c r="AA71" t="s">
        <v>724</v>
      </c>
      <c r="AB71" s="268">
        <f t="shared" si="5"/>
        <v>20</v>
      </c>
      <c r="AC71" t="s">
        <v>646</v>
      </c>
      <c r="AD71" s="345">
        <v>44777.888663622703</v>
      </c>
      <c r="AE71" s="268">
        <f t="shared" si="6"/>
        <v>185</v>
      </c>
      <c r="AF71" t="str">
        <f t="shared" si="7"/>
        <v>OVERDUE</v>
      </c>
      <c r="AG71" t="s">
        <v>725</v>
      </c>
    </row>
    <row r="72" spans="1:33" x14ac:dyDescent="0.25">
      <c r="A72" t="s">
        <v>1321</v>
      </c>
      <c r="B72" t="s">
        <v>1321</v>
      </c>
      <c r="C72" t="s">
        <v>1322</v>
      </c>
      <c r="D72" t="s">
        <v>1323</v>
      </c>
      <c r="E72" t="s">
        <v>1324</v>
      </c>
      <c r="F72" t="s">
        <v>1324</v>
      </c>
      <c r="G72" t="s">
        <v>641</v>
      </c>
      <c r="H72" t="s">
        <v>633</v>
      </c>
      <c r="I72" t="s">
        <v>431</v>
      </c>
      <c r="J72" t="s">
        <v>642</v>
      </c>
      <c r="K72" t="s">
        <v>1325</v>
      </c>
      <c r="L72" s="345">
        <v>44629</v>
      </c>
      <c r="M72" t="s">
        <v>1326</v>
      </c>
      <c r="N72" t="s">
        <v>1327</v>
      </c>
      <c r="O72" t="s">
        <v>1328</v>
      </c>
      <c r="P72" t="s">
        <v>720</v>
      </c>
      <c r="Q72" t="s">
        <v>1236</v>
      </c>
      <c r="R72" t="s">
        <v>776</v>
      </c>
      <c r="S72" t="s">
        <v>643</v>
      </c>
      <c r="T72" t="s">
        <v>638</v>
      </c>
      <c r="U72" t="s">
        <v>638</v>
      </c>
      <c r="V72" t="s">
        <v>639</v>
      </c>
      <c r="W72" t="s">
        <v>654</v>
      </c>
      <c r="X72" t="s">
        <v>654</v>
      </c>
      <c r="Y72" s="345">
        <v>44645.454718831003</v>
      </c>
      <c r="Z72" s="268">
        <f t="shared" si="4"/>
        <v>16</v>
      </c>
      <c r="AA72" t="s">
        <v>724</v>
      </c>
      <c r="AB72" s="268">
        <f t="shared" si="5"/>
        <v>36</v>
      </c>
      <c r="AC72" t="s">
        <v>646</v>
      </c>
      <c r="AD72" s="345">
        <v>44681.964281168999</v>
      </c>
      <c r="AE72" s="268">
        <f t="shared" si="6"/>
        <v>52</v>
      </c>
      <c r="AF72" t="str">
        <f t="shared" si="7"/>
        <v>ONTIME</v>
      </c>
      <c r="AG72" t="s">
        <v>725</v>
      </c>
    </row>
    <row r="73" spans="1:33" x14ac:dyDescent="0.25">
      <c r="A73" t="s">
        <v>1329</v>
      </c>
      <c r="B73" t="s">
        <v>1329</v>
      </c>
      <c r="C73" t="s">
        <v>1330</v>
      </c>
      <c r="D73" t="s">
        <v>1331</v>
      </c>
      <c r="E73" t="s">
        <v>1332</v>
      </c>
      <c r="F73" t="s">
        <v>1332</v>
      </c>
      <c r="G73" t="s">
        <v>655</v>
      </c>
      <c r="H73" t="s">
        <v>633</v>
      </c>
      <c r="I73" t="s">
        <v>431</v>
      </c>
      <c r="J73" t="s">
        <v>642</v>
      </c>
      <c r="K73" t="s">
        <v>1333</v>
      </c>
      <c r="L73" s="345">
        <v>44629</v>
      </c>
      <c r="M73" t="s">
        <v>1334</v>
      </c>
      <c r="N73" t="s">
        <v>1335</v>
      </c>
      <c r="O73" t="s">
        <v>1336</v>
      </c>
      <c r="P73" t="s">
        <v>753</v>
      </c>
      <c r="Q73" t="s">
        <v>805</v>
      </c>
      <c r="R73" t="s">
        <v>755</v>
      </c>
      <c r="S73" t="s">
        <v>824</v>
      </c>
      <c r="T73" t="s">
        <v>639</v>
      </c>
      <c r="U73" t="s">
        <v>644</v>
      </c>
      <c r="V73" t="s">
        <v>639</v>
      </c>
      <c r="W73" t="s">
        <v>635</v>
      </c>
      <c r="X73" t="s">
        <v>635</v>
      </c>
      <c r="Y73" s="345">
        <v>44827.671414780103</v>
      </c>
      <c r="Z73" s="268">
        <f t="shared" si="4"/>
        <v>198</v>
      </c>
      <c r="AA73" t="s">
        <v>724</v>
      </c>
      <c r="AB73" s="268">
        <f t="shared" si="5"/>
        <v>6</v>
      </c>
      <c r="AC73" t="s">
        <v>646</v>
      </c>
      <c r="AD73" s="345">
        <v>44833.458497569402</v>
      </c>
      <c r="AE73" s="268">
        <f t="shared" si="6"/>
        <v>204</v>
      </c>
      <c r="AF73" t="str">
        <f t="shared" si="7"/>
        <v>OVERDUE</v>
      </c>
      <c r="AG73" t="s">
        <v>725</v>
      </c>
    </row>
    <row r="74" spans="1:33" x14ac:dyDescent="0.25">
      <c r="A74" t="s">
        <v>1337</v>
      </c>
      <c r="B74" t="s">
        <v>1337</v>
      </c>
      <c r="C74" t="s">
        <v>1338</v>
      </c>
      <c r="D74" t="s">
        <v>1339</v>
      </c>
      <c r="E74" t="s">
        <v>1340</v>
      </c>
      <c r="F74" t="s">
        <v>1340</v>
      </c>
      <c r="G74" t="s">
        <v>641</v>
      </c>
      <c r="H74" t="s">
        <v>633</v>
      </c>
      <c r="I74" t="s">
        <v>431</v>
      </c>
      <c r="J74" t="s">
        <v>642</v>
      </c>
      <c r="K74" t="s">
        <v>1341</v>
      </c>
      <c r="L74" s="345">
        <v>44629</v>
      </c>
      <c r="M74" t="s">
        <v>1342</v>
      </c>
      <c r="N74" t="s">
        <v>1343</v>
      </c>
      <c r="O74" t="s">
        <v>1344</v>
      </c>
      <c r="P74" t="s">
        <v>720</v>
      </c>
      <c r="Q74" t="s">
        <v>946</v>
      </c>
      <c r="R74" t="s">
        <v>776</v>
      </c>
      <c r="S74" t="s">
        <v>645</v>
      </c>
      <c r="T74" t="s">
        <v>638</v>
      </c>
      <c r="U74" t="s">
        <v>638</v>
      </c>
      <c r="V74" t="s">
        <v>639</v>
      </c>
      <c r="W74" t="s">
        <v>723</v>
      </c>
      <c r="X74" t="s">
        <v>723</v>
      </c>
      <c r="Y74" s="345">
        <v>44669.922230289303</v>
      </c>
      <c r="Z74" s="268">
        <f t="shared" si="4"/>
        <v>40</v>
      </c>
      <c r="AA74" t="s">
        <v>724</v>
      </c>
      <c r="AB74" s="268">
        <f t="shared" si="5"/>
        <v>36</v>
      </c>
      <c r="AC74" t="s">
        <v>646</v>
      </c>
      <c r="AD74" s="345">
        <v>44705.572528275501</v>
      </c>
      <c r="AE74" s="268">
        <f t="shared" si="6"/>
        <v>76</v>
      </c>
      <c r="AF74" t="str">
        <f t="shared" si="7"/>
        <v>OVERDUE</v>
      </c>
      <c r="AG74" t="s">
        <v>725</v>
      </c>
    </row>
    <row r="75" spans="1:33" x14ac:dyDescent="0.25">
      <c r="A75" t="s">
        <v>1345</v>
      </c>
      <c r="B75" t="s">
        <v>1345</v>
      </c>
      <c r="C75" t="s">
        <v>1346</v>
      </c>
      <c r="D75" t="s">
        <v>1347</v>
      </c>
      <c r="E75" t="s">
        <v>1348</v>
      </c>
      <c r="F75" t="s">
        <v>1348</v>
      </c>
      <c r="G75" t="s">
        <v>641</v>
      </c>
      <c r="H75" t="s">
        <v>633</v>
      </c>
      <c r="I75" t="s">
        <v>431</v>
      </c>
      <c r="J75" t="s">
        <v>642</v>
      </c>
      <c r="K75" t="s">
        <v>1349</v>
      </c>
      <c r="L75" s="345">
        <v>44629</v>
      </c>
      <c r="M75" t="s">
        <v>1350</v>
      </c>
      <c r="N75" t="s">
        <v>1351</v>
      </c>
      <c r="O75" t="s">
        <v>1352</v>
      </c>
      <c r="P75" t="s">
        <v>720</v>
      </c>
      <c r="Q75" t="s">
        <v>1114</v>
      </c>
      <c r="R75" t="s">
        <v>776</v>
      </c>
      <c r="S75" t="s">
        <v>643</v>
      </c>
      <c r="T75" t="s">
        <v>638</v>
      </c>
      <c r="U75" t="s">
        <v>638</v>
      </c>
      <c r="V75" t="s">
        <v>639</v>
      </c>
      <c r="W75" t="s">
        <v>651</v>
      </c>
      <c r="X75" t="s">
        <v>654</v>
      </c>
      <c r="Y75" s="345">
        <v>44700.376023298602</v>
      </c>
      <c r="Z75" s="268">
        <f t="shared" si="4"/>
        <v>71</v>
      </c>
      <c r="AA75" t="s">
        <v>724</v>
      </c>
      <c r="AB75" s="268">
        <f t="shared" si="5"/>
        <v>12</v>
      </c>
      <c r="AC75" t="s">
        <v>646</v>
      </c>
      <c r="AD75" s="345">
        <v>44712.955903784699</v>
      </c>
      <c r="AE75" s="268">
        <f t="shared" si="6"/>
        <v>83</v>
      </c>
      <c r="AF75" t="str">
        <f t="shared" si="7"/>
        <v>OVERDUE</v>
      </c>
      <c r="AG75" t="s">
        <v>725</v>
      </c>
    </row>
    <row r="76" spans="1:33" x14ac:dyDescent="0.25">
      <c r="A76" t="s">
        <v>1353</v>
      </c>
      <c r="B76" t="s">
        <v>1353</v>
      </c>
      <c r="C76" t="s">
        <v>1354</v>
      </c>
      <c r="D76" t="s">
        <v>1355</v>
      </c>
      <c r="E76" t="s">
        <v>1356</v>
      </c>
      <c r="F76" t="s">
        <v>1356</v>
      </c>
      <c r="G76" t="s">
        <v>655</v>
      </c>
      <c r="H76" t="s">
        <v>633</v>
      </c>
      <c r="I76" t="s">
        <v>431</v>
      </c>
      <c r="J76" t="s">
        <v>642</v>
      </c>
      <c r="K76" t="s">
        <v>1357</v>
      </c>
      <c r="L76" s="345">
        <v>44592</v>
      </c>
      <c r="M76" t="s">
        <v>1358</v>
      </c>
      <c r="N76" t="s">
        <v>1359</v>
      </c>
      <c r="O76" t="s">
        <v>1360</v>
      </c>
      <c r="P76" t="s">
        <v>753</v>
      </c>
      <c r="Q76" t="s">
        <v>1253</v>
      </c>
      <c r="R76" t="s">
        <v>755</v>
      </c>
      <c r="S76" t="s">
        <v>824</v>
      </c>
      <c r="T76" t="s">
        <v>638</v>
      </c>
      <c r="U76" t="s">
        <v>638</v>
      </c>
      <c r="V76" t="s">
        <v>639</v>
      </c>
      <c r="W76" t="s">
        <v>635</v>
      </c>
      <c r="X76" t="s">
        <v>635</v>
      </c>
      <c r="Y76" s="345">
        <v>44755.569161886597</v>
      </c>
      <c r="Z76" s="268">
        <f t="shared" si="4"/>
        <v>163</v>
      </c>
      <c r="AA76" t="s">
        <v>724</v>
      </c>
      <c r="AB76" s="268">
        <f t="shared" si="5"/>
        <v>5</v>
      </c>
      <c r="AC76" t="s">
        <v>646</v>
      </c>
      <c r="AD76" s="345">
        <v>44760.512683333298</v>
      </c>
      <c r="AE76" s="268">
        <f t="shared" si="6"/>
        <v>168</v>
      </c>
      <c r="AF76" t="str">
        <f t="shared" si="7"/>
        <v>OVERDUE</v>
      </c>
      <c r="AG76" t="s">
        <v>725</v>
      </c>
    </row>
    <row r="77" spans="1:33" x14ac:dyDescent="0.25">
      <c r="A77" t="s">
        <v>1361</v>
      </c>
      <c r="B77" t="s">
        <v>1361</v>
      </c>
      <c r="C77" t="s">
        <v>1362</v>
      </c>
      <c r="D77" t="s">
        <v>1363</v>
      </c>
      <c r="E77" t="s">
        <v>1364</v>
      </c>
      <c r="F77" t="s">
        <v>1364</v>
      </c>
      <c r="G77" t="s">
        <v>641</v>
      </c>
      <c r="H77" t="s">
        <v>633</v>
      </c>
      <c r="I77" t="s">
        <v>431</v>
      </c>
      <c r="J77" t="s">
        <v>642</v>
      </c>
      <c r="K77" t="s">
        <v>1365</v>
      </c>
      <c r="L77" s="345">
        <v>44592</v>
      </c>
      <c r="M77" t="s">
        <v>1366</v>
      </c>
      <c r="N77" t="s">
        <v>1367</v>
      </c>
      <c r="O77" t="s">
        <v>1368</v>
      </c>
      <c r="P77" t="s">
        <v>720</v>
      </c>
      <c r="Q77" t="s">
        <v>1114</v>
      </c>
      <c r="R77" t="s">
        <v>776</v>
      </c>
      <c r="S77" t="s">
        <v>645</v>
      </c>
      <c r="T77" t="s">
        <v>638</v>
      </c>
      <c r="U77" t="s">
        <v>638</v>
      </c>
      <c r="V77" t="s">
        <v>639</v>
      </c>
      <c r="W77" t="s">
        <v>833</v>
      </c>
      <c r="X77" t="s">
        <v>833</v>
      </c>
      <c r="Y77" s="345">
        <v>44614.517334294003</v>
      </c>
      <c r="Z77" s="268">
        <f t="shared" si="4"/>
        <v>22</v>
      </c>
      <c r="AA77" t="s">
        <v>724</v>
      </c>
      <c r="AB77" s="268">
        <f t="shared" si="5"/>
        <v>38</v>
      </c>
      <c r="AC77" t="s">
        <v>646</v>
      </c>
      <c r="AD77" s="345">
        <v>44652.604105752303</v>
      </c>
      <c r="AE77" s="268">
        <f t="shared" si="6"/>
        <v>60</v>
      </c>
      <c r="AF77" t="str">
        <f t="shared" si="7"/>
        <v>ONTIME</v>
      </c>
      <c r="AG77" t="s">
        <v>725</v>
      </c>
    </row>
    <row r="78" spans="1:33" x14ac:dyDescent="0.25">
      <c r="A78" t="s">
        <v>1369</v>
      </c>
      <c r="B78" t="s">
        <v>1369</v>
      </c>
      <c r="C78" t="s">
        <v>1370</v>
      </c>
      <c r="D78" t="s">
        <v>1371</v>
      </c>
      <c r="E78" t="s">
        <v>1372</v>
      </c>
      <c r="F78" t="s">
        <v>1372</v>
      </c>
      <c r="G78" t="s">
        <v>641</v>
      </c>
      <c r="H78" t="s">
        <v>633</v>
      </c>
      <c r="I78" t="s">
        <v>431</v>
      </c>
      <c r="J78" t="s">
        <v>642</v>
      </c>
      <c r="K78" t="s">
        <v>1373</v>
      </c>
      <c r="L78" s="345">
        <v>44592</v>
      </c>
      <c r="M78" t="s">
        <v>1374</v>
      </c>
      <c r="N78" t="s">
        <v>1375</v>
      </c>
      <c r="O78" t="s">
        <v>1376</v>
      </c>
      <c r="P78" t="s">
        <v>720</v>
      </c>
      <c r="Q78" t="s">
        <v>946</v>
      </c>
      <c r="R78" t="s">
        <v>776</v>
      </c>
      <c r="S78" t="s">
        <v>645</v>
      </c>
      <c r="T78" t="s">
        <v>638</v>
      </c>
      <c r="U78" t="s">
        <v>638</v>
      </c>
      <c r="V78" t="s">
        <v>639</v>
      </c>
      <c r="W78" t="s">
        <v>1147</v>
      </c>
      <c r="X78" t="s">
        <v>1147</v>
      </c>
      <c r="Y78" s="345">
        <v>44613.980822303201</v>
      </c>
      <c r="Z78" s="268">
        <f t="shared" si="4"/>
        <v>21</v>
      </c>
      <c r="AA78" t="s">
        <v>724</v>
      </c>
      <c r="AB78" s="268">
        <f t="shared" si="5"/>
        <v>59</v>
      </c>
      <c r="AC78" t="s">
        <v>724</v>
      </c>
      <c r="AD78" s="345">
        <v>44672.6488221412</v>
      </c>
      <c r="AE78" s="268">
        <f t="shared" si="6"/>
        <v>80</v>
      </c>
      <c r="AF78" t="str">
        <f t="shared" si="7"/>
        <v>OVERDUE</v>
      </c>
      <c r="AG78" t="s">
        <v>725</v>
      </c>
    </row>
    <row r="79" spans="1:33" x14ac:dyDescent="0.25">
      <c r="A79" t="s">
        <v>1377</v>
      </c>
      <c r="B79" t="s">
        <v>1377</v>
      </c>
      <c r="C79" t="s">
        <v>1378</v>
      </c>
      <c r="D79" t="s">
        <v>1379</v>
      </c>
      <c r="E79" t="s">
        <v>1380</v>
      </c>
      <c r="F79" t="s">
        <v>1380</v>
      </c>
      <c r="G79" t="s">
        <v>641</v>
      </c>
      <c r="H79" t="s">
        <v>633</v>
      </c>
      <c r="I79" t="s">
        <v>431</v>
      </c>
      <c r="J79" t="s">
        <v>642</v>
      </c>
      <c r="K79" t="s">
        <v>1381</v>
      </c>
      <c r="L79" s="345">
        <v>44592</v>
      </c>
      <c r="M79" t="s">
        <v>1382</v>
      </c>
      <c r="N79" t="s">
        <v>1383</v>
      </c>
      <c r="O79" t="s">
        <v>1384</v>
      </c>
      <c r="P79" t="s">
        <v>720</v>
      </c>
      <c r="Q79" t="s">
        <v>1114</v>
      </c>
      <c r="R79" t="s">
        <v>776</v>
      </c>
      <c r="S79" t="s">
        <v>645</v>
      </c>
      <c r="T79" t="s">
        <v>638</v>
      </c>
      <c r="U79" t="s">
        <v>638</v>
      </c>
      <c r="V79" t="s">
        <v>639</v>
      </c>
      <c r="W79" t="s">
        <v>1385</v>
      </c>
      <c r="X79" t="s">
        <v>1385</v>
      </c>
      <c r="Y79" s="345">
        <v>44631.374350659702</v>
      </c>
      <c r="Z79" s="268">
        <f t="shared" si="4"/>
        <v>39</v>
      </c>
      <c r="AA79" t="s">
        <v>724</v>
      </c>
      <c r="AB79" s="268">
        <f t="shared" si="5"/>
        <v>40</v>
      </c>
      <c r="AC79" t="s">
        <v>646</v>
      </c>
      <c r="AD79" s="345">
        <v>44671.573597419003</v>
      </c>
      <c r="AE79" s="268">
        <f t="shared" si="6"/>
        <v>79</v>
      </c>
      <c r="AF79" t="str">
        <f t="shared" si="7"/>
        <v>OVERDUE</v>
      </c>
      <c r="AG79" t="s">
        <v>725</v>
      </c>
    </row>
    <row r="80" spans="1:33" x14ac:dyDescent="0.25">
      <c r="A80" t="s">
        <v>1386</v>
      </c>
      <c r="B80" t="s">
        <v>1386</v>
      </c>
      <c r="C80" t="s">
        <v>1387</v>
      </c>
      <c r="D80" t="s">
        <v>1388</v>
      </c>
      <c r="E80" t="s">
        <v>1389</v>
      </c>
      <c r="F80" t="s">
        <v>1389</v>
      </c>
      <c r="G80" t="s">
        <v>641</v>
      </c>
      <c r="H80" t="s">
        <v>633</v>
      </c>
      <c r="I80" t="s">
        <v>431</v>
      </c>
      <c r="J80" t="s">
        <v>642</v>
      </c>
      <c r="K80" t="s">
        <v>1390</v>
      </c>
      <c r="L80" s="345">
        <v>44629</v>
      </c>
      <c r="M80" t="s">
        <v>1391</v>
      </c>
      <c r="N80" t="s">
        <v>1392</v>
      </c>
      <c r="O80" t="s">
        <v>1393</v>
      </c>
      <c r="P80" t="s">
        <v>720</v>
      </c>
      <c r="Q80" t="s">
        <v>1114</v>
      </c>
      <c r="R80" t="s">
        <v>776</v>
      </c>
      <c r="S80" t="s">
        <v>643</v>
      </c>
      <c r="T80" t="s">
        <v>638</v>
      </c>
      <c r="U80" t="s">
        <v>638</v>
      </c>
      <c r="V80" t="s">
        <v>639</v>
      </c>
      <c r="W80" t="s">
        <v>651</v>
      </c>
      <c r="X80" t="s">
        <v>723</v>
      </c>
      <c r="Y80" s="345">
        <v>44659.442260844902</v>
      </c>
      <c r="Z80" s="268">
        <f t="shared" si="4"/>
        <v>30</v>
      </c>
      <c r="AA80" t="s">
        <v>724</v>
      </c>
      <c r="AB80" s="268">
        <f t="shared" si="5"/>
        <v>53</v>
      </c>
      <c r="AC80" t="s">
        <v>724</v>
      </c>
      <c r="AD80" s="345">
        <v>44712.956093483801</v>
      </c>
      <c r="AE80" s="268">
        <f t="shared" si="6"/>
        <v>83</v>
      </c>
      <c r="AF80" t="str">
        <f t="shared" si="7"/>
        <v>OVERDUE</v>
      </c>
      <c r="AG80" t="s">
        <v>725</v>
      </c>
    </row>
    <row r="81" spans="1:33" x14ac:dyDescent="0.25">
      <c r="A81" t="s">
        <v>1394</v>
      </c>
      <c r="B81" t="s">
        <v>1394</v>
      </c>
      <c r="C81" t="s">
        <v>1395</v>
      </c>
      <c r="D81" t="s">
        <v>1396</v>
      </c>
      <c r="E81" t="s">
        <v>1397</v>
      </c>
      <c r="F81" t="s">
        <v>1397</v>
      </c>
      <c r="G81" t="s">
        <v>655</v>
      </c>
      <c r="H81" t="s">
        <v>633</v>
      </c>
      <c r="I81" t="s">
        <v>431</v>
      </c>
      <c r="J81" t="s">
        <v>642</v>
      </c>
      <c r="K81" t="s">
        <v>1398</v>
      </c>
      <c r="L81" s="345">
        <v>44629</v>
      </c>
      <c r="M81" t="s">
        <v>1399</v>
      </c>
      <c r="N81" t="s">
        <v>1400</v>
      </c>
      <c r="O81" t="s">
        <v>1401</v>
      </c>
      <c r="P81" t="s">
        <v>753</v>
      </c>
      <c r="Q81" t="s">
        <v>805</v>
      </c>
      <c r="R81" t="s">
        <v>755</v>
      </c>
      <c r="S81" t="s">
        <v>824</v>
      </c>
      <c r="T81" t="s">
        <v>638</v>
      </c>
      <c r="U81" t="s">
        <v>638</v>
      </c>
      <c r="V81" t="s">
        <v>639</v>
      </c>
      <c r="W81" t="s">
        <v>635</v>
      </c>
      <c r="X81" t="s">
        <v>635</v>
      </c>
      <c r="Y81" s="345">
        <v>44672.691342326398</v>
      </c>
      <c r="Z81" s="268">
        <f t="shared" si="4"/>
        <v>43</v>
      </c>
      <c r="AA81" t="s">
        <v>724</v>
      </c>
      <c r="AB81" s="268">
        <f t="shared" si="5"/>
        <v>8</v>
      </c>
      <c r="AC81" t="s">
        <v>646</v>
      </c>
      <c r="AD81" s="345">
        <v>44680.722247418998</v>
      </c>
      <c r="AE81" s="268">
        <f t="shared" si="6"/>
        <v>51</v>
      </c>
      <c r="AF81" t="str">
        <f t="shared" si="7"/>
        <v>ONTIME</v>
      </c>
      <c r="AG81" t="s">
        <v>725</v>
      </c>
    </row>
    <row r="82" spans="1:33" x14ac:dyDescent="0.25">
      <c r="A82" t="s">
        <v>1402</v>
      </c>
      <c r="B82" t="s">
        <v>1402</v>
      </c>
      <c r="C82" t="s">
        <v>1403</v>
      </c>
      <c r="D82" t="s">
        <v>1404</v>
      </c>
      <c r="E82" t="s">
        <v>1405</v>
      </c>
      <c r="F82" t="s">
        <v>1405</v>
      </c>
      <c r="G82" t="s">
        <v>655</v>
      </c>
      <c r="H82" t="s">
        <v>633</v>
      </c>
      <c r="I82" t="s">
        <v>431</v>
      </c>
      <c r="J82" t="s">
        <v>642</v>
      </c>
      <c r="K82" t="s">
        <v>1406</v>
      </c>
      <c r="L82" s="345">
        <v>44657</v>
      </c>
      <c r="M82" t="s">
        <v>1407</v>
      </c>
      <c r="N82" t="s">
        <v>1408</v>
      </c>
      <c r="O82" t="s">
        <v>1409</v>
      </c>
      <c r="P82" t="s">
        <v>753</v>
      </c>
      <c r="Q82" t="s">
        <v>754</v>
      </c>
      <c r="R82" t="s">
        <v>755</v>
      </c>
      <c r="S82" t="s">
        <v>824</v>
      </c>
      <c r="T82" t="s">
        <v>639</v>
      </c>
      <c r="U82" t="s">
        <v>644</v>
      </c>
      <c r="V82" t="s">
        <v>639</v>
      </c>
      <c r="W82" t="s">
        <v>635</v>
      </c>
      <c r="X82" t="s">
        <v>635</v>
      </c>
      <c r="Y82" s="345">
        <v>44844.4492284722</v>
      </c>
      <c r="Z82" s="268">
        <f t="shared" si="4"/>
        <v>187</v>
      </c>
      <c r="AA82" t="s">
        <v>724</v>
      </c>
      <c r="AB82" s="268">
        <f t="shared" si="5"/>
        <v>3</v>
      </c>
      <c r="AC82" t="s">
        <v>646</v>
      </c>
      <c r="AD82" s="345">
        <v>44847.431609490697</v>
      </c>
      <c r="AE82" s="268">
        <f t="shared" si="6"/>
        <v>190</v>
      </c>
      <c r="AF82" t="str">
        <f t="shared" si="7"/>
        <v>OVERDUE</v>
      </c>
      <c r="AG82" t="s">
        <v>725</v>
      </c>
    </row>
    <row r="83" spans="1:33" x14ac:dyDescent="0.25">
      <c r="A83" t="s">
        <v>1410</v>
      </c>
      <c r="B83" t="s">
        <v>1410</v>
      </c>
      <c r="C83" t="s">
        <v>1411</v>
      </c>
      <c r="D83" t="s">
        <v>1412</v>
      </c>
      <c r="E83" t="s">
        <v>1413</v>
      </c>
      <c r="F83" t="s">
        <v>1413</v>
      </c>
      <c r="G83" t="s">
        <v>641</v>
      </c>
      <c r="H83" t="s">
        <v>633</v>
      </c>
      <c r="I83" t="s">
        <v>431</v>
      </c>
      <c r="J83" t="s">
        <v>642</v>
      </c>
      <c r="K83" t="s">
        <v>1414</v>
      </c>
      <c r="L83" s="345">
        <v>44719</v>
      </c>
      <c r="M83" t="s">
        <v>1415</v>
      </c>
      <c r="N83" t="s">
        <v>1416</v>
      </c>
      <c r="O83" t="s">
        <v>1417</v>
      </c>
      <c r="P83" t="s">
        <v>720</v>
      </c>
      <c r="Q83" t="s">
        <v>893</v>
      </c>
      <c r="R83" t="s">
        <v>722</v>
      </c>
      <c r="S83" t="s">
        <v>647</v>
      </c>
      <c r="T83" t="s">
        <v>638</v>
      </c>
      <c r="U83" t="s">
        <v>638</v>
      </c>
      <c r="V83" t="s">
        <v>639</v>
      </c>
      <c r="W83" t="s">
        <v>723</v>
      </c>
      <c r="X83" t="s">
        <v>723</v>
      </c>
      <c r="Y83" s="345">
        <v>44729.455569062498</v>
      </c>
      <c r="Z83" s="268">
        <f t="shared" si="4"/>
        <v>10</v>
      </c>
      <c r="AA83" t="s">
        <v>646</v>
      </c>
      <c r="AB83" s="268">
        <f t="shared" si="5"/>
        <v>26</v>
      </c>
      <c r="AC83" t="s">
        <v>646</v>
      </c>
      <c r="AD83" s="345">
        <v>44755.985471215303</v>
      </c>
      <c r="AE83" s="268">
        <f t="shared" si="6"/>
        <v>36</v>
      </c>
      <c r="AF83" t="str">
        <f t="shared" si="7"/>
        <v>ONTIME</v>
      </c>
      <c r="AG83" t="s">
        <v>725</v>
      </c>
    </row>
    <row r="84" spans="1:33" x14ac:dyDescent="0.25">
      <c r="A84" t="s">
        <v>1418</v>
      </c>
      <c r="B84" t="s">
        <v>1418</v>
      </c>
      <c r="C84" t="s">
        <v>1419</v>
      </c>
      <c r="D84" t="s">
        <v>1420</v>
      </c>
      <c r="E84" t="s">
        <v>1421</v>
      </c>
      <c r="F84" t="s">
        <v>1421</v>
      </c>
      <c r="G84" t="s">
        <v>641</v>
      </c>
      <c r="H84" t="s">
        <v>633</v>
      </c>
      <c r="I84" t="s">
        <v>431</v>
      </c>
      <c r="J84" t="s">
        <v>642</v>
      </c>
      <c r="K84" t="s">
        <v>1422</v>
      </c>
      <c r="L84" s="345">
        <v>44817</v>
      </c>
      <c r="M84" t="s">
        <v>1423</v>
      </c>
      <c r="N84" t="s">
        <v>1424</v>
      </c>
      <c r="O84" t="s">
        <v>1425</v>
      </c>
      <c r="P84" t="s">
        <v>720</v>
      </c>
      <c r="Q84" t="s">
        <v>946</v>
      </c>
      <c r="R84" t="s">
        <v>776</v>
      </c>
      <c r="S84" t="s">
        <v>643</v>
      </c>
      <c r="T84" t="s">
        <v>639</v>
      </c>
      <c r="U84" t="s">
        <v>644</v>
      </c>
      <c r="V84" t="s">
        <v>639</v>
      </c>
      <c r="W84" t="s">
        <v>1426</v>
      </c>
      <c r="X84" t="s">
        <v>1426</v>
      </c>
      <c r="Y84" s="345">
        <v>44858.600503090303</v>
      </c>
      <c r="Z84" s="268">
        <f t="shared" si="4"/>
        <v>41</v>
      </c>
      <c r="AA84" t="s">
        <v>724</v>
      </c>
      <c r="AB84" s="268">
        <f t="shared" si="5"/>
        <v>5</v>
      </c>
      <c r="AC84" t="s">
        <v>646</v>
      </c>
      <c r="AD84" s="345">
        <v>44863.738365705998</v>
      </c>
      <c r="AE84" s="268">
        <f t="shared" si="6"/>
        <v>46</v>
      </c>
      <c r="AF84" t="str">
        <f t="shared" si="7"/>
        <v>ONTIME</v>
      </c>
      <c r="AG84" t="s">
        <v>725</v>
      </c>
    </row>
    <row r="85" spans="1:33" x14ac:dyDescent="0.25">
      <c r="A85" t="s">
        <v>1427</v>
      </c>
      <c r="B85" t="s">
        <v>1427</v>
      </c>
      <c r="C85" t="s">
        <v>1428</v>
      </c>
      <c r="D85" t="s">
        <v>1429</v>
      </c>
      <c r="E85" t="s">
        <v>1430</v>
      </c>
      <c r="F85" t="s">
        <v>1430</v>
      </c>
      <c r="G85" t="s">
        <v>641</v>
      </c>
      <c r="H85" t="s">
        <v>633</v>
      </c>
      <c r="I85" t="s">
        <v>431</v>
      </c>
      <c r="J85" t="s">
        <v>642</v>
      </c>
      <c r="K85" t="s">
        <v>1431</v>
      </c>
      <c r="L85" s="345">
        <v>44592</v>
      </c>
      <c r="M85" t="s">
        <v>1432</v>
      </c>
      <c r="N85" t="s">
        <v>1433</v>
      </c>
      <c r="O85" t="s">
        <v>1434</v>
      </c>
      <c r="P85" t="s">
        <v>720</v>
      </c>
      <c r="Q85" t="s">
        <v>1114</v>
      </c>
      <c r="R85" t="s">
        <v>776</v>
      </c>
      <c r="S85" t="s">
        <v>645</v>
      </c>
      <c r="T85" t="s">
        <v>638</v>
      </c>
      <c r="U85" t="s">
        <v>638</v>
      </c>
      <c r="V85" t="s">
        <v>639</v>
      </c>
      <c r="W85" t="s">
        <v>1435</v>
      </c>
      <c r="X85" t="s">
        <v>1435</v>
      </c>
      <c r="Y85" s="345">
        <v>44613.838101122703</v>
      </c>
      <c r="Z85" s="268">
        <f t="shared" si="4"/>
        <v>21</v>
      </c>
      <c r="AA85" t="s">
        <v>724</v>
      </c>
      <c r="AB85" s="268">
        <f t="shared" si="5"/>
        <v>46</v>
      </c>
      <c r="AC85" t="s">
        <v>646</v>
      </c>
      <c r="AD85" s="345">
        <v>44659.704151354199</v>
      </c>
      <c r="AE85" s="268">
        <f t="shared" si="6"/>
        <v>67</v>
      </c>
      <c r="AF85" t="str">
        <f t="shared" si="7"/>
        <v>OVERDUE</v>
      </c>
      <c r="AG85" t="s">
        <v>725</v>
      </c>
    </row>
    <row r="86" spans="1:33" x14ac:dyDescent="0.25">
      <c r="A86" t="s">
        <v>1436</v>
      </c>
      <c r="B86" t="s">
        <v>1436</v>
      </c>
      <c r="C86" t="s">
        <v>1437</v>
      </c>
      <c r="D86" t="s">
        <v>1438</v>
      </c>
      <c r="E86" t="s">
        <v>1439</v>
      </c>
      <c r="F86" t="s">
        <v>1439</v>
      </c>
      <c r="G86" t="s">
        <v>655</v>
      </c>
      <c r="H86" t="s">
        <v>633</v>
      </c>
      <c r="I86" t="s">
        <v>431</v>
      </c>
      <c r="J86" t="s">
        <v>642</v>
      </c>
      <c r="K86" t="s">
        <v>1440</v>
      </c>
      <c r="L86" s="345">
        <v>44629</v>
      </c>
      <c r="M86" t="s">
        <v>1441</v>
      </c>
      <c r="N86" t="s">
        <v>1442</v>
      </c>
      <c r="O86" t="s">
        <v>1443</v>
      </c>
      <c r="P86" t="s">
        <v>753</v>
      </c>
      <c r="Q86" t="s">
        <v>805</v>
      </c>
      <c r="R86" t="s">
        <v>755</v>
      </c>
      <c r="S86" t="s">
        <v>824</v>
      </c>
      <c r="T86" t="s">
        <v>639</v>
      </c>
      <c r="U86" t="s">
        <v>644</v>
      </c>
      <c r="V86" t="s">
        <v>639</v>
      </c>
      <c r="W86" t="s">
        <v>635</v>
      </c>
      <c r="X86" t="s">
        <v>635</v>
      </c>
      <c r="Y86" s="345">
        <v>44817.717319212999</v>
      </c>
      <c r="Z86" s="268">
        <f t="shared" si="4"/>
        <v>188</v>
      </c>
      <c r="AA86" t="s">
        <v>724</v>
      </c>
      <c r="AB86" s="268">
        <f t="shared" si="5"/>
        <v>9</v>
      </c>
      <c r="AC86" t="s">
        <v>646</v>
      </c>
      <c r="AD86" s="345">
        <v>44826.700756331004</v>
      </c>
      <c r="AE86" s="268">
        <f t="shared" si="6"/>
        <v>197</v>
      </c>
      <c r="AF86" t="str">
        <f t="shared" si="7"/>
        <v>OVERDUE</v>
      </c>
      <c r="AG86" t="s">
        <v>725</v>
      </c>
    </row>
    <row r="87" spans="1:33" x14ac:dyDescent="0.25">
      <c r="A87" t="s">
        <v>1444</v>
      </c>
      <c r="B87" t="s">
        <v>1444</v>
      </c>
      <c r="C87" t="s">
        <v>1445</v>
      </c>
      <c r="D87" t="s">
        <v>1446</v>
      </c>
      <c r="E87" t="s">
        <v>1447</v>
      </c>
      <c r="F87" t="s">
        <v>1447</v>
      </c>
      <c r="G87" t="s">
        <v>641</v>
      </c>
      <c r="H87" t="s">
        <v>633</v>
      </c>
      <c r="I87" t="s">
        <v>431</v>
      </c>
      <c r="J87" t="s">
        <v>642</v>
      </c>
      <c r="K87" t="s">
        <v>1448</v>
      </c>
      <c r="L87" s="345">
        <v>44817</v>
      </c>
      <c r="M87" t="s">
        <v>1449</v>
      </c>
      <c r="N87" t="s">
        <v>1450</v>
      </c>
      <c r="O87" t="s">
        <v>1451</v>
      </c>
      <c r="P87" t="s">
        <v>720</v>
      </c>
      <c r="Q87" t="s">
        <v>946</v>
      </c>
      <c r="R87" t="s">
        <v>776</v>
      </c>
      <c r="S87" t="s">
        <v>647</v>
      </c>
      <c r="T87" t="s">
        <v>652</v>
      </c>
      <c r="U87" t="s">
        <v>644</v>
      </c>
      <c r="V87" t="s">
        <v>653</v>
      </c>
      <c r="W87" t="s">
        <v>635</v>
      </c>
      <c r="X87" t="s">
        <v>635</v>
      </c>
      <c r="Y87" s="345">
        <v>44915.515533136597</v>
      </c>
      <c r="Z87" s="268">
        <f t="shared" si="4"/>
        <v>98</v>
      </c>
      <c r="AA87" t="s">
        <v>724</v>
      </c>
      <c r="AB87" s="268">
        <f t="shared" si="5"/>
        <v>7</v>
      </c>
      <c r="AC87" t="s">
        <v>646</v>
      </c>
      <c r="AD87" s="345">
        <v>44922.284505636599</v>
      </c>
      <c r="AE87" s="268">
        <f t="shared" si="6"/>
        <v>105</v>
      </c>
      <c r="AF87" t="str">
        <f t="shared" si="7"/>
        <v>OVERDUE</v>
      </c>
      <c r="AG87" t="s">
        <v>725</v>
      </c>
    </row>
    <row r="88" spans="1:33" x14ac:dyDescent="0.25">
      <c r="A88" t="s">
        <v>1452</v>
      </c>
      <c r="B88" t="s">
        <v>1452</v>
      </c>
      <c r="C88" t="s">
        <v>1453</v>
      </c>
      <c r="D88" t="s">
        <v>1454</v>
      </c>
      <c r="E88" t="s">
        <v>1455</v>
      </c>
      <c r="F88" t="s">
        <v>1455</v>
      </c>
      <c r="G88" t="s">
        <v>641</v>
      </c>
      <c r="H88" t="s">
        <v>633</v>
      </c>
      <c r="I88" t="s">
        <v>431</v>
      </c>
      <c r="J88" t="s">
        <v>642</v>
      </c>
      <c r="K88" t="s">
        <v>1456</v>
      </c>
      <c r="L88" s="345">
        <v>44817</v>
      </c>
      <c r="M88" t="s">
        <v>1457</v>
      </c>
      <c r="N88" t="s">
        <v>1458</v>
      </c>
      <c r="O88" t="s">
        <v>1459</v>
      </c>
      <c r="P88" t="s">
        <v>720</v>
      </c>
      <c r="Q88" t="s">
        <v>946</v>
      </c>
      <c r="R88" t="s">
        <v>776</v>
      </c>
      <c r="S88" t="s">
        <v>647</v>
      </c>
      <c r="T88" t="s">
        <v>639</v>
      </c>
      <c r="U88" t="s">
        <v>644</v>
      </c>
      <c r="V88" t="s">
        <v>639</v>
      </c>
      <c r="W88" t="s">
        <v>947</v>
      </c>
      <c r="X88" t="s">
        <v>947</v>
      </c>
      <c r="Y88" s="345">
        <v>44831.664576701398</v>
      </c>
      <c r="Z88" s="268">
        <f t="shared" si="4"/>
        <v>14</v>
      </c>
      <c r="AA88" t="s">
        <v>646</v>
      </c>
      <c r="AB88" s="268">
        <f t="shared" si="5"/>
        <v>15</v>
      </c>
      <c r="AC88" t="s">
        <v>646</v>
      </c>
      <c r="AD88" s="345">
        <v>44846.733575544</v>
      </c>
      <c r="AE88" s="268">
        <f t="shared" si="6"/>
        <v>29</v>
      </c>
      <c r="AF88" t="str">
        <f t="shared" si="7"/>
        <v>ONTIME</v>
      </c>
      <c r="AG88" t="s">
        <v>725</v>
      </c>
    </row>
    <row r="89" spans="1:33" x14ac:dyDescent="0.25">
      <c r="A89" t="s">
        <v>1460</v>
      </c>
      <c r="B89" t="s">
        <v>1460</v>
      </c>
      <c r="C89" t="s">
        <v>1461</v>
      </c>
      <c r="D89" t="s">
        <v>1462</v>
      </c>
      <c r="E89" t="s">
        <v>1463</v>
      </c>
      <c r="F89" t="s">
        <v>1463</v>
      </c>
      <c r="G89" t="s">
        <v>641</v>
      </c>
      <c r="H89" t="s">
        <v>633</v>
      </c>
      <c r="I89" t="s">
        <v>431</v>
      </c>
      <c r="J89" t="s">
        <v>642</v>
      </c>
      <c r="K89" t="s">
        <v>1464</v>
      </c>
      <c r="L89" s="345">
        <v>44817</v>
      </c>
      <c r="M89" t="s">
        <v>1465</v>
      </c>
      <c r="N89" t="s">
        <v>1466</v>
      </c>
      <c r="O89" t="s">
        <v>1467</v>
      </c>
      <c r="P89" t="s">
        <v>720</v>
      </c>
      <c r="Q89" t="s">
        <v>721</v>
      </c>
      <c r="R89" t="s">
        <v>722</v>
      </c>
      <c r="S89" t="s">
        <v>645</v>
      </c>
      <c r="T89" t="s">
        <v>639</v>
      </c>
      <c r="U89" t="s">
        <v>644</v>
      </c>
      <c r="V89" t="s">
        <v>639</v>
      </c>
      <c r="W89" t="s">
        <v>723</v>
      </c>
      <c r="X89" t="s">
        <v>723</v>
      </c>
      <c r="Y89" s="345">
        <v>44869.371902662002</v>
      </c>
      <c r="Z89" s="268">
        <f t="shared" si="4"/>
        <v>52</v>
      </c>
      <c r="AA89" t="s">
        <v>724</v>
      </c>
      <c r="AB89" s="268">
        <f t="shared" si="5"/>
        <v>14</v>
      </c>
      <c r="AC89" t="s">
        <v>646</v>
      </c>
      <c r="AD89" s="345">
        <v>44883.7149305903</v>
      </c>
      <c r="AE89" s="268">
        <f t="shared" si="6"/>
        <v>66</v>
      </c>
      <c r="AF89" t="str">
        <f t="shared" si="7"/>
        <v>OVERDUE</v>
      </c>
      <c r="AG89" t="s">
        <v>725</v>
      </c>
    </row>
    <row r="90" spans="1:33" x14ac:dyDescent="0.25">
      <c r="A90" t="s">
        <v>1468</v>
      </c>
      <c r="B90" t="s">
        <v>1468</v>
      </c>
      <c r="C90" t="s">
        <v>1469</v>
      </c>
      <c r="D90" t="s">
        <v>1470</v>
      </c>
      <c r="E90" t="s">
        <v>1471</v>
      </c>
      <c r="F90" t="s">
        <v>1471</v>
      </c>
      <c r="G90" t="s">
        <v>655</v>
      </c>
      <c r="H90" t="s">
        <v>633</v>
      </c>
      <c r="I90" t="s">
        <v>431</v>
      </c>
      <c r="J90" t="s">
        <v>642</v>
      </c>
      <c r="K90" t="s">
        <v>1472</v>
      </c>
      <c r="L90" s="345">
        <v>44817</v>
      </c>
      <c r="M90" t="s">
        <v>1473</v>
      </c>
      <c r="N90" t="s">
        <v>1474</v>
      </c>
      <c r="O90" t="s">
        <v>1475</v>
      </c>
      <c r="P90" t="s">
        <v>753</v>
      </c>
      <c r="Q90" t="s">
        <v>754</v>
      </c>
      <c r="R90" t="s">
        <v>755</v>
      </c>
      <c r="S90" t="s">
        <v>824</v>
      </c>
      <c r="T90" t="s">
        <v>639</v>
      </c>
      <c r="U90" t="s">
        <v>644</v>
      </c>
      <c r="V90" t="s">
        <v>639</v>
      </c>
      <c r="W90" t="s">
        <v>635</v>
      </c>
      <c r="X90" t="s">
        <v>635</v>
      </c>
      <c r="Y90" s="345">
        <v>44853.422736307897</v>
      </c>
      <c r="Z90" s="268">
        <f t="shared" si="4"/>
        <v>36</v>
      </c>
      <c r="AA90" t="s">
        <v>724</v>
      </c>
      <c r="AB90" s="268">
        <f t="shared" si="5"/>
        <v>3</v>
      </c>
      <c r="AC90" t="s">
        <v>646</v>
      </c>
      <c r="AD90" s="345">
        <v>44856.641479432903</v>
      </c>
      <c r="AE90" s="268">
        <f t="shared" si="6"/>
        <v>39</v>
      </c>
      <c r="AF90" t="str">
        <f t="shared" si="7"/>
        <v>ONTIME</v>
      </c>
      <c r="AG90" t="s">
        <v>725</v>
      </c>
    </row>
    <row r="91" spans="1:33" x14ac:dyDescent="0.25">
      <c r="A91" t="s">
        <v>1476</v>
      </c>
      <c r="B91" t="s">
        <v>1476</v>
      </c>
      <c r="C91" t="s">
        <v>1477</v>
      </c>
      <c r="D91" t="s">
        <v>1478</v>
      </c>
      <c r="E91" t="s">
        <v>1479</v>
      </c>
      <c r="F91" t="s">
        <v>1479</v>
      </c>
      <c r="G91" t="s">
        <v>641</v>
      </c>
      <c r="H91" t="s">
        <v>633</v>
      </c>
      <c r="I91" t="s">
        <v>431</v>
      </c>
      <c r="J91" t="s">
        <v>642</v>
      </c>
      <c r="K91" t="s">
        <v>1480</v>
      </c>
      <c r="L91" s="345">
        <v>44629</v>
      </c>
      <c r="M91" t="s">
        <v>1481</v>
      </c>
      <c r="N91" t="s">
        <v>1482</v>
      </c>
      <c r="O91" t="s">
        <v>1483</v>
      </c>
      <c r="P91" t="s">
        <v>720</v>
      </c>
      <c r="Q91" t="s">
        <v>1114</v>
      </c>
      <c r="R91" t="s">
        <v>776</v>
      </c>
      <c r="S91" t="s">
        <v>643</v>
      </c>
      <c r="T91" t="s">
        <v>638</v>
      </c>
      <c r="U91" t="s">
        <v>638</v>
      </c>
      <c r="V91" t="s">
        <v>639</v>
      </c>
      <c r="W91" t="s">
        <v>833</v>
      </c>
      <c r="X91" t="s">
        <v>833</v>
      </c>
      <c r="Y91" s="345">
        <v>44652.617330520799</v>
      </c>
      <c r="Z91" s="268">
        <f t="shared" si="4"/>
        <v>23</v>
      </c>
      <c r="AA91" t="s">
        <v>724</v>
      </c>
      <c r="AB91" s="268">
        <f t="shared" si="5"/>
        <v>29</v>
      </c>
      <c r="AC91" t="s">
        <v>646</v>
      </c>
      <c r="AD91" s="345">
        <v>44681.683714004597</v>
      </c>
      <c r="AE91" s="268">
        <f t="shared" si="6"/>
        <v>52</v>
      </c>
      <c r="AF91" t="str">
        <f t="shared" si="7"/>
        <v>ONTIME</v>
      </c>
      <c r="AG91" t="s">
        <v>725</v>
      </c>
    </row>
    <row r="92" spans="1:33" x14ac:dyDescent="0.25">
      <c r="A92" t="s">
        <v>1484</v>
      </c>
      <c r="B92" t="s">
        <v>1484</v>
      </c>
      <c r="C92" t="s">
        <v>1485</v>
      </c>
      <c r="D92" t="s">
        <v>1486</v>
      </c>
      <c r="E92" t="s">
        <v>1487</v>
      </c>
      <c r="F92" t="s">
        <v>1487</v>
      </c>
      <c r="G92" t="s">
        <v>655</v>
      </c>
      <c r="H92" t="s">
        <v>633</v>
      </c>
      <c r="I92" t="s">
        <v>431</v>
      </c>
      <c r="J92" t="s">
        <v>642</v>
      </c>
      <c r="K92" t="s">
        <v>1488</v>
      </c>
      <c r="L92" s="345">
        <v>44677</v>
      </c>
      <c r="M92" t="s">
        <v>1489</v>
      </c>
      <c r="N92" t="s">
        <v>1490</v>
      </c>
      <c r="O92" t="s">
        <v>1491</v>
      </c>
      <c r="P92" t="s">
        <v>753</v>
      </c>
      <c r="Q92" t="s">
        <v>1253</v>
      </c>
      <c r="R92" t="s">
        <v>755</v>
      </c>
      <c r="S92" t="s">
        <v>824</v>
      </c>
      <c r="T92" t="s">
        <v>639</v>
      </c>
      <c r="U92" t="s">
        <v>644</v>
      </c>
      <c r="V92" t="s">
        <v>639</v>
      </c>
      <c r="W92" t="s">
        <v>635</v>
      </c>
      <c r="X92" t="s">
        <v>635</v>
      </c>
      <c r="Y92" s="345">
        <v>44798.380642511598</v>
      </c>
      <c r="Z92" s="268">
        <f t="shared" si="4"/>
        <v>121</v>
      </c>
      <c r="AA92" t="s">
        <v>724</v>
      </c>
      <c r="AB92" s="268">
        <f t="shared" si="5"/>
        <v>1</v>
      </c>
      <c r="AC92" t="s">
        <v>646</v>
      </c>
      <c r="AD92" s="345">
        <v>44799.806659953698</v>
      </c>
      <c r="AE92" s="268">
        <f t="shared" si="6"/>
        <v>122</v>
      </c>
      <c r="AF92" t="str">
        <f t="shared" si="7"/>
        <v>OVERDUE</v>
      </c>
      <c r="AG92" t="s">
        <v>725</v>
      </c>
    </row>
    <row r="93" spans="1:33" x14ac:dyDescent="0.25">
      <c r="A93" t="s">
        <v>1492</v>
      </c>
      <c r="B93" t="s">
        <v>1492</v>
      </c>
      <c r="C93" t="s">
        <v>1493</v>
      </c>
      <c r="D93" t="s">
        <v>1494</v>
      </c>
      <c r="E93" t="s">
        <v>1495</v>
      </c>
      <c r="F93" t="s">
        <v>1495</v>
      </c>
      <c r="G93" t="s">
        <v>641</v>
      </c>
      <c r="H93" t="s">
        <v>633</v>
      </c>
      <c r="I93" t="s">
        <v>431</v>
      </c>
      <c r="J93" t="s">
        <v>642</v>
      </c>
      <c r="K93" t="s">
        <v>1496</v>
      </c>
      <c r="L93" s="345">
        <v>44679</v>
      </c>
      <c r="M93" t="s">
        <v>1497</v>
      </c>
      <c r="N93" t="s">
        <v>1498</v>
      </c>
      <c r="O93" t="s">
        <v>1499</v>
      </c>
      <c r="P93" t="s">
        <v>720</v>
      </c>
      <c r="Q93" t="s">
        <v>795</v>
      </c>
      <c r="R93" t="s">
        <v>776</v>
      </c>
      <c r="S93" t="s">
        <v>645</v>
      </c>
      <c r="T93" t="s">
        <v>638</v>
      </c>
      <c r="U93" t="s">
        <v>638</v>
      </c>
      <c r="V93" t="s">
        <v>639</v>
      </c>
      <c r="W93" t="s">
        <v>654</v>
      </c>
      <c r="X93" t="s">
        <v>654</v>
      </c>
      <c r="Y93" s="345">
        <v>44726.691194756902</v>
      </c>
      <c r="Z93" s="268">
        <f t="shared" si="4"/>
        <v>47</v>
      </c>
      <c r="AA93" t="s">
        <v>724</v>
      </c>
      <c r="AB93" s="268">
        <f t="shared" si="5"/>
        <v>16</v>
      </c>
      <c r="AC93" t="s">
        <v>646</v>
      </c>
      <c r="AD93" s="345">
        <v>44742.928439733798</v>
      </c>
      <c r="AE93" s="268">
        <f t="shared" si="6"/>
        <v>63</v>
      </c>
      <c r="AF93" t="str">
        <f t="shared" si="7"/>
        <v>OVERDUE</v>
      </c>
      <c r="AG93" t="s">
        <v>725</v>
      </c>
    </row>
    <row r="94" spans="1:33" x14ac:dyDescent="0.25">
      <c r="A94" t="s">
        <v>1500</v>
      </c>
      <c r="B94" t="s">
        <v>1500</v>
      </c>
      <c r="C94" t="s">
        <v>1501</v>
      </c>
      <c r="D94" t="s">
        <v>1502</v>
      </c>
      <c r="E94" t="s">
        <v>1503</v>
      </c>
      <c r="F94" t="s">
        <v>1503</v>
      </c>
      <c r="G94" t="s">
        <v>655</v>
      </c>
      <c r="H94" t="s">
        <v>633</v>
      </c>
      <c r="I94" t="s">
        <v>431</v>
      </c>
      <c r="J94" t="s">
        <v>642</v>
      </c>
      <c r="K94" t="s">
        <v>1504</v>
      </c>
      <c r="L94" s="345">
        <v>44761</v>
      </c>
      <c r="M94" t="s">
        <v>1505</v>
      </c>
      <c r="N94" t="s">
        <v>1506</v>
      </c>
      <c r="O94" t="s">
        <v>1507</v>
      </c>
      <c r="P94" t="s">
        <v>753</v>
      </c>
      <c r="Q94" t="s">
        <v>754</v>
      </c>
      <c r="R94" t="s">
        <v>755</v>
      </c>
      <c r="S94" t="s">
        <v>656</v>
      </c>
      <c r="T94" t="s">
        <v>638</v>
      </c>
      <c r="U94" t="s">
        <v>638</v>
      </c>
      <c r="V94" t="s">
        <v>639</v>
      </c>
      <c r="W94" t="s">
        <v>635</v>
      </c>
      <c r="X94" t="s">
        <v>635</v>
      </c>
      <c r="Y94" s="345">
        <v>44831.543833645803</v>
      </c>
      <c r="Z94" s="268">
        <f t="shared" si="4"/>
        <v>70</v>
      </c>
      <c r="AA94" t="s">
        <v>724</v>
      </c>
      <c r="AB94" s="268">
        <f t="shared" si="5"/>
        <v>3</v>
      </c>
      <c r="AC94" t="s">
        <v>646</v>
      </c>
      <c r="AD94" s="345">
        <v>44834.460998877301</v>
      </c>
      <c r="AE94" s="268">
        <f t="shared" si="6"/>
        <v>73</v>
      </c>
      <c r="AF94" t="str">
        <f t="shared" si="7"/>
        <v>OVERDUE</v>
      </c>
      <c r="AG94" t="s">
        <v>725</v>
      </c>
    </row>
    <row r="95" spans="1:33" x14ac:dyDescent="0.25">
      <c r="A95" t="s">
        <v>1508</v>
      </c>
      <c r="B95" t="s">
        <v>1508</v>
      </c>
      <c r="C95" t="s">
        <v>1509</v>
      </c>
      <c r="D95" t="s">
        <v>1510</v>
      </c>
      <c r="E95" t="s">
        <v>1511</v>
      </c>
      <c r="F95" t="s">
        <v>1511</v>
      </c>
      <c r="G95" t="s">
        <v>641</v>
      </c>
      <c r="H95" t="s">
        <v>633</v>
      </c>
      <c r="I95" t="s">
        <v>431</v>
      </c>
      <c r="J95" t="s">
        <v>642</v>
      </c>
      <c r="K95" t="s">
        <v>1512</v>
      </c>
      <c r="L95" s="345">
        <v>44817</v>
      </c>
      <c r="M95" t="s">
        <v>1513</v>
      </c>
      <c r="N95" t="s">
        <v>1514</v>
      </c>
      <c r="O95" t="s">
        <v>1515</v>
      </c>
      <c r="P95" t="s">
        <v>720</v>
      </c>
      <c r="Q95" t="s">
        <v>946</v>
      </c>
      <c r="R95" t="s">
        <v>776</v>
      </c>
      <c r="S95" t="s">
        <v>643</v>
      </c>
      <c r="T95" t="s">
        <v>639</v>
      </c>
      <c r="U95" t="s">
        <v>644</v>
      </c>
      <c r="V95" t="s">
        <v>639</v>
      </c>
      <c r="W95" t="s">
        <v>1426</v>
      </c>
      <c r="X95" t="s">
        <v>1426</v>
      </c>
      <c r="Y95" s="345">
        <v>44858.602430706</v>
      </c>
      <c r="Z95" s="268">
        <f t="shared" si="4"/>
        <v>41</v>
      </c>
      <c r="AA95" t="s">
        <v>724</v>
      </c>
      <c r="AB95" s="268">
        <f t="shared" si="5"/>
        <v>5</v>
      </c>
      <c r="AC95" t="s">
        <v>646</v>
      </c>
      <c r="AD95" s="345">
        <v>44863.738702627299</v>
      </c>
      <c r="AE95" s="268">
        <f t="shared" si="6"/>
        <v>46</v>
      </c>
      <c r="AF95" t="str">
        <f t="shared" si="7"/>
        <v>ONTIME</v>
      </c>
      <c r="AG95" t="s">
        <v>725</v>
      </c>
    </row>
    <row r="96" spans="1:33" x14ac:dyDescent="0.25">
      <c r="A96" t="s">
        <v>1516</v>
      </c>
      <c r="B96" t="s">
        <v>1516</v>
      </c>
      <c r="C96" t="s">
        <v>1517</v>
      </c>
      <c r="D96" t="s">
        <v>1518</v>
      </c>
      <c r="E96" t="s">
        <v>1519</v>
      </c>
      <c r="F96" t="s">
        <v>1520</v>
      </c>
      <c r="G96" t="s">
        <v>641</v>
      </c>
      <c r="H96" t="s">
        <v>633</v>
      </c>
      <c r="I96" t="s">
        <v>637</v>
      </c>
      <c r="J96" t="s">
        <v>748</v>
      </c>
      <c r="K96" t="s">
        <v>1521</v>
      </c>
      <c r="L96" s="345">
        <v>44874</v>
      </c>
      <c r="M96" t="s">
        <v>1522</v>
      </c>
      <c r="N96" t="s">
        <v>1523</v>
      </c>
      <c r="O96" t="s">
        <v>1524</v>
      </c>
      <c r="P96" t="s">
        <v>720</v>
      </c>
      <c r="Q96" t="s">
        <v>795</v>
      </c>
      <c r="R96" t="s">
        <v>776</v>
      </c>
      <c r="S96" t="s">
        <v>649</v>
      </c>
      <c r="T96" t="s">
        <v>652</v>
      </c>
      <c r="U96" t="s">
        <v>644</v>
      </c>
      <c r="V96" t="s">
        <v>653</v>
      </c>
      <c r="W96" t="s">
        <v>635</v>
      </c>
      <c r="X96" t="s">
        <v>635</v>
      </c>
      <c r="Y96" s="345">
        <v>44917.589304050904</v>
      </c>
      <c r="Z96" s="268">
        <f t="shared" si="4"/>
        <v>43</v>
      </c>
      <c r="AA96" t="s">
        <v>724</v>
      </c>
      <c r="AB96" s="268">
        <f t="shared" si="5"/>
        <v>6</v>
      </c>
      <c r="AC96" t="s">
        <v>646</v>
      </c>
      <c r="AD96" s="345">
        <v>44923.855997071798</v>
      </c>
      <c r="AE96" s="268">
        <f t="shared" si="6"/>
        <v>49</v>
      </c>
      <c r="AF96" t="str">
        <f t="shared" si="7"/>
        <v>ONTIME</v>
      </c>
      <c r="AG96" t="s">
        <v>725</v>
      </c>
    </row>
    <row r="97" spans="1:33" x14ac:dyDescent="0.25">
      <c r="A97" t="s">
        <v>1525</v>
      </c>
      <c r="B97" t="s">
        <v>1525</v>
      </c>
      <c r="C97" t="s">
        <v>1526</v>
      </c>
      <c r="D97" t="s">
        <v>1527</v>
      </c>
      <c r="E97" t="s">
        <v>1528</v>
      </c>
      <c r="F97" t="s">
        <v>1528</v>
      </c>
      <c r="G97" t="s">
        <v>641</v>
      </c>
      <c r="H97" t="s">
        <v>633</v>
      </c>
      <c r="I97" t="s">
        <v>431</v>
      </c>
      <c r="J97" t="s">
        <v>642</v>
      </c>
      <c r="K97" t="s">
        <v>1529</v>
      </c>
      <c r="L97" s="345">
        <v>44592</v>
      </c>
      <c r="M97" t="s">
        <v>1530</v>
      </c>
      <c r="N97" t="s">
        <v>1531</v>
      </c>
      <c r="O97" t="s">
        <v>1532</v>
      </c>
      <c r="P97" t="s">
        <v>720</v>
      </c>
      <c r="Q97" t="s">
        <v>946</v>
      </c>
      <c r="R97" t="s">
        <v>776</v>
      </c>
      <c r="S97" t="s">
        <v>647</v>
      </c>
      <c r="T97" t="s">
        <v>638</v>
      </c>
      <c r="U97" t="s">
        <v>638</v>
      </c>
      <c r="V97" t="s">
        <v>639</v>
      </c>
      <c r="W97" t="s">
        <v>651</v>
      </c>
      <c r="X97" t="s">
        <v>651</v>
      </c>
      <c r="Y97" s="345">
        <v>44613.768039004601</v>
      </c>
      <c r="Z97" s="268">
        <f t="shared" si="4"/>
        <v>21</v>
      </c>
      <c r="AA97" t="s">
        <v>724</v>
      </c>
      <c r="AB97" s="268">
        <f t="shared" si="5"/>
        <v>68</v>
      </c>
      <c r="AC97" t="s">
        <v>724</v>
      </c>
      <c r="AD97" s="345">
        <v>44681.683496145801</v>
      </c>
      <c r="AE97" s="268">
        <f t="shared" si="6"/>
        <v>89</v>
      </c>
      <c r="AF97" t="str">
        <f t="shared" si="7"/>
        <v>OVERDUE</v>
      </c>
      <c r="AG97" t="s">
        <v>725</v>
      </c>
    </row>
    <row r="98" spans="1:33" x14ac:dyDescent="0.25">
      <c r="A98" t="s">
        <v>1533</v>
      </c>
      <c r="B98" t="s">
        <v>1533</v>
      </c>
      <c r="C98" t="s">
        <v>1534</v>
      </c>
      <c r="D98" t="s">
        <v>1535</v>
      </c>
      <c r="E98" t="s">
        <v>1536</v>
      </c>
      <c r="F98" t="s">
        <v>1536</v>
      </c>
      <c r="G98" t="s">
        <v>641</v>
      </c>
      <c r="H98" t="s">
        <v>633</v>
      </c>
      <c r="I98" t="s">
        <v>431</v>
      </c>
      <c r="J98" t="s">
        <v>642</v>
      </c>
      <c r="K98" t="s">
        <v>1537</v>
      </c>
      <c r="L98" s="345">
        <v>44592</v>
      </c>
      <c r="M98" t="s">
        <v>1538</v>
      </c>
      <c r="N98" t="s">
        <v>1539</v>
      </c>
      <c r="O98" t="s">
        <v>1540</v>
      </c>
      <c r="P98" t="s">
        <v>720</v>
      </c>
      <c r="Q98" t="s">
        <v>786</v>
      </c>
      <c r="R98" t="s">
        <v>776</v>
      </c>
      <c r="S98" t="s">
        <v>645</v>
      </c>
      <c r="T98" t="s">
        <v>638</v>
      </c>
      <c r="U98" t="s">
        <v>638</v>
      </c>
      <c r="V98" t="s">
        <v>639</v>
      </c>
      <c r="W98" t="s">
        <v>654</v>
      </c>
      <c r="X98" t="s">
        <v>654</v>
      </c>
      <c r="Y98" s="345">
        <v>44616.366076423597</v>
      </c>
      <c r="Z98" s="268">
        <f t="shared" si="4"/>
        <v>24</v>
      </c>
      <c r="AA98" t="s">
        <v>724</v>
      </c>
      <c r="AB98" s="268">
        <f t="shared" si="5"/>
        <v>22</v>
      </c>
      <c r="AC98" t="s">
        <v>646</v>
      </c>
      <c r="AD98" s="345">
        <v>44638.719655983798</v>
      </c>
      <c r="AE98" s="268">
        <f t="shared" si="6"/>
        <v>46</v>
      </c>
      <c r="AF98" t="str">
        <f t="shared" si="7"/>
        <v>ONTIME</v>
      </c>
      <c r="AG98" t="s">
        <v>725</v>
      </c>
    </row>
    <row r="99" spans="1:33" x14ac:dyDescent="0.25">
      <c r="A99" t="s">
        <v>1541</v>
      </c>
      <c r="B99" t="s">
        <v>1541</v>
      </c>
      <c r="C99" t="s">
        <v>1542</v>
      </c>
      <c r="D99" t="s">
        <v>1543</v>
      </c>
      <c r="E99" t="s">
        <v>1544</v>
      </c>
      <c r="F99" t="s">
        <v>1544</v>
      </c>
      <c r="G99" t="s">
        <v>655</v>
      </c>
      <c r="H99" t="s">
        <v>633</v>
      </c>
      <c r="I99" t="s">
        <v>431</v>
      </c>
      <c r="J99" t="s">
        <v>748</v>
      </c>
      <c r="K99" t="s">
        <v>1545</v>
      </c>
      <c r="L99" s="345">
        <v>44595</v>
      </c>
      <c r="M99" t="s">
        <v>1546</v>
      </c>
      <c r="N99" t="s">
        <v>1547</v>
      </c>
      <c r="O99" t="s">
        <v>1548</v>
      </c>
      <c r="P99" t="s">
        <v>753</v>
      </c>
      <c r="Q99" t="s">
        <v>805</v>
      </c>
      <c r="R99" t="s">
        <v>755</v>
      </c>
      <c r="S99" t="s">
        <v>824</v>
      </c>
      <c r="T99" t="s">
        <v>638</v>
      </c>
      <c r="U99" t="s">
        <v>638</v>
      </c>
      <c r="V99" t="s">
        <v>639</v>
      </c>
      <c r="W99" t="s">
        <v>635</v>
      </c>
      <c r="X99" t="s">
        <v>766</v>
      </c>
      <c r="Y99" s="345">
        <v>44649.827509374998</v>
      </c>
      <c r="Z99" s="268">
        <f t="shared" si="4"/>
        <v>54</v>
      </c>
      <c r="AA99" t="s">
        <v>724</v>
      </c>
      <c r="AB99" s="268">
        <f t="shared" si="5"/>
        <v>28</v>
      </c>
      <c r="AC99" t="s">
        <v>646</v>
      </c>
      <c r="AD99" s="345">
        <v>44677.384259143502</v>
      </c>
      <c r="AE99" s="268">
        <f t="shared" si="6"/>
        <v>82</v>
      </c>
      <c r="AF99" t="str">
        <f t="shared" si="7"/>
        <v>OVERDUE</v>
      </c>
      <c r="AG99" t="s">
        <v>725</v>
      </c>
    </row>
    <row r="100" spans="1:33" x14ac:dyDescent="0.25">
      <c r="A100" t="s">
        <v>1549</v>
      </c>
      <c r="B100" t="s">
        <v>1549</v>
      </c>
      <c r="C100" t="s">
        <v>1550</v>
      </c>
      <c r="D100" t="s">
        <v>1551</v>
      </c>
      <c r="E100" t="s">
        <v>1552</v>
      </c>
      <c r="F100" t="s">
        <v>1552</v>
      </c>
      <c r="G100" t="s">
        <v>641</v>
      </c>
      <c r="H100" t="s">
        <v>633</v>
      </c>
      <c r="I100" t="s">
        <v>431</v>
      </c>
      <c r="J100" t="s">
        <v>642</v>
      </c>
      <c r="K100" t="s">
        <v>1553</v>
      </c>
      <c r="L100" s="345">
        <v>44629</v>
      </c>
      <c r="M100" t="s">
        <v>1554</v>
      </c>
      <c r="N100" t="s">
        <v>1555</v>
      </c>
      <c r="O100" t="s">
        <v>1556</v>
      </c>
      <c r="P100" t="s">
        <v>720</v>
      </c>
      <c r="Q100" t="s">
        <v>1114</v>
      </c>
      <c r="R100" t="s">
        <v>776</v>
      </c>
      <c r="S100" t="s">
        <v>647</v>
      </c>
      <c r="T100" t="s">
        <v>638</v>
      </c>
      <c r="U100" t="s">
        <v>638</v>
      </c>
      <c r="V100" t="s">
        <v>639</v>
      </c>
      <c r="W100" t="s">
        <v>833</v>
      </c>
      <c r="X100" t="s">
        <v>833</v>
      </c>
      <c r="Y100" s="345">
        <v>44652.621592361102</v>
      </c>
      <c r="Z100" s="268">
        <f t="shared" si="4"/>
        <v>23</v>
      </c>
      <c r="AA100" t="s">
        <v>724</v>
      </c>
      <c r="AB100" s="268">
        <f t="shared" si="5"/>
        <v>48</v>
      </c>
      <c r="AC100" t="s">
        <v>724</v>
      </c>
      <c r="AD100" s="345">
        <v>44700.791639120398</v>
      </c>
      <c r="AE100" s="268">
        <f t="shared" si="6"/>
        <v>71</v>
      </c>
      <c r="AF100" t="str">
        <f t="shared" si="7"/>
        <v>OVERDUE</v>
      </c>
      <c r="AG100" t="s">
        <v>725</v>
      </c>
    </row>
    <row r="101" spans="1:33" x14ac:dyDescent="0.25">
      <c r="A101" t="s">
        <v>1557</v>
      </c>
      <c r="B101" t="s">
        <v>1557</v>
      </c>
      <c r="C101" t="s">
        <v>1558</v>
      </c>
      <c r="D101" t="s">
        <v>1559</v>
      </c>
      <c r="E101" t="s">
        <v>1560</v>
      </c>
      <c r="F101" t="s">
        <v>1560</v>
      </c>
      <c r="G101" t="s">
        <v>641</v>
      </c>
      <c r="H101" t="s">
        <v>633</v>
      </c>
      <c r="I101" t="s">
        <v>431</v>
      </c>
      <c r="J101" t="s">
        <v>642</v>
      </c>
      <c r="K101" t="s">
        <v>1561</v>
      </c>
      <c r="L101" s="345">
        <v>44817</v>
      </c>
      <c r="M101" t="s">
        <v>1562</v>
      </c>
      <c r="N101" t="s">
        <v>1563</v>
      </c>
      <c r="O101" t="s">
        <v>1564</v>
      </c>
      <c r="P101" t="s">
        <v>720</v>
      </c>
      <c r="Q101" t="s">
        <v>893</v>
      </c>
      <c r="R101" t="s">
        <v>722</v>
      </c>
      <c r="S101" t="s">
        <v>645</v>
      </c>
      <c r="T101" t="s">
        <v>639</v>
      </c>
      <c r="U101" t="s">
        <v>644</v>
      </c>
      <c r="V101" t="s">
        <v>639</v>
      </c>
      <c r="W101" t="s">
        <v>723</v>
      </c>
      <c r="X101" t="s">
        <v>723</v>
      </c>
      <c r="Y101" s="345">
        <v>44831.576231516199</v>
      </c>
      <c r="Z101" s="268">
        <f t="shared" si="4"/>
        <v>14</v>
      </c>
      <c r="AA101" t="s">
        <v>646</v>
      </c>
      <c r="AB101" s="268">
        <f t="shared" si="5"/>
        <v>10</v>
      </c>
      <c r="AC101" t="s">
        <v>646</v>
      </c>
      <c r="AD101" s="345">
        <v>44841.351822488403</v>
      </c>
      <c r="AE101" s="268">
        <f t="shared" si="6"/>
        <v>24</v>
      </c>
      <c r="AF101" t="str">
        <f t="shared" si="7"/>
        <v>ONTIME</v>
      </c>
      <c r="AG101" t="s">
        <v>725</v>
      </c>
    </row>
    <row r="102" spans="1:33" x14ac:dyDescent="0.25">
      <c r="A102" t="s">
        <v>1565</v>
      </c>
      <c r="B102" t="s">
        <v>1565</v>
      </c>
      <c r="C102" t="s">
        <v>1566</v>
      </c>
      <c r="D102" t="s">
        <v>1567</v>
      </c>
      <c r="E102" t="s">
        <v>1568</v>
      </c>
      <c r="F102" t="s">
        <v>1568</v>
      </c>
      <c r="G102" t="s">
        <v>641</v>
      </c>
      <c r="H102" t="s">
        <v>633</v>
      </c>
      <c r="I102" t="s">
        <v>431</v>
      </c>
      <c r="J102" t="s">
        <v>642</v>
      </c>
      <c r="K102" t="s">
        <v>1569</v>
      </c>
      <c r="L102" s="345">
        <v>44817</v>
      </c>
      <c r="M102" t="s">
        <v>1570</v>
      </c>
      <c r="N102" t="s">
        <v>1571</v>
      </c>
      <c r="O102" t="s">
        <v>1572</v>
      </c>
      <c r="P102" t="s">
        <v>753</v>
      </c>
      <c r="Q102" t="s">
        <v>1037</v>
      </c>
      <c r="R102" t="s">
        <v>722</v>
      </c>
      <c r="S102" t="s">
        <v>645</v>
      </c>
      <c r="T102" t="s">
        <v>639</v>
      </c>
      <c r="U102" t="s">
        <v>644</v>
      </c>
      <c r="V102" t="s">
        <v>639</v>
      </c>
      <c r="W102" t="s">
        <v>1573</v>
      </c>
      <c r="X102" t="s">
        <v>1573</v>
      </c>
      <c r="Y102" s="345">
        <v>44862.469703668998</v>
      </c>
      <c r="Z102" s="268">
        <f t="shared" si="4"/>
        <v>45</v>
      </c>
      <c r="AA102" t="s">
        <v>724</v>
      </c>
      <c r="AB102" s="268">
        <f t="shared" si="5"/>
        <v>9</v>
      </c>
      <c r="AC102" t="s">
        <v>646</v>
      </c>
      <c r="AD102" s="345">
        <v>44871.541948807899</v>
      </c>
      <c r="AE102" s="268">
        <f t="shared" si="6"/>
        <v>54</v>
      </c>
      <c r="AF102" t="str">
        <f t="shared" si="7"/>
        <v>ONTIME</v>
      </c>
      <c r="AG102" t="s">
        <v>725</v>
      </c>
    </row>
    <row r="103" spans="1:33" x14ac:dyDescent="0.25">
      <c r="A103" t="s">
        <v>1574</v>
      </c>
      <c r="B103" t="s">
        <v>1574</v>
      </c>
      <c r="C103" t="s">
        <v>1575</v>
      </c>
      <c r="D103" t="s">
        <v>1576</v>
      </c>
      <c r="E103" t="s">
        <v>1577</v>
      </c>
      <c r="F103" t="s">
        <v>1577</v>
      </c>
      <c r="G103" t="s">
        <v>655</v>
      </c>
      <c r="H103" t="s">
        <v>633</v>
      </c>
      <c r="I103" t="s">
        <v>431</v>
      </c>
      <c r="J103" t="s">
        <v>642</v>
      </c>
      <c r="K103" t="s">
        <v>1578</v>
      </c>
      <c r="L103" s="345">
        <v>44629</v>
      </c>
      <c r="M103" t="s">
        <v>1579</v>
      </c>
      <c r="N103" t="s">
        <v>1580</v>
      </c>
      <c r="O103" t="s">
        <v>1581</v>
      </c>
      <c r="P103" t="s">
        <v>753</v>
      </c>
      <c r="Q103" t="s">
        <v>805</v>
      </c>
      <c r="R103" t="s">
        <v>755</v>
      </c>
      <c r="S103" t="s">
        <v>824</v>
      </c>
      <c r="T103" t="s">
        <v>638</v>
      </c>
      <c r="U103" t="s">
        <v>638</v>
      </c>
      <c r="V103" t="s">
        <v>639</v>
      </c>
      <c r="W103" t="s">
        <v>635</v>
      </c>
      <c r="X103" t="s">
        <v>635</v>
      </c>
      <c r="Y103" s="345">
        <v>44670.3792060532</v>
      </c>
      <c r="Z103" s="268">
        <f t="shared" si="4"/>
        <v>41</v>
      </c>
      <c r="AA103" t="s">
        <v>724</v>
      </c>
      <c r="AB103" s="268">
        <f t="shared" si="5"/>
        <v>31</v>
      </c>
      <c r="AC103" t="s">
        <v>646</v>
      </c>
      <c r="AD103" s="345">
        <v>44701.6105548958</v>
      </c>
      <c r="AE103" s="268">
        <f t="shared" si="6"/>
        <v>72</v>
      </c>
      <c r="AF103" t="str">
        <f t="shared" si="7"/>
        <v>OVERDUE</v>
      </c>
      <c r="AG103" t="s">
        <v>725</v>
      </c>
    </row>
    <row r="104" spans="1:33" x14ac:dyDescent="0.25">
      <c r="A104" t="s">
        <v>1582</v>
      </c>
      <c r="B104" t="s">
        <v>1582</v>
      </c>
      <c r="C104" t="s">
        <v>1583</v>
      </c>
      <c r="D104" t="s">
        <v>1584</v>
      </c>
      <c r="E104" t="s">
        <v>1585</v>
      </c>
      <c r="F104" t="s">
        <v>1585</v>
      </c>
      <c r="G104" t="s">
        <v>641</v>
      </c>
      <c r="H104" t="s">
        <v>633</v>
      </c>
      <c r="I104" t="s">
        <v>431</v>
      </c>
      <c r="J104" t="s">
        <v>642</v>
      </c>
      <c r="K104" t="s">
        <v>1586</v>
      </c>
      <c r="L104" s="345">
        <v>44629</v>
      </c>
      <c r="M104" t="s">
        <v>1587</v>
      </c>
      <c r="N104" t="s">
        <v>1588</v>
      </c>
      <c r="O104" t="s">
        <v>1589</v>
      </c>
      <c r="P104" t="s">
        <v>720</v>
      </c>
      <c r="Q104" t="s">
        <v>721</v>
      </c>
      <c r="R104" t="s">
        <v>722</v>
      </c>
      <c r="S104" t="s">
        <v>647</v>
      </c>
      <c r="T104" t="s">
        <v>639</v>
      </c>
      <c r="U104" t="s">
        <v>644</v>
      </c>
      <c r="V104" t="s">
        <v>639</v>
      </c>
      <c r="W104" t="s">
        <v>723</v>
      </c>
      <c r="X104" t="s">
        <v>723</v>
      </c>
      <c r="Y104" s="345">
        <v>44720.7954459838</v>
      </c>
      <c r="Z104" s="268">
        <f t="shared" si="4"/>
        <v>91</v>
      </c>
      <c r="AA104" t="s">
        <v>724</v>
      </c>
      <c r="AB104" s="268">
        <f t="shared" si="5"/>
        <v>33</v>
      </c>
      <c r="AC104" t="s">
        <v>646</v>
      </c>
      <c r="AD104" s="345">
        <v>44753.383017557899</v>
      </c>
      <c r="AE104" s="268">
        <f t="shared" si="6"/>
        <v>124</v>
      </c>
      <c r="AF104" t="str">
        <f t="shared" si="7"/>
        <v>OVERDUE</v>
      </c>
      <c r="AG104" t="s">
        <v>725</v>
      </c>
    </row>
    <row r="105" spans="1:33" x14ac:dyDescent="0.25">
      <c r="A105" t="s">
        <v>1590</v>
      </c>
      <c r="B105" t="s">
        <v>1590</v>
      </c>
      <c r="C105" t="s">
        <v>1591</v>
      </c>
      <c r="D105" t="s">
        <v>1592</v>
      </c>
      <c r="E105" t="s">
        <v>1593</v>
      </c>
      <c r="F105" t="s">
        <v>1593</v>
      </c>
      <c r="G105" t="s">
        <v>641</v>
      </c>
      <c r="H105" t="s">
        <v>633</v>
      </c>
      <c r="I105" t="s">
        <v>431</v>
      </c>
      <c r="J105" t="s">
        <v>642</v>
      </c>
      <c r="K105" t="s">
        <v>1594</v>
      </c>
      <c r="L105" s="345">
        <v>44679</v>
      </c>
      <c r="M105" t="s">
        <v>1595</v>
      </c>
      <c r="N105" t="s">
        <v>1596</v>
      </c>
      <c r="O105" t="s">
        <v>1597</v>
      </c>
      <c r="P105" t="s">
        <v>720</v>
      </c>
      <c r="Q105" t="s">
        <v>946</v>
      </c>
      <c r="R105" t="s">
        <v>776</v>
      </c>
      <c r="S105" t="s">
        <v>647</v>
      </c>
      <c r="T105" t="s">
        <v>638</v>
      </c>
      <c r="U105" t="s">
        <v>638</v>
      </c>
      <c r="V105" t="s">
        <v>639</v>
      </c>
      <c r="W105" t="s">
        <v>723</v>
      </c>
      <c r="X105" t="s">
        <v>723</v>
      </c>
      <c r="Y105" s="345">
        <v>44727.6436958333</v>
      </c>
      <c r="Z105" s="268">
        <f t="shared" si="4"/>
        <v>48</v>
      </c>
      <c r="AA105" t="s">
        <v>724</v>
      </c>
      <c r="AB105" s="268">
        <f t="shared" si="5"/>
        <v>13</v>
      </c>
      <c r="AC105" t="s">
        <v>646</v>
      </c>
      <c r="AD105" s="345">
        <v>44740.637968171301</v>
      </c>
      <c r="AE105" s="268">
        <f t="shared" si="6"/>
        <v>61</v>
      </c>
      <c r="AF105" t="str">
        <f t="shared" si="7"/>
        <v>OVERDUE</v>
      </c>
      <c r="AG105" t="s">
        <v>725</v>
      </c>
    </row>
    <row r="106" spans="1:33" x14ac:dyDescent="0.25">
      <c r="A106" t="s">
        <v>1598</v>
      </c>
      <c r="B106" t="s">
        <v>1598</v>
      </c>
      <c r="C106" t="s">
        <v>1599</v>
      </c>
      <c r="D106" t="s">
        <v>1600</v>
      </c>
      <c r="E106" t="s">
        <v>1601</v>
      </c>
      <c r="F106" t="s">
        <v>1601</v>
      </c>
      <c r="G106" t="s">
        <v>641</v>
      </c>
      <c r="H106" t="s">
        <v>633</v>
      </c>
      <c r="I106" t="s">
        <v>431</v>
      </c>
      <c r="J106" t="s">
        <v>642</v>
      </c>
      <c r="K106" t="s">
        <v>1602</v>
      </c>
      <c r="L106" s="345">
        <v>44817</v>
      </c>
      <c r="M106" t="s">
        <v>1603</v>
      </c>
      <c r="N106" t="s">
        <v>1604</v>
      </c>
      <c r="O106" t="s">
        <v>1605</v>
      </c>
      <c r="P106" t="s">
        <v>753</v>
      </c>
      <c r="Q106" t="s">
        <v>765</v>
      </c>
      <c r="R106" t="s">
        <v>722</v>
      </c>
      <c r="S106" t="s">
        <v>649</v>
      </c>
      <c r="T106" t="s">
        <v>639</v>
      </c>
      <c r="U106" t="s">
        <v>644</v>
      </c>
      <c r="V106" t="s">
        <v>639</v>
      </c>
      <c r="W106" t="s">
        <v>833</v>
      </c>
      <c r="X106" t="s">
        <v>833</v>
      </c>
      <c r="Y106" s="345">
        <v>44862.482585763901</v>
      </c>
      <c r="Z106" s="268">
        <f t="shared" si="4"/>
        <v>45</v>
      </c>
      <c r="AA106" t="s">
        <v>724</v>
      </c>
      <c r="AB106" s="268">
        <f t="shared" si="5"/>
        <v>14</v>
      </c>
      <c r="AC106" t="s">
        <v>646</v>
      </c>
      <c r="AD106" s="345">
        <v>44876.377421678197</v>
      </c>
      <c r="AE106" s="268">
        <f t="shared" si="6"/>
        <v>59</v>
      </c>
      <c r="AF106" t="str">
        <f t="shared" si="7"/>
        <v>ONTIME</v>
      </c>
      <c r="AG106" t="s">
        <v>725</v>
      </c>
    </row>
    <row r="107" spans="1:33" x14ac:dyDescent="0.25">
      <c r="A107" t="s">
        <v>1606</v>
      </c>
      <c r="B107" t="s">
        <v>1606</v>
      </c>
      <c r="C107" t="s">
        <v>1607</v>
      </c>
      <c r="D107" t="s">
        <v>1608</v>
      </c>
      <c r="E107" t="s">
        <v>1609</v>
      </c>
      <c r="F107" t="s">
        <v>1610</v>
      </c>
      <c r="G107" t="s">
        <v>641</v>
      </c>
      <c r="H107" t="s">
        <v>633</v>
      </c>
      <c r="I107" t="s">
        <v>637</v>
      </c>
      <c r="J107" t="s">
        <v>748</v>
      </c>
      <c r="K107" t="s">
        <v>1611</v>
      </c>
      <c r="L107" s="345">
        <v>44874</v>
      </c>
      <c r="M107" t="s">
        <v>1612</v>
      </c>
      <c r="N107" t="s">
        <v>1613</v>
      </c>
      <c r="O107" t="s">
        <v>1614</v>
      </c>
      <c r="P107" t="s">
        <v>753</v>
      </c>
      <c r="Q107" t="s">
        <v>1037</v>
      </c>
      <c r="R107" t="s">
        <v>722</v>
      </c>
      <c r="S107" t="s">
        <v>649</v>
      </c>
      <c r="T107" t="s">
        <v>652</v>
      </c>
      <c r="U107" t="s">
        <v>644</v>
      </c>
      <c r="V107" t="s">
        <v>1073</v>
      </c>
      <c r="W107" t="s">
        <v>635</v>
      </c>
      <c r="X107" t="s">
        <v>635</v>
      </c>
      <c r="Y107" s="345">
        <v>44915.408695601902</v>
      </c>
      <c r="Z107" s="268">
        <f t="shared" si="4"/>
        <v>41</v>
      </c>
      <c r="AA107" t="s">
        <v>724</v>
      </c>
      <c r="AB107" s="268">
        <f t="shared" si="5"/>
        <v>1</v>
      </c>
      <c r="AC107" t="s">
        <v>646</v>
      </c>
      <c r="AD107" s="345">
        <v>44916.662587963001</v>
      </c>
      <c r="AE107" s="268">
        <f t="shared" si="6"/>
        <v>42</v>
      </c>
      <c r="AF107" t="str">
        <f t="shared" si="7"/>
        <v>ONTIME</v>
      </c>
      <c r="AG107" t="s">
        <v>725</v>
      </c>
    </row>
    <row r="108" spans="1:33" x14ac:dyDescent="0.25">
      <c r="A108" t="s">
        <v>1615</v>
      </c>
      <c r="B108" t="s">
        <v>1615</v>
      </c>
      <c r="C108" t="s">
        <v>1616</v>
      </c>
      <c r="D108" t="s">
        <v>1617</v>
      </c>
      <c r="E108" t="s">
        <v>1618</v>
      </c>
      <c r="F108" t="s">
        <v>1619</v>
      </c>
      <c r="G108" t="s">
        <v>641</v>
      </c>
      <c r="H108" t="s">
        <v>633</v>
      </c>
      <c r="I108" t="s">
        <v>637</v>
      </c>
      <c r="J108" t="s">
        <v>748</v>
      </c>
      <c r="K108" t="s">
        <v>1620</v>
      </c>
      <c r="L108" s="345">
        <v>44874</v>
      </c>
      <c r="M108" t="s">
        <v>1621</v>
      </c>
      <c r="N108" t="s">
        <v>1622</v>
      </c>
      <c r="O108" t="s">
        <v>1623</v>
      </c>
      <c r="P108" t="s">
        <v>753</v>
      </c>
      <c r="Q108" t="s">
        <v>765</v>
      </c>
      <c r="R108" t="s">
        <v>722</v>
      </c>
      <c r="S108" t="s">
        <v>649</v>
      </c>
      <c r="T108" t="s">
        <v>652</v>
      </c>
      <c r="U108" t="s">
        <v>644</v>
      </c>
      <c r="V108" t="s">
        <v>1073</v>
      </c>
      <c r="W108" t="s">
        <v>635</v>
      </c>
      <c r="X108" t="s">
        <v>635</v>
      </c>
      <c r="Y108" s="345">
        <v>44914.419473460599</v>
      </c>
      <c r="Z108" s="268">
        <f t="shared" si="4"/>
        <v>40</v>
      </c>
      <c r="AA108" t="s">
        <v>724</v>
      </c>
      <c r="AB108" s="268">
        <f t="shared" si="5"/>
        <v>2</v>
      </c>
      <c r="AC108" t="s">
        <v>646</v>
      </c>
      <c r="AD108" s="345">
        <v>44916.660885034697</v>
      </c>
      <c r="AE108" s="268">
        <f t="shared" si="6"/>
        <v>42</v>
      </c>
      <c r="AF108" t="str">
        <f t="shared" si="7"/>
        <v>ONTIME</v>
      </c>
      <c r="AG108" t="s">
        <v>725</v>
      </c>
    </row>
    <row r="109" spans="1:33" x14ac:dyDescent="0.25">
      <c r="A109" t="s">
        <v>1624</v>
      </c>
      <c r="B109" t="s">
        <v>1624</v>
      </c>
      <c r="C109" t="s">
        <v>1625</v>
      </c>
      <c r="D109" t="s">
        <v>1626</v>
      </c>
      <c r="E109" t="s">
        <v>1627</v>
      </c>
      <c r="F109" t="s">
        <v>1627</v>
      </c>
      <c r="G109" t="s">
        <v>641</v>
      </c>
      <c r="H109" t="s">
        <v>633</v>
      </c>
      <c r="I109" t="s">
        <v>431</v>
      </c>
      <c r="J109" t="s">
        <v>642</v>
      </c>
      <c r="K109" t="s">
        <v>1628</v>
      </c>
      <c r="L109" s="345">
        <v>44592</v>
      </c>
      <c r="M109" t="s">
        <v>1629</v>
      </c>
      <c r="N109" t="s">
        <v>1630</v>
      </c>
      <c r="O109" t="s">
        <v>1631</v>
      </c>
      <c r="P109" t="s">
        <v>720</v>
      </c>
      <c r="Q109" t="s">
        <v>946</v>
      </c>
      <c r="R109" t="s">
        <v>776</v>
      </c>
      <c r="S109" t="s">
        <v>647</v>
      </c>
      <c r="T109" t="s">
        <v>638</v>
      </c>
      <c r="U109" t="s">
        <v>638</v>
      </c>
      <c r="V109" t="s">
        <v>639</v>
      </c>
      <c r="W109" t="s">
        <v>651</v>
      </c>
      <c r="X109" t="s">
        <v>651</v>
      </c>
      <c r="Y109" s="345">
        <v>44613.766478240701</v>
      </c>
      <c r="Z109" s="268">
        <f t="shared" si="4"/>
        <v>21</v>
      </c>
      <c r="AA109" t="s">
        <v>724</v>
      </c>
      <c r="AB109" s="268">
        <f t="shared" si="5"/>
        <v>38</v>
      </c>
      <c r="AC109" t="s">
        <v>646</v>
      </c>
      <c r="AD109" s="345">
        <v>44651.919600150497</v>
      </c>
      <c r="AE109" s="268">
        <f t="shared" si="6"/>
        <v>59</v>
      </c>
      <c r="AF109" t="str">
        <f t="shared" si="7"/>
        <v>ONTIME</v>
      </c>
      <c r="AG109" t="s">
        <v>725</v>
      </c>
    </row>
    <row r="110" spans="1:33" x14ac:dyDescent="0.25">
      <c r="A110" t="s">
        <v>1632</v>
      </c>
      <c r="B110" t="s">
        <v>1632</v>
      </c>
      <c r="C110" t="s">
        <v>1633</v>
      </c>
      <c r="D110" t="s">
        <v>1634</v>
      </c>
      <c r="E110" t="s">
        <v>1635</v>
      </c>
      <c r="F110" t="s">
        <v>1635</v>
      </c>
      <c r="G110" t="s">
        <v>641</v>
      </c>
      <c r="H110" t="s">
        <v>633</v>
      </c>
      <c r="I110" t="s">
        <v>431</v>
      </c>
      <c r="J110" t="s">
        <v>642</v>
      </c>
      <c r="K110" t="s">
        <v>1636</v>
      </c>
      <c r="L110" s="345">
        <v>44592</v>
      </c>
      <c r="M110" t="s">
        <v>1637</v>
      </c>
      <c r="N110" t="s">
        <v>1638</v>
      </c>
      <c r="O110" t="s">
        <v>1639</v>
      </c>
      <c r="P110" t="s">
        <v>720</v>
      </c>
      <c r="Q110" t="s">
        <v>946</v>
      </c>
      <c r="R110" t="s">
        <v>776</v>
      </c>
      <c r="S110" t="s">
        <v>645</v>
      </c>
      <c r="T110" t="s">
        <v>638</v>
      </c>
      <c r="U110" t="s">
        <v>638</v>
      </c>
      <c r="V110" t="s">
        <v>639</v>
      </c>
      <c r="W110" t="s">
        <v>1147</v>
      </c>
      <c r="X110" t="s">
        <v>1147</v>
      </c>
      <c r="Y110" s="345">
        <v>44613.644947025503</v>
      </c>
      <c r="Z110" s="268">
        <f t="shared" si="4"/>
        <v>21</v>
      </c>
      <c r="AA110" t="s">
        <v>724</v>
      </c>
      <c r="AB110" s="268">
        <f t="shared" si="5"/>
        <v>63</v>
      </c>
      <c r="AC110" t="s">
        <v>724</v>
      </c>
      <c r="AD110" s="345">
        <v>44676.445134953698</v>
      </c>
      <c r="AE110" s="268">
        <f t="shared" si="6"/>
        <v>84</v>
      </c>
      <c r="AF110" t="str">
        <f t="shared" si="7"/>
        <v>OVERDUE</v>
      </c>
      <c r="AG110" t="s">
        <v>725</v>
      </c>
    </row>
    <row r="111" spans="1:33" x14ac:dyDescent="0.25">
      <c r="A111" t="s">
        <v>1640</v>
      </c>
      <c r="B111" t="s">
        <v>1640</v>
      </c>
      <c r="C111" t="s">
        <v>1641</v>
      </c>
      <c r="D111" t="s">
        <v>1642</v>
      </c>
      <c r="E111" t="s">
        <v>1643</v>
      </c>
      <c r="F111" t="s">
        <v>1643</v>
      </c>
      <c r="G111" t="s">
        <v>655</v>
      </c>
      <c r="H111" t="s">
        <v>633</v>
      </c>
      <c r="I111" t="s">
        <v>431</v>
      </c>
      <c r="J111" t="s">
        <v>642</v>
      </c>
      <c r="K111" t="s">
        <v>1644</v>
      </c>
      <c r="L111" s="345">
        <v>44592</v>
      </c>
      <c r="M111" t="s">
        <v>1645</v>
      </c>
      <c r="N111" t="s">
        <v>1646</v>
      </c>
      <c r="O111" t="s">
        <v>1647</v>
      </c>
      <c r="P111" t="s">
        <v>753</v>
      </c>
      <c r="Q111" t="s">
        <v>1253</v>
      </c>
      <c r="R111" t="s">
        <v>755</v>
      </c>
      <c r="S111" t="s">
        <v>824</v>
      </c>
      <c r="T111" t="s">
        <v>639</v>
      </c>
      <c r="U111" t="s">
        <v>644</v>
      </c>
      <c r="V111" t="s">
        <v>639</v>
      </c>
      <c r="W111" t="s">
        <v>635</v>
      </c>
      <c r="X111" t="s">
        <v>635</v>
      </c>
      <c r="Y111" s="345">
        <v>44757.787797650497</v>
      </c>
      <c r="Z111" s="268">
        <f t="shared" si="4"/>
        <v>165</v>
      </c>
      <c r="AA111" t="s">
        <v>724</v>
      </c>
      <c r="AB111" s="268">
        <f t="shared" si="5"/>
        <v>8</v>
      </c>
      <c r="AC111" t="s">
        <v>646</v>
      </c>
      <c r="AD111" s="345">
        <v>44765.838153622703</v>
      </c>
      <c r="AE111" s="268">
        <f t="shared" si="6"/>
        <v>173</v>
      </c>
      <c r="AF111" t="str">
        <f t="shared" si="7"/>
        <v>OVERDUE</v>
      </c>
      <c r="AG111" t="s">
        <v>725</v>
      </c>
    </row>
    <row r="112" spans="1:33" x14ac:dyDescent="0.25">
      <c r="A112" t="s">
        <v>1648</v>
      </c>
      <c r="B112" t="s">
        <v>1648</v>
      </c>
      <c r="C112" t="s">
        <v>1649</v>
      </c>
      <c r="D112" t="s">
        <v>1650</v>
      </c>
      <c r="E112" t="s">
        <v>1651</v>
      </c>
      <c r="F112" t="s">
        <v>1651</v>
      </c>
      <c r="G112" t="s">
        <v>641</v>
      </c>
      <c r="H112" t="s">
        <v>633</v>
      </c>
      <c r="I112" t="s">
        <v>431</v>
      </c>
      <c r="J112" t="s">
        <v>642</v>
      </c>
      <c r="K112" t="s">
        <v>1652</v>
      </c>
      <c r="L112" s="345">
        <v>44592</v>
      </c>
      <c r="M112" t="s">
        <v>1653</v>
      </c>
      <c r="N112" t="s">
        <v>1654</v>
      </c>
      <c r="O112" t="s">
        <v>1655</v>
      </c>
      <c r="P112" t="s">
        <v>720</v>
      </c>
      <c r="Q112" t="s">
        <v>946</v>
      </c>
      <c r="R112" t="s">
        <v>776</v>
      </c>
      <c r="S112" t="s">
        <v>645</v>
      </c>
      <c r="T112" t="s">
        <v>638</v>
      </c>
      <c r="U112" t="s">
        <v>638</v>
      </c>
      <c r="V112" t="s">
        <v>639</v>
      </c>
      <c r="W112" t="s">
        <v>651</v>
      </c>
      <c r="X112" t="s">
        <v>651</v>
      </c>
      <c r="Y112" s="345">
        <v>44611.569926122698</v>
      </c>
      <c r="Z112" s="268">
        <f t="shared" si="4"/>
        <v>19</v>
      </c>
      <c r="AA112" t="s">
        <v>724</v>
      </c>
      <c r="AB112" s="268">
        <f t="shared" si="5"/>
        <v>26</v>
      </c>
      <c r="AC112" t="s">
        <v>646</v>
      </c>
      <c r="AD112" s="345">
        <v>44637.624740196799</v>
      </c>
      <c r="AE112" s="268">
        <f t="shared" si="6"/>
        <v>45</v>
      </c>
      <c r="AF112" t="str">
        <f t="shared" si="7"/>
        <v>ONTIME</v>
      </c>
      <c r="AG112" t="s">
        <v>725</v>
      </c>
    </row>
    <row r="113" spans="1:33" x14ac:dyDescent="0.25">
      <c r="A113" t="s">
        <v>1656</v>
      </c>
      <c r="B113" t="s">
        <v>1656</v>
      </c>
      <c r="C113" t="s">
        <v>1657</v>
      </c>
      <c r="D113" t="s">
        <v>1658</v>
      </c>
      <c r="E113" t="s">
        <v>1659</v>
      </c>
      <c r="F113" t="s">
        <v>1659</v>
      </c>
      <c r="G113" t="s">
        <v>641</v>
      </c>
      <c r="H113" t="s">
        <v>633</v>
      </c>
      <c r="I113" t="s">
        <v>431</v>
      </c>
      <c r="J113" t="s">
        <v>642</v>
      </c>
      <c r="K113" t="s">
        <v>1660</v>
      </c>
      <c r="L113" s="345">
        <v>44629</v>
      </c>
      <c r="M113" t="s">
        <v>1661</v>
      </c>
      <c r="N113" t="s">
        <v>1662</v>
      </c>
      <c r="O113" t="s">
        <v>1663</v>
      </c>
      <c r="P113" t="s">
        <v>720</v>
      </c>
      <c r="Q113" t="s">
        <v>1114</v>
      </c>
      <c r="R113" t="s">
        <v>776</v>
      </c>
      <c r="S113" t="s">
        <v>643</v>
      </c>
      <c r="T113" t="s">
        <v>638</v>
      </c>
      <c r="U113" t="s">
        <v>638</v>
      </c>
      <c r="V113" t="s">
        <v>639</v>
      </c>
      <c r="W113" t="s">
        <v>651</v>
      </c>
      <c r="X113" t="s">
        <v>723</v>
      </c>
      <c r="Y113" s="345">
        <v>44659.458094641202</v>
      </c>
      <c r="Z113" s="268">
        <f t="shared" si="4"/>
        <v>30</v>
      </c>
      <c r="AA113" t="s">
        <v>724</v>
      </c>
      <c r="AB113" s="268">
        <f t="shared" si="5"/>
        <v>53</v>
      </c>
      <c r="AC113" t="s">
        <v>724</v>
      </c>
      <c r="AD113" s="345">
        <v>44712.956261145802</v>
      </c>
      <c r="AE113" s="268">
        <f t="shared" si="6"/>
        <v>83</v>
      </c>
      <c r="AF113" t="str">
        <f t="shared" si="7"/>
        <v>OVERDUE</v>
      </c>
      <c r="AG113" t="s">
        <v>725</v>
      </c>
    </row>
    <row r="114" spans="1:33" x14ac:dyDescent="0.25">
      <c r="A114" t="s">
        <v>1664</v>
      </c>
      <c r="B114" t="s">
        <v>1664</v>
      </c>
      <c r="C114" t="s">
        <v>1665</v>
      </c>
      <c r="D114" t="s">
        <v>1666</v>
      </c>
      <c r="E114" t="s">
        <v>1667</v>
      </c>
      <c r="F114" t="s">
        <v>1667</v>
      </c>
      <c r="G114" t="s">
        <v>655</v>
      </c>
      <c r="H114" t="s">
        <v>633</v>
      </c>
      <c r="I114" t="s">
        <v>431</v>
      </c>
      <c r="J114" t="s">
        <v>642</v>
      </c>
      <c r="K114" t="s">
        <v>1668</v>
      </c>
      <c r="L114" s="345">
        <v>44629</v>
      </c>
      <c r="M114" t="s">
        <v>1669</v>
      </c>
      <c r="N114" t="s">
        <v>1670</v>
      </c>
      <c r="O114" t="s">
        <v>1671</v>
      </c>
      <c r="P114" t="s">
        <v>753</v>
      </c>
      <c r="Q114" t="s">
        <v>805</v>
      </c>
      <c r="R114" t="s">
        <v>755</v>
      </c>
      <c r="S114" t="s">
        <v>824</v>
      </c>
      <c r="T114" t="s">
        <v>638</v>
      </c>
      <c r="U114" t="s">
        <v>638</v>
      </c>
      <c r="V114" t="s">
        <v>639</v>
      </c>
      <c r="W114" t="s">
        <v>635</v>
      </c>
      <c r="X114" t="s">
        <v>1320</v>
      </c>
      <c r="Y114" s="345">
        <v>44757.774134490697</v>
      </c>
      <c r="Z114" s="268">
        <f t="shared" si="4"/>
        <v>128</v>
      </c>
      <c r="AA114" t="s">
        <v>724</v>
      </c>
      <c r="AB114" s="268">
        <f t="shared" si="5"/>
        <v>14</v>
      </c>
      <c r="AC114" t="s">
        <v>646</v>
      </c>
      <c r="AD114" s="345">
        <v>44771.6160243056</v>
      </c>
      <c r="AE114" s="268">
        <f t="shared" si="6"/>
        <v>142</v>
      </c>
      <c r="AF114" t="str">
        <f t="shared" si="7"/>
        <v>OVERDUE</v>
      </c>
      <c r="AG114" t="s">
        <v>725</v>
      </c>
    </row>
    <row r="115" spans="1:33" x14ac:dyDescent="0.25">
      <c r="A115" t="s">
        <v>1672</v>
      </c>
      <c r="B115" t="s">
        <v>1672</v>
      </c>
      <c r="C115" t="s">
        <v>1673</v>
      </c>
      <c r="D115" t="s">
        <v>1674</v>
      </c>
      <c r="E115" t="s">
        <v>1675</v>
      </c>
      <c r="F115" t="s">
        <v>1675</v>
      </c>
      <c r="G115" t="s">
        <v>655</v>
      </c>
      <c r="H115" t="s">
        <v>633</v>
      </c>
      <c r="I115" t="s">
        <v>431</v>
      </c>
      <c r="J115" t="s">
        <v>642</v>
      </c>
      <c r="K115" t="s">
        <v>1676</v>
      </c>
      <c r="L115" s="345">
        <v>44629</v>
      </c>
      <c r="M115" t="s">
        <v>1677</v>
      </c>
      <c r="N115" t="s">
        <v>1678</v>
      </c>
      <c r="O115" t="s">
        <v>1679</v>
      </c>
      <c r="P115" t="s">
        <v>753</v>
      </c>
      <c r="Q115" t="s">
        <v>805</v>
      </c>
      <c r="R115" t="s">
        <v>755</v>
      </c>
      <c r="S115" t="s">
        <v>824</v>
      </c>
      <c r="T115" t="s">
        <v>638</v>
      </c>
      <c r="U115" t="s">
        <v>638</v>
      </c>
      <c r="V115" t="s">
        <v>639</v>
      </c>
      <c r="W115" t="s">
        <v>635</v>
      </c>
      <c r="X115" t="s">
        <v>635</v>
      </c>
      <c r="Y115" s="345">
        <v>44670.355392164303</v>
      </c>
      <c r="Z115" s="268">
        <f t="shared" si="4"/>
        <v>41</v>
      </c>
      <c r="AA115" t="s">
        <v>724</v>
      </c>
      <c r="AB115" s="268">
        <f t="shared" si="5"/>
        <v>10</v>
      </c>
      <c r="AC115" t="s">
        <v>646</v>
      </c>
      <c r="AD115" s="345">
        <v>44680.7224399306</v>
      </c>
      <c r="AE115" s="268">
        <f t="shared" si="6"/>
        <v>51</v>
      </c>
      <c r="AF115" t="str">
        <f t="shared" si="7"/>
        <v>ONTIME</v>
      </c>
      <c r="AG115" t="s">
        <v>725</v>
      </c>
    </row>
    <row r="116" spans="1:33" x14ac:dyDescent="0.25">
      <c r="A116" t="s">
        <v>1680</v>
      </c>
      <c r="B116" t="s">
        <v>1680</v>
      </c>
      <c r="C116" t="s">
        <v>1681</v>
      </c>
      <c r="D116" t="s">
        <v>1682</v>
      </c>
      <c r="E116" t="s">
        <v>1683</v>
      </c>
      <c r="F116" t="s">
        <v>1683</v>
      </c>
      <c r="G116" t="s">
        <v>641</v>
      </c>
      <c r="H116" t="s">
        <v>633</v>
      </c>
      <c r="I116" t="s">
        <v>431</v>
      </c>
      <c r="J116" t="s">
        <v>642</v>
      </c>
      <c r="K116" t="s">
        <v>1684</v>
      </c>
      <c r="L116" s="345">
        <v>44629</v>
      </c>
      <c r="M116" t="s">
        <v>1685</v>
      </c>
      <c r="N116" t="s">
        <v>1686</v>
      </c>
      <c r="O116" t="s">
        <v>1687</v>
      </c>
      <c r="P116" t="s">
        <v>720</v>
      </c>
      <c r="Q116" t="s">
        <v>786</v>
      </c>
      <c r="R116" t="s">
        <v>776</v>
      </c>
      <c r="S116" t="s">
        <v>649</v>
      </c>
      <c r="T116" t="s">
        <v>638</v>
      </c>
      <c r="U116" t="s">
        <v>638</v>
      </c>
      <c r="V116" t="s">
        <v>639</v>
      </c>
      <c r="W116" t="s">
        <v>654</v>
      </c>
      <c r="X116" t="s">
        <v>654</v>
      </c>
      <c r="Y116" s="345">
        <v>44645.443329664296</v>
      </c>
      <c r="Z116" s="268">
        <f t="shared" si="4"/>
        <v>16</v>
      </c>
      <c r="AA116" t="s">
        <v>724</v>
      </c>
      <c r="AB116" s="268">
        <f t="shared" si="5"/>
        <v>17</v>
      </c>
      <c r="AC116" t="s">
        <v>646</v>
      </c>
      <c r="AD116" s="345">
        <v>44662.742606018503</v>
      </c>
      <c r="AE116" s="268">
        <f t="shared" si="6"/>
        <v>33</v>
      </c>
      <c r="AF116" t="str">
        <f t="shared" si="7"/>
        <v>ONTIME</v>
      </c>
      <c r="AG116" t="s">
        <v>725</v>
      </c>
    </row>
    <row r="117" spans="1:33" x14ac:dyDescent="0.25">
      <c r="A117" t="s">
        <v>1688</v>
      </c>
      <c r="B117" t="s">
        <v>1688</v>
      </c>
      <c r="C117" t="s">
        <v>1689</v>
      </c>
      <c r="D117" t="s">
        <v>1690</v>
      </c>
      <c r="E117" t="s">
        <v>1691</v>
      </c>
      <c r="F117" t="s">
        <v>1691</v>
      </c>
      <c r="G117" t="s">
        <v>655</v>
      </c>
      <c r="H117" t="s">
        <v>633</v>
      </c>
      <c r="I117" t="s">
        <v>431</v>
      </c>
      <c r="J117" t="s">
        <v>642</v>
      </c>
      <c r="K117" t="s">
        <v>1692</v>
      </c>
      <c r="L117" s="345">
        <v>44761</v>
      </c>
      <c r="M117" t="s">
        <v>1693</v>
      </c>
      <c r="N117" t="s">
        <v>1694</v>
      </c>
      <c r="O117" t="s">
        <v>1695</v>
      </c>
      <c r="P117" t="s">
        <v>753</v>
      </c>
      <c r="Q117" t="s">
        <v>754</v>
      </c>
      <c r="R117" t="s">
        <v>755</v>
      </c>
      <c r="S117" t="s">
        <v>824</v>
      </c>
      <c r="T117" t="s">
        <v>638</v>
      </c>
      <c r="U117" t="s">
        <v>638</v>
      </c>
      <c r="V117" t="s">
        <v>639</v>
      </c>
      <c r="W117" t="s">
        <v>635</v>
      </c>
      <c r="X117" t="s">
        <v>635</v>
      </c>
      <c r="Y117" s="345">
        <v>44824.364341817098</v>
      </c>
      <c r="Z117" s="268">
        <f t="shared" si="4"/>
        <v>63</v>
      </c>
      <c r="AA117" t="s">
        <v>724</v>
      </c>
      <c r="AB117" s="268">
        <f t="shared" si="5"/>
        <v>6</v>
      </c>
      <c r="AC117" t="s">
        <v>646</v>
      </c>
      <c r="AD117" s="345">
        <v>44830.898590358804</v>
      </c>
      <c r="AE117" s="268">
        <f t="shared" si="6"/>
        <v>69</v>
      </c>
      <c r="AF117" t="str">
        <f t="shared" si="7"/>
        <v>OVERDUE</v>
      </c>
      <c r="AG117" t="s">
        <v>725</v>
      </c>
    </row>
    <row r="118" spans="1:33" x14ac:dyDescent="0.25">
      <c r="A118" t="s">
        <v>1696</v>
      </c>
      <c r="B118" t="s">
        <v>1696</v>
      </c>
      <c r="C118" t="s">
        <v>1697</v>
      </c>
      <c r="D118" t="s">
        <v>1698</v>
      </c>
      <c r="E118" t="s">
        <v>1699</v>
      </c>
      <c r="F118" t="s">
        <v>1699</v>
      </c>
      <c r="G118" t="s">
        <v>655</v>
      </c>
      <c r="H118" t="s">
        <v>633</v>
      </c>
      <c r="I118" t="s">
        <v>431</v>
      </c>
      <c r="J118" t="s">
        <v>642</v>
      </c>
      <c r="K118" t="s">
        <v>1700</v>
      </c>
      <c r="L118" s="345">
        <v>44785</v>
      </c>
      <c r="M118" t="s">
        <v>1701</v>
      </c>
      <c r="N118" t="s">
        <v>1702</v>
      </c>
      <c r="O118" t="s">
        <v>1703</v>
      </c>
      <c r="P118" t="s">
        <v>753</v>
      </c>
      <c r="Q118" t="s">
        <v>754</v>
      </c>
      <c r="R118" t="s">
        <v>755</v>
      </c>
      <c r="S118" t="s">
        <v>824</v>
      </c>
      <c r="T118" t="s">
        <v>639</v>
      </c>
      <c r="U118" t="s">
        <v>644</v>
      </c>
      <c r="V118" t="s">
        <v>639</v>
      </c>
      <c r="W118" t="s">
        <v>635</v>
      </c>
      <c r="X118" t="s">
        <v>635</v>
      </c>
      <c r="Y118" s="345">
        <v>44893.515312928197</v>
      </c>
      <c r="Z118" s="268">
        <f t="shared" si="4"/>
        <v>108</v>
      </c>
      <c r="AA118" t="s">
        <v>724</v>
      </c>
      <c r="AB118" s="268">
        <f t="shared" si="5"/>
        <v>16</v>
      </c>
      <c r="AC118" t="s">
        <v>646</v>
      </c>
      <c r="AD118" s="345">
        <v>44909.380298807897</v>
      </c>
      <c r="AE118" s="268">
        <f t="shared" si="6"/>
        <v>124</v>
      </c>
      <c r="AF118" t="str">
        <f t="shared" si="7"/>
        <v>OVERDUE</v>
      </c>
      <c r="AG118" t="s">
        <v>725</v>
      </c>
    </row>
    <row r="119" spans="1:33" x14ac:dyDescent="0.25">
      <c r="A119" t="s">
        <v>1704</v>
      </c>
      <c r="B119" t="s">
        <v>1704</v>
      </c>
      <c r="C119" t="s">
        <v>1705</v>
      </c>
      <c r="D119" t="s">
        <v>1706</v>
      </c>
      <c r="E119" t="s">
        <v>1707</v>
      </c>
      <c r="F119" t="s">
        <v>1707</v>
      </c>
      <c r="G119" t="s">
        <v>641</v>
      </c>
      <c r="H119" t="s">
        <v>633</v>
      </c>
      <c r="I119" t="s">
        <v>431</v>
      </c>
      <c r="J119" t="s">
        <v>642</v>
      </c>
      <c r="K119" t="s">
        <v>1708</v>
      </c>
      <c r="L119" s="345">
        <v>44817</v>
      </c>
      <c r="M119" t="s">
        <v>1709</v>
      </c>
      <c r="N119" t="s">
        <v>1710</v>
      </c>
      <c r="O119" t="s">
        <v>1711</v>
      </c>
      <c r="P119" t="s">
        <v>720</v>
      </c>
      <c r="Q119" t="s">
        <v>1114</v>
      </c>
      <c r="R119" t="s">
        <v>776</v>
      </c>
      <c r="S119" t="s">
        <v>647</v>
      </c>
      <c r="T119" t="s">
        <v>639</v>
      </c>
      <c r="U119" t="s">
        <v>644</v>
      </c>
      <c r="V119" t="s">
        <v>639</v>
      </c>
      <c r="W119" t="s">
        <v>654</v>
      </c>
      <c r="X119" t="s">
        <v>654</v>
      </c>
      <c r="Y119" s="345">
        <v>44832.493855752298</v>
      </c>
      <c r="Z119" s="268">
        <f t="shared" si="4"/>
        <v>15</v>
      </c>
      <c r="AA119" t="s">
        <v>724</v>
      </c>
      <c r="AB119" s="268">
        <f t="shared" si="5"/>
        <v>14</v>
      </c>
      <c r="AC119" t="s">
        <v>646</v>
      </c>
      <c r="AD119" s="345">
        <v>44846.733977199103</v>
      </c>
      <c r="AE119" s="268">
        <f t="shared" si="6"/>
        <v>29</v>
      </c>
      <c r="AF119" t="str">
        <f t="shared" si="7"/>
        <v>ONTIME</v>
      </c>
      <c r="AG119" t="s">
        <v>725</v>
      </c>
    </row>
    <row r="120" spans="1:33" x14ac:dyDescent="0.25">
      <c r="A120" t="s">
        <v>1712</v>
      </c>
      <c r="B120" t="s">
        <v>1712</v>
      </c>
      <c r="C120" t="s">
        <v>1713</v>
      </c>
      <c r="D120" t="s">
        <v>1714</v>
      </c>
      <c r="E120" t="s">
        <v>1715</v>
      </c>
      <c r="F120" t="s">
        <v>1715</v>
      </c>
      <c r="G120" t="s">
        <v>641</v>
      </c>
      <c r="H120" t="s">
        <v>633</v>
      </c>
      <c r="I120" t="s">
        <v>431</v>
      </c>
      <c r="J120" t="s">
        <v>642</v>
      </c>
      <c r="K120" t="s">
        <v>1716</v>
      </c>
      <c r="L120" s="345">
        <v>44817</v>
      </c>
      <c r="M120" t="s">
        <v>1717</v>
      </c>
      <c r="N120" t="s">
        <v>1718</v>
      </c>
      <c r="O120" t="s">
        <v>1719</v>
      </c>
      <c r="P120" t="s">
        <v>720</v>
      </c>
      <c r="Q120" t="s">
        <v>1114</v>
      </c>
      <c r="R120" t="s">
        <v>776</v>
      </c>
      <c r="S120" t="s">
        <v>647</v>
      </c>
      <c r="T120" t="s">
        <v>639</v>
      </c>
      <c r="U120" t="s">
        <v>644</v>
      </c>
      <c r="V120" t="s">
        <v>639</v>
      </c>
      <c r="W120" t="s">
        <v>654</v>
      </c>
      <c r="X120" t="s">
        <v>654</v>
      </c>
      <c r="Y120" s="345">
        <v>44840.485765659701</v>
      </c>
      <c r="Z120" s="268">
        <f t="shared" si="4"/>
        <v>23</v>
      </c>
      <c r="AA120" t="s">
        <v>724</v>
      </c>
      <c r="AB120" s="268">
        <f t="shared" si="5"/>
        <v>12</v>
      </c>
      <c r="AC120" t="s">
        <v>646</v>
      </c>
      <c r="AD120" s="345">
        <v>44852.752324270798</v>
      </c>
      <c r="AE120" s="268">
        <f t="shared" si="6"/>
        <v>35</v>
      </c>
      <c r="AF120" t="str">
        <f t="shared" si="7"/>
        <v>ONTIME</v>
      </c>
      <c r="AG120" t="s">
        <v>725</v>
      </c>
    </row>
    <row r="121" spans="1:33" x14ac:dyDescent="0.25">
      <c r="A121" t="s">
        <v>1720</v>
      </c>
      <c r="B121" t="s">
        <v>1720</v>
      </c>
      <c r="C121" t="s">
        <v>1721</v>
      </c>
      <c r="D121" t="s">
        <v>1722</v>
      </c>
      <c r="E121" t="s">
        <v>1723</v>
      </c>
      <c r="F121" t="s">
        <v>1723</v>
      </c>
      <c r="G121" t="s">
        <v>655</v>
      </c>
      <c r="H121" t="s">
        <v>633</v>
      </c>
      <c r="I121" t="s">
        <v>431</v>
      </c>
      <c r="J121" t="s">
        <v>748</v>
      </c>
      <c r="K121" t="s">
        <v>1724</v>
      </c>
      <c r="L121" s="345">
        <v>44820</v>
      </c>
      <c r="M121" t="s">
        <v>1725</v>
      </c>
      <c r="N121" t="s">
        <v>1726</v>
      </c>
      <c r="O121" t="s">
        <v>1727</v>
      </c>
      <c r="P121" t="s">
        <v>753</v>
      </c>
      <c r="Q121" t="s">
        <v>823</v>
      </c>
      <c r="R121" t="s">
        <v>755</v>
      </c>
      <c r="S121" t="s">
        <v>824</v>
      </c>
      <c r="T121" t="s">
        <v>639</v>
      </c>
      <c r="U121" t="s">
        <v>644</v>
      </c>
      <c r="V121" t="s">
        <v>639</v>
      </c>
      <c r="W121" t="s">
        <v>635</v>
      </c>
      <c r="X121" t="s">
        <v>635</v>
      </c>
      <c r="Y121" s="345">
        <v>44870.393166354203</v>
      </c>
      <c r="Z121" s="268">
        <f t="shared" si="4"/>
        <v>50</v>
      </c>
      <c r="AA121" t="s">
        <v>724</v>
      </c>
      <c r="AB121" s="268">
        <f t="shared" si="5"/>
        <v>1</v>
      </c>
      <c r="AC121" t="s">
        <v>646</v>
      </c>
      <c r="AD121" s="345">
        <v>44871.545323530103</v>
      </c>
      <c r="AE121" s="268">
        <f t="shared" si="6"/>
        <v>51</v>
      </c>
      <c r="AF121" t="str">
        <f t="shared" si="7"/>
        <v>ONTIME</v>
      </c>
      <c r="AG121" t="s">
        <v>725</v>
      </c>
    </row>
    <row r="122" spans="1:33" x14ac:dyDescent="0.25">
      <c r="A122" t="s">
        <v>1728</v>
      </c>
      <c r="B122" t="s">
        <v>1728</v>
      </c>
      <c r="C122" t="s">
        <v>1729</v>
      </c>
      <c r="D122" t="s">
        <v>1730</v>
      </c>
      <c r="E122" t="s">
        <v>1731</v>
      </c>
      <c r="F122" t="s">
        <v>1731</v>
      </c>
      <c r="G122" t="s">
        <v>641</v>
      </c>
      <c r="H122" t="s">
        <v>633</v>
      </c>
      <c r="I122" t="s">
        <v>431</v>
      </c>
      <c r="J122" t="s">
        <v>642</v>
      </c>
      <c r="K122" t="s">
        <v>1732</v>
      </c>
      <c r="L122" s="345">
        <v>44592</v>
      </c>
      <c r="M122" t="s">
        <v>1733</v>
      </c>
      <c r="N122" t="s">
        <v>1734</v>
      </c>
      <c r="O122" t="s">
        <v>1735</v>
      </c>
      <c r="P122" t="s">
        <v>720</v>
      </c>
      <c r="Q122" t="s">
        <v>946</v>
      </c>
      <c r="R122" t="s">
        <v>776</v>
      </c>
      <c r="S122" t="s">
        <v>647</v>
      </c>
      <c r="T122" t="s">
        <v>638</v>
      </c>
      <c r="U122" t="s">
        <v>638</v>
      </c>
      <c r="V122" t="s">
        <v>639</v>
      </c>
      <c r="W122" t="s">
        <v>651</v>
      </c>
      <c r="X122" t="s">
        <v>651</v>
      </c>
      <c r="Y122" s="345">
        <v>44611.934210648098</v>
      </c>
      <c r="Z122" s="268">
        <f t="shared" si="4"/>
        <v>19</v>
      </c>
      <c r="AA122" t="s">
        <v>724</v>
      </c>
      <c r="AB122" s="268">
        <f t="shared" si="5"/>
        <v>58</v>
      </c>
      <c r="AC122" t="s">
        <v>724</v>
      </c>
      <c r="AD122" s="345">
        <v>44669.572273576399</v>
      </c>
      <c r="AE122" s="268">
        <f t="shared" si="6"/>
        <v>77</v>
      </c>
      <c r="AF122" t="str">
        <f t="shared" si="7"/>
        <v>OVERDUE</v>
      </c>
      <c r="AG122" t="s">
        <v>725</v>
      </c>
    </row>
    <row r="123" spans="1:33" x14ac:dyDescent="0.25">
      <c r="A123" t="s">
        <v>1736</v>
      </c>
      <c r="B123" t="s">
        <v>1736</v>
      </c>
      <c r="C123" t="s">
        <v>1737</v>
      </c>
      <c r="D123" t="s">
        <v>1738</v>
      </c>
      <c r="E123" t="s">
        <v>1739</v>
      </c>
      <c r="F123" t="s">
        <v>1739</v>
      </c>
      <c r="G123" t="s">
        <v>641</v>
      </c>
      <c r="H123" t="s">
        <v>633</v>
      </c>
      <c r="I123" t="s">
        <v>431</v>
      </c>
      <c r="J123" t="s">
        <v>748</v>
      </c>
      <c r="K123" t="s">
        <v>1740</v>
      </c>
      <c r="L123" s="345">
        <v>44595</v>
      </c>
      <c r="M123" t="s">
        <v>1741</v>
      </c>
      <c r="N123" t="s">
        <v>1742</v>
      </c>
      <c r="O123" t="s">
        <v>1743</v>
      </c>
      <c r="P123" t="s">
        <v>753</v>
      </c>
      <c r="Q123" t="s">
        <v>765</v>
      </c>
      <c r="R123" t="s">
        <v>722</v>
      </c>
      <c r="S123" t="s">
        <v>649</v>
      </c>
      <c r="T123" t="s">
        <v>638</v>
      </c>
      <c r="U123" t="s">
        <v>638</v>
      </c>
      <c r="V123" t="s">
        <v>639</v>
      </c>
      <c r="W123" t="s">
        <v>766</v>
      </c>
      <c r="X123" t="s">
        <v>766</v>
      </c>
      <c r="Y123" s="345">
        <v>44614.5010574884</v>
      </c>
      <c r="Z123" s="268">
        <f t="shared" si="4"/>
        <v>19</v>
      </c>
      <c r="AA123" t="s">
        <v>724</v>
      </c>
      <c r="AB123" s="268">
        <f t="shared" si="5"/>
        <v>63</v>
      </c>
      <c r="AC123" t="s">
        <v>724</v>
      </c>
      <c r="AD123" s="345">
        <v>44677.467473298602</v>
      </c>
      <c r="AE123" s="268">
        <f t="shared" si="6"/>
        <v>82</v>
      </c>
      <c r="AF123" t="str">
        <f t="shared" si="7"/>
        <v>OVERDUE</v>
      </c>
      <c r="AG123" t="s">
        <v>725</v>
      </c>
    </row>
    <row r="124" spans="1:33" x14ac:dyDescent="0.25">
      <c r="A124" t="s">
        <v>1744</v>
      </c>
      <c r="B124" t="s">
        <v>1744</v>
      </c>
      <c r="C124" t="s">
        <v>1745</v>
      </c>
      <c r="D124" t="s">
        <v>1746</v>
      </c>
      <c r="E124" t="s">
        <v>1747</v>
      </c>
      <c r="F124" t="s">
        <v>1747</v>
      </c>
      <c r="G124" t="s">
        <v>641</v>
      </c>
      <c r="H124" t="s">
        <v>633</v>
      </c>
      <c r="I124" t="s">
        <v>431</v>
      </c>
      <c r="J124" t="s">
        <v>642</v>
      </c>
      <c r="K124" t="s">
        <v>1748</v>
      </c>
      <c r="L124" s="345">
        <v>44629</v>
      </c>
      <c r="M124" t="s">
        <v>1749</v>
      </c>
      <c r="N124" t="s">
        <v>1750</v>
      </c>
      <c r="O124" t="s">
        <v>1751</v>
      </c>
      <c r="P124" t="s">
        <v>720</v>
      </c>
      <c r="Q124" t="s">
        <v>1236</v>
      </c>
      <c r="R124" t="s">
        <v>776</v>
      </c>
      <c r="S124" t="s">
        <v>647</v>
      </c>
      <c r="T124" t="s">
        <v>638</v>
      </c>
      <c r="U124" t="s">
        <v>638</v>
      </c>
      <c r="V124" t="s">
        <v>639</v>
      </c>
      <c r="W124" t="s">
        <v>654</v>
      </c>
      <c r="X124" t="s">
        <v>654</v>
      </c>
      <c r="Y124" s="345">
        <v>44645.452609641201</v>
      </c>
      <c r="Z124" s="268">
        <f t="shared" si="4"/>
        <v>16</v>
      </c>
      <c r="AA124" t="s">
        <v>724</v>
      </c>
      <c r="AB124" s="268">
        <f t="shared" si="5"/>
        <v>36</v>
      </c>
      <c r="AC124" t="s">
        <v>646</v>
      </c>
      <c r="AD124" s="345">
        <v>44681.964434571797</v>
      </c>
      <c r="AE124" s="268">
        <f t="shared" si="6"/>
        <v>52</v>
      </c>
      <c r="AF124" t="str">
        <f t="shared" si="7"/>
        <v>ONTIME</v>
      </c>
      <c r="AG124" t="s">
        <v>725</v>
      </c>
    </row>
    <row r="125" spans="1:33" x14ac:dyDescent="0.25">
      <c r="A125" t="s">
        <v>1752</v>
      </c>
      <c r="B125" t="s">
        <v>1752</v>
      </c>
      <c r="C125" t="s">
        <v>1753</v>
      </c>
      <c r="D125" t="s">
        <v>1754</v>
      </c>
      <c r="E125" t="s">
        <v>1755</v>
      </c>
      <c r="F125" t="s">
        <v>1755</v>
      </c>
      <c r="G125" t="s">
        <v>641</v>
      </c>
      <c r="H125" t="s">
        <v>633</v>
      </c>
      <c r="I125" t="s">
        <v>431</v>
      </c>
      <c r="J125" t="s">
        <v>642</v>
      </c>
      <c r="K125" t="s">
        <v>1756</v>
      </c>
      <c r="L125" s="345">
        <v>44629</v>
      </c>
      <c r="M125" t="s">
        <v>1757</v>
      </c>
      <c r="N125" t="s">
        <v>1758</v>
      </c>
      <c r="O125" t="s">
        <v>1759</v>
      </c>
      <c r="P125" t="s">
        <v>720</v>
      </c>
      <c r="Q125" t="s">
        <v>893</v>
      </c>
      <c r="R125" t="s">
        <v>722</v>
      </c>
      <c r="S125" t="s">
        <v>647</v>
      </c>
      <c r="T125" t="s">
        <v>638</v>
      </c>
      <c r="U125" t="s">
        <v>638</v>
      </c>
      <c r="V125" t="s">
        <v>639</v>
      </c>
      <c r="W125" t="s">
        <v>723</v>
      </c>
      <c r="X125" t="s">
        <v>723</v>
      </c>
      <c r="Y125" s="345">
        <v>44678.367797685198</v>
      </c>
      <c r="Z125" s="268">
        <f t="shared" si="4"/>
        <v>49</v>
      </c>
      <c r="AA125" t="s">
        <v>724</v>
      </c>
      <c r="AB125" s="268">
        <f t="shared" si="5"/>
        <v>27</v>
      </c>
      <c r="AC125" t="s">
        <v>646</v>
      </c>
      <c r="AD125" s="345">
        <v>44705.5730889236</v>
      </c>
      <c r="AE125" s="268">
        <f t="shared" si="6"/>
        <v>76</v>
      </c>
      <c r="AF125" t="str">
        <f t="shared" si="7"/>
        <v>OVERDUE</v>
      </c>
      <c r="AG125" t="s">
        <v>725</v>
      </c>
    </row>
    <row r="126" spans="1:33" x14ac:dyDescent="0.25">
      <c r="A126" t="s">
        <v>1760</v>
      </c>
      <c r="B126" t="s">
        <v>1760</v>
      </c>
      <c r="C126" t="s">
        <v>1761</v>
      </c>
      <c r="D126" t="s">
        <v>1762</v>
      </c>
      <c r="E126" t="s">
        <v>1763</v>
      </c>
      <c r="F126" t="s">
        <v>1763</v>
      </c>
      <c r="G126" t="s">
        <v>641</v>
      </c>
      <c r="H126" t="s">
        <v>633</v>
      </c>
      <c r="I126" t="s">
        <v>431</v>
      </c>
      <c r="J126" t="s">
        <v>642</v>
      </c>
      <c r="K126" t="s">
        <v>1764</v>
      </c>
      <c r="L126" s="345">
        <v>44629</v>
      </c>
      <c r="M126" t="s">
        <v>1765</v>
      </c>
      <c r="N126" t="s">
        <v>1766</v>
      </c>
      <c r="O126" t="s">
        <v>1767</v>
      </c>
      <c r="P126" t="s">
        <v>720</v>
      </c>
      <c r="Q126" t="s">
        <v>795</v>
      </c>
      <c r="R126" t="s">
        <v>776</v>
      </c>
      <c r="S126" t="s">
        <v>643</v>
      </c>
      <c r="T126" t="s">
        <v>638</v>
      </c>
      <c r="U126" t="s">
        <v>638</v>
      </c>
      <c r="V126" t="s">
        <v>639</v>
      </c>
      <c r="W126" t="s">
        <v>654</v>
      </c>
      <c r="X126" t="s">
        <v>654</v>
      </c>
      <c r="Y126" s="345">
        <v>44645.448354664397</v>
      </c>
      <c r="Z126" s="268">
        <f t="shared" si="4"/>
        <v>16</v>
      </c>
      <c r="AA126" t="s">
        <v>724</v>
      </c>
      <c r="AB126" s="268">
        <f t="shared" si="5"/>
        <v>81</v>
      </c>
      <c r="AC126" t="s">
        <v>724</v>
      </c>
      <c r="AD126" s="345">
        <v>44726.718222997697</v>
      </c>
      <c r="AE126" s="268">
        <f t="shared" si="6"/>
        <v>97</v>
      </c>
      <c r="AF126" t="str">
        <f t="shared" si="7"/>
        <v>OVERDUE</v>
      </c>
      <c r="AG126" t="s">
        <v>725</v>
      </c>
    </row>
    <row r="127" spans="1:33" x14ac:dyDescent="0.25">
      <c r="A127" t="s">
        <v>1768</v>
      </c>
      <c r="B127" t="s">
        <v>1768</v>
      </c>
      <c r="C127" t="s">
        <v>1769</v>
      </c>
      <c r="D127" t="s">
        <v>1770</v>
      </c>
      <c r="E127" t="s">
        <v>1771</v>
      </c>
      <c r="F127" t="s">
        <v>1771</v>
      </c>
      <c r="G127" t="s">
        <v>641</v>
      </c>
      <c r="H127" t="s">
        <v>633</v>
      </c>
      <c r="I127" t="s">
        <v>431</v>
      </c>
      <c r="J127" t="s">
        <v>642</v>
      </c>
      <c r="K127" t="s">
        <v>1772</v>
      </c>
      <c r="L127" s="345">
        <v>44664</v>
      </c>
      <c r="M127" t="s">
        <v>1773</v>
      </c>
      <c r="N127" t="s">
        <v>1774</v>
      </c>
      <c r="O127" t="s">
        <v>1775</v>
      </c>
      <c r="P127" t="s">
        <v>720</v>
      </c>
      <c r="Q127" t="s">
        <v>742</v>
      </c>
      <c r="R127" t="s">
        <v>722</v>
      </c>
      <c r="S127" t="s">
        <v>649</v>
      </c>
      <c r="T127" t="s">
        <v>638</v>
      </c>
      <c r="U127" t="s">
        <v>638</v>
      </c>
      <c r="V127" t="s">
        <v>639</v>
      </c>
      <c r="W127" t="s">
        <v>723</v>
      </c>
      <c r="X127" t="s">
        <v>723</v>
      </c>
      <c r="Y127" s="345">
        <v>44720.788367094901</v>
      </c>
      <c r="Z127" s="268">
        <f t="shared" si="4"/>
        <v>56</v>
      </c>
      <c r="AA127" t="s">
        <v>724</v>
      </c>
      <c r="AB127" s="268">
        <f t="shared" si="5"/>
        <v>35</v>
      </c>
      <c r="AC127" t="s">
        <v>646</v>
      </c>
      <c r="AD127" s="345">
        <v>44755.985329780102</v>
      </c>
      <c r="AE127" s="268">
        <f t="shared" si="6"/>
        <v>91</v>
      </c>
      <c r="AF127" t="str">
        <f t="shared" si="7"/>
        <v>OVERDUE</v>
      </c>
      <c r="AG127" t="s">
        <v>725</v>
      </c>
    </row>
    <row r="128" spans="1:33" x14ac:dyDescent="0.25">
      <c r="A128" t="s">
        <v>1776</v>
      </c>
      <c r="B128" t="s">
        <v>1776</v>
      </c>
      <c r="C128" t="s">
        <v>1777</v>
      </c>
      <c r="D128" t="s">
        <v>1778</v>
      </c>
      <c r="E128" t="s">
        <v>1779</v>
      </c>
      <c r="F128" t="s">
        <v>1779</v>
      </c>
      <c r="G128" t="s">
        <v>641</v>
      </c>
      <c r="H128" t="s">
        <v>633</v>
      </c>
      <c r="I128" t="s">
        <v>431</v>
      </c>
      <c r="J128" t="s">
        <v>642</v>
      </c>
      <c r="K128" t="s">
        <v>1780</v>
      </c>
      <c r="L128" s="345">
        <v>44760</v>
      </c>
      <c r="M128" t="s">
        <v>1781</v>
      </c>
      <c r="N128" t="s">
        <v>1782</v>
      </c>
      <c r="O128" t="s">
        <v>1783</v>
      </c>
      <c r="P128" t="s">
        <v>720</v>
      </c>
      <c r="Q128" t="s">
        <v>721</v>
      </c>
      <c r="R128" t="s">
        <v>722</v>
      </c>
      <c r="S128" t="s">
        <v>649</v>
      </c>
      <c r="T128" t="s">
        <v>639</v>
      </c>
      <c r="U128" t="s">
        <v>644</v>
      </c>
      <c r="V128" t="s">
        <v>639</v>
      </c>
      <c r="W128" t="s">
        <v>723</v>
      </c>
      <c r="X128" t="s">
        <v>723</v>
      </c>
      <c r="Y128" s="345">
        <v>44859.681682835602</v>
      </c>
      <c r="Z128" s="268">
        <f t="shared" si="4"/>
        <v>99</v>
      </c>
      <c r="AA128" t="s">
        <v>724</v>
      </c>
      <c r="AB128" s="268">
        <f t="shared" si="5"/>
        <v>5</v>
      </c>
      <c r="AC128" t="s">
        <v>646</v>
      </c>
      <c r="AD128" s="345">
        <v>44864.822078009303</v>
      </c>
      <c r="AE128" s="268">
        <f t="shared" si="6"/>
        <v>104</v>
      </c>
      <c r="AF128" t="str">
        <f t="shared" si="7"/>
        <v>OVERDUE</v>
      </c>
      <c r="AG128" t="s">
        <v>725</v>
      </c>
    </row>
    <row r="129" spans="1:33" x14ac:dyDescent="0.25">
      <c r="A129" t="s">
        <v>1784</v>
      </c>
      <c r="B129" t="s">
        <v>1784</v>
      </c>
      <c r="C129" t="s">
        <v>1785</v>
      </c>
      <c r="D129" t="s">
        <v>1786</v>
      </c>
      <c r="E129" t="s">
        <v>1787</v>
      </c>
      <c r="F129" t="s">
        <v>1787</v>
      </c>
      <c r="G129" t="s">
        <v>641</v>
      </c>
      <c r="H129" t="s">
        <v>633</v>
      </c>
      <c r="I129" t="s">
        <v>431</v>
      </c>
      <c r="J129" t="s">
        <v>642</v>
      </c>
      <c r="K129" t="s">
        <v>1788</v>
      </c>
      <c r="L129" s="345">
        <v>44817</v>
      </c>
      <c r="M129" t="s">
        <v>1789</v>
      </c>
      <c r="N129" t="s">
        <v>1790</v>
      </c>
      <c r="O129" t="s">
        <v>1791</v>
      </c>
      <c r="P129" t="s">
        <v>720</v>
      </c>
      <c r="Q129" t="s">
        <v>795</v>
      </c>
      <c r="R129" t="s">
        <v>776</v>
      </c>
      <c r="S129" t="s">
        <v>645</v>
      </c>
      <c r="T129" t="s">
        <v>639</v>
      </c>
      <c r="U129" t="s">
        <v>644</v>
      </c>
      <c r="V129" t="s">
        <v>639</v>
      </c>
      <c r="W129" t="s">
        <v>876</v>
      </c>
      <c r="X129" t="s">
        <v>635</v>
      </c>
      <c r="Y129" s="345">
        <v>44875.6053298958</v>
      </c>
      <c r="Z129" s="268">
        <f t="shared" si="4"/>
        <v>58</v>
      </c>
      <c r="AA129" t="s">
        <v>724</v>
      </c>
      <c r="AB129" s="268">
        <f t="shared" si="5"/>
        <v>1</v>
      </c>
      <c r="AC129" t="s">
        <v>646</v>
      </c>
      <c r="AD129" s="345">
        <v>44876.376840705998</v>
      </c>
      <c r="AE129" s="268">
        <f t="shared" si="6"/>
        <v>59</v>
      </c>
      <c r="AF129" t="str">
        <f t="shared" si="7"/>
        <v>ONTIME</v>
      </c>
      <c r="AG129" t="s">
        <v>725</v>
      </c>
    </row>
    <row r="130" spans="1:33" x14ac:dyDescent="0.25">
      <c r="A130" t="s">
        <v>1792</v>
      </c>
      <c r="B130" t="s">
        <v>1792</v>
      </c>
      <c r="C130" t="s">
        <v>1793</v>
      </c>
      <c r="D130" t="s">
        <v>1794</v>
      </c>
      <c r="E130" t="s">
        <v>1795</v>
      </c>
      <c r="F130" t="s">
        <v>1795</v>
      </c>
      <c r="G130" t="s">
        <v>655</v>
      </c>
      <c r="H130" t="s">
        <v>633</v>
      </c>
      <c r="I130" t="s">
        <v>431</v>
      </c>
      <c r="J130" t="s">
        <v>642</v>
      </c>
      <c r="K130" t="s">
        <v>1796</v>
      </c>
      <c r="L130" s="345">
        <v>44819</v>
      </c>
      <c r="M130" t="s">
        <v>1797</v>
      </c>
      <c r="N130" t="s">
        <v>1798</v>
      </c>
      <c r="O130" t="s">
        <v>1799</v>
      </c>
      <c r="P130" t="s">
        <v>753</v>
      </c>
      <c r="Q130" t="s">
        <v>805</v>
      </c>
      <c r="R130" t="s">
        <v>755</v>
      </c>
      <c r="S130" t="s">
        <v>824</v>
      </c>
      <c r="T130" t="s">
        <v>639</v>
      </c>
      <c r="U130" t="s">
        <v>644</v>
      </c>
      <c r="V130" t="s">
        <v>639</v>
      </c>
      <c r="W130" t="s">
        <v>635</v>
      </c>
      <c r="X130" t="s">
        <v>635</v>
      </c>
      <c r="Y130" s="345">
        <v>44861.646478703697</v>
      </c>
      <c r="Z130" s="268">
        <f t="shared" si="4"/>
        <v>42</v>
      </c>
      <c r="AA130" t="s">
        <v>724</v>
      </c>
      <c r="AB130" s="268">
        <f t="shared" si="5"/>
        <v>12</v>
      </c>
      <c r="AC130" t="s">
        <v>646</v>
      </c>
      <c r="AD130" s="345">
        <v>44873.691022951403</v>
      </c>
      <c r="AE130" s="268">
        <f t="shared" si="6"/>
        <v>54</v>
      </c>
      <c r="AF130" t="str">
        <f t="shared" si="7"/>
        <v>ONTIME</v>
      </c>
      <c r="AG130" t="s">
        <v>725</v>
      </c>
    </row>
    <row r="131" spans="1:33" x14ac:dyDescent="0.25">
      <c r="A131" t="s">
        <v>1800</v>
      </c>
      <c r="B131" t="s">
        <v>1800</v>
      </c>
      <c r="C131" t="s">
        <v>1801</v>
      </c>
      <c r="D131" t="s">
        <v>1802</v>
      </c>
      <c r="E131" t="s">
        <v>1803</v>
      </c>
      <c r="F131" t="s">
        <v>1804</v>
      </c>
      <c r="G131" t="s">
        <v>641</v>
      </c>
      <c r="H131" t="s">
        <v>633</v>
      </c>
      <c r="I131" t="s">
        <v>637</v>
      </c>
      <c r="J131" t="s">
        <v>748</v>
      </c>
      <c r="K131" t="s">
        <v>1805</v>
      </c>
      <c r="L131" s="345">
        <v>44874</v>
      </c>
      <c r="M131" t="s">
        <v>1806</v>
      </c>
      <c r="N131" t="s">
        <v>1807</v>
      </c>
      <c r="O131" t="s">
        <v>1808</v>
      </c>
      <c r="P131" t="s">
        <v>720</v>
      </c>
      <c r="Q131" t="s">
        <v>721</v>
      </c>
      <c r="R131" t="s">
        <v>722</v>
      </c>
      <c r="S131" t="s">
        <v>649</v>
      </c>
      <c r="T131" t="s">
        <v>652</v>
      </c>
      <c r="U131" t="s">
        <v>644</v>
      </c>
      <c r="V131" t="s">
        <v>653</v>
      </c>
      <c r="W131" t="s">
        <v>635</v>
      </c>
      <c r="X131" t="s">
        <v>635</v>
      </c>
      <c r="Y131" s="345">
        <v>44921.570921064798</v>
      </c>
      <c r="Z131" s="268">
        <f t="shared" ref="Z131:Z154" si="8">_xlfn.DAYS(Y131,L131)</f>
        <v>47</v>
      </c>
      <c r="AA131" t="s">
        <v>724</v>
      </c>
      <c r="AB131" s="268">
        <f t="shared" ref="AB131:AB154" si="9">_xlfn.DAYS(AD131,Y131)</f>
        <v>4</v>
      </c>
      <c r="AC131" t="s">
        <v>646</v>
      </c>
      <c r="AD131" s="345">
        <v>44925.444455671299</v>
      </c>
      <c r="AE131" s="268">
        <f t="shared" ref="AE131:AE154" si="10">_xlfn.DAYS(AD131,$L131)</f>
        <v>51</v>
      </c>
      <c r="AF131" t="str">
        <f t="shared" ref="AF131:AF154" si="11">IF(AE131&gt;60,"OVERDUE","ONTIME")</f>
        <v>ONTIME</v>
      </c>
      <c r="AG131" t="s">
        <v>725</v>
      </c>
    </row>
    <row r="132" spans="1:33" x14ac:dyDescent="0.25">
      <c r="A132" t="s">
        <v>1809</v>
      </c>
      <c r="B132" t="s">
        <v>1809</v>
      </c>
      <c r="C132" t="s">
        <v>1810</v>
      </c>
      <c r="D132" t="s">
        <v>1811</v>
      </c>
      <c r="E132" t="s">
        <v>1812</v>
      </c>
      <c r="F132" t="s">
        <v>1812</v>
      </c>
      <c r="G132" t="s">
        <v>641</v>
      </c>
      <c r="H132" t="s">
        <v>633</v>
      </c>
      <c r="I132" t="s">
        <v>431</v>
      </c>
      <c r="J132" t="s">
        <v>642</v>
      </c>
      <c r="K132" t="s">
        <v>1813</v>
      </c>
      <c r="L132" s="345">
        <v>44817</v>
      </c>
      <c r="M132" t="s">
        <v>1814</v>
      </c>
      <c r="N132" t="s">
        <v>1815</v>
      </c>
      <c r="O132" t="s">
        <v>1816</v>
      </c>
      <c r="P132" t="s">
        <v>720</v>
      </c>
      <c r="Q132" t="s">
        <v>795</v>
      </c>
      <c r="R132" t="s">
        <v>776</v>
      </c>
      <c r="S132" t="s">
        <v>647</v>
      </c>
      <c r="T132" t="s">
        <v>639</v>
      </c>
      <c r="U132" t="s">
        <v>644</v>
      </c>
      <c r="V132" t="s">
        <v>639</v>
      </c>
      <c r="W132" t="s">
        <v>876</v>
      </c>
      <c r="X132" t="s">
        <v>635</v>
      </c>
      <c r="Y132" s="345">
        <v>44887.679533252303</v>
      </c>
      <c r="Z132" s="268">
        <f t="shared" si="8"/>
        <v>70</v>
      </c>
      <c r="AA132" t="s">
        <v>724</v>
      </c>
      <c r="AB132" s="268">
        <f t="shared" si="9"/>
        <v>7</v>
      </c>
      <c r="AC132" t="s">
        <v>646</v>
      </c>
      <c r="AD132" s="345">
        <v>44894.396573923601</v>
      </c>
      <c r="AE132" s="268">
        <f t="shared" si="10"/>
        <v>77</v>
      </c>
      <c r="AF132" t="str">
        <f t="shared" si="11"/>
        <v>OVERDUE</v>
      </c>
      <c r="AG132" t="s">
        <v>725</v>
      </c>
    </row>
    <row r="133" spans="1:33" x14ac:dyDescent="0.25">
      <c r="A133" t="s">
        <v>1817</v>
      </c>
      <c r="B133" t="s">
        <v>1817</v>
      </c>
      <c r="C133" t="s">
        <v>1818</v>
      </c>
      <c r="D133" t="s">
        <v>1819</v>
      </c>
      <c r="E133" t="s">
        <v>1820</v>
      </c>
      <c r="F133" t="s">
        <v>1821</v>
      </c>
      <c r="G133" t="s">
        <v>641</v>
      </c>
      <c r="H133" t="s">
        <v>633</v>
      </c>
      <c r="I133" t="s">
        <v>637</v>
      </c>
      <c r="J133" t="s">
        <v>748</v>
      </c>
      <c r="K133" t="s">
        <v>1822</v>
      </c>
      <c r="L133" s="345">
        <v>44874</v>
      </c>
      <c r="M133" t="s">
        <v>1823</v>
      </c>
      <c r="N133" t="s">
        <v>1824</v>
      </c>
      <c r="O133" t="s">
        <v>1825</v>
      </c>
      <c r="P133" t="s">
        <v>720</v>
      </c>
      <c r="Q133" t="s">
        <v>721</v>
      </c>
      <c r="R133" t="s">
        <v>722</v>
      </c>
      <c r="S133" t="s">
        <v>649</v>
      </c>
      <c r="T133" t="s">
        <v>639</v>
      </c>
      <c r="U133" t="s">
        <v>644</v>
      </c>
      <c r="V133" t="s">
        <v>639</v>
      </c>
      <c r="W133" t="s">
        <v>635</v>
      </c>
      <c r="X133" t="s">
        <v>635</v>
      </c>
      <c r="Y133" s="345">
        <v>44914.440348460601</v>
      </c>
      <c r="Z133" s="268">
        <f t="shared" si="8"/>
        <v>40</v>
      </c>
      <c r="AA133" t="s">
        <v>724</v>
      </c>
      <c r="AB133" s="268">
        <f t="shared" si="9"/>
        <v>4</v>
      </c>
      <c r="AC133" t="s">
        <v>646</v>
      </c>
      <c r="AD133" s="345">
        <v>44918.389418599501</v>
      </c>
      <c r="AE133" s="268">
        <f t="shared" si="10"/>
        <v>44</v>
      </c>
      <c r="AF133" t="str">
        <f t="shared" si="11"/>
        <v>ONTIME</v>
      </c>
      <c r="AG133" t="s">
        <v>725</v>
      </c>
    </row>
    <row r="134" spans="1:33" x14ac:dyDescent="0.25">
      <c r="A134" t="s">
        <v>1826</v>
      </c>
      <c r="B134" t="s">
        <v>1826</v>
      </c>
      <c r="C134" t="s">
        <v>1827</v>
      </c>
      <c r="D134" t="s">
        <v>1828</v>
      </c>
      <c r="E134" t="s">
        <v>1829</v>
      </c>
      <c r="F134" t="s">
        <v>1829</v>
      </c>
      <c r="G134" t="s">
        <v>655</v>
      </c>
      <c r="H134" t="s">
        <v>633</v>
      </c>
      <c r="I134" t="s">
        <v>637</v>
      </c>
      <c r="J134" t="s">
        <v>748</v>
      </c>
      <c r="K134" t="s">
        <v>1830</v>
      </c>
      <c r="L134" s="345">
        <v>44522</v>
      </c>
      <c r="M134" t="s">
        <v>1831</v>
      </c>
      <c r="N134" t="s">
        <v>1832</v>
      </c>
      <c r="O134" t="s">
        <v>1833</v>
      </c>
      <c r="P134" t="s">
        <v>753</v>
      </c>
      <c r="Q134" t="s">
        <v>823</v>
      </c>
      <c r="R134" t="s">
        <v>755</v>
      </c>
      <c r="S134" t="s">
        <v>824</v>
      </c>
      <c r="T134" t="s">
        <v>638</v>
      </c>
      <c r="U134" t="s">
        <v>638</v>
      </c>
      <c r="V134" t="s">
        <v>639</v>
      </c>
      <c r="W134" t="s">
        <v>635</v>
      </c>
      <c r="X134" t="s">
        <v>635</v>
      </c>
      <c r="Y134" s="345">
        <v>44613.005710798599</v>
      </c>
      <c r="Z134" s="268">
        <f t="shared" si="8"/>
        <v>91</v>
      </c>
      <c r="AA134" t="s">
        <v>724</v>
      </c>
      <c r="AB134" s="268">
        <f t="shared" si="9"/>
        <v>0</v>
      </c>
      <c r="AC134" t="s">
        <v>646</v>
      </c>
      <c r="AD134" s="345">
        <v>44613.012049305602</v>
      </c>
      <c r="AE134" s="268">
        <f t="shared" si="10"/>
        <v>91</v>
      </c>
      <c r="AF134" t="str">
        <f t="shared" si="11"/>
        <v>OVERDUE</v>
      </c>
      <c r="AG134" t="s">
        <v>725</v>
      </c>
    </row>
    <row r="135" spans="1:33" x14ac:dyDescent="0.25">
      <c r="A135" t="s">
        <v>1834</v>
      </c>
      <c r="B135" t="s">
        <v>1834</v>
      </c>
      <c r="C135" t="s">
        <v>1835</v>
      </c>
      <c r="D135" t="s">
        <v>1836</v>
      </c>
      <c r="E135" t="s">
        <v>1837</v>
      </c>
      <c r="F135" t="s">
        <v>1837</v>
      </c>
      <c r="G135" t="s">
        <v>641</v>
      </c>
      <c r="H135" t="s">
        <v>633</v>
      </c>
      <c r="I135" t="s">
        <v>640</v>
      </c>
      <c r="J135" t="s">
        <v>642</v>
      </c>
      <c r="K135" t="s">
        <v>1838</v>
      </c>
      <c r="L135" s="345">
        <v>44546</v>
      </c>
      <c r="M135" t="s">
        <v>1839</v>
      </c>
      <c r="N135" t="s">
        <v>1840</v>
      </c>
      <c r="O135" t="s">
        <v>1841</v>
      </c>
      <c r="P135" t="s">
        <v>720</v>
      </c>
      <c r="Q135" t="s">
        <v>893</v>
      </c>
      <c r="R135" t="s">
        <v>722</v>
      </c>
      <c r="S135" t="s">
        <v>643</v>
      </c>
      <c r="T135" t="s">
        <v>639</v>
      </c>
      <c r="U135" t="s">
        <v>644</v>
      </c>
      <c r="V135" t="s">
        <v>639</v>
      </c>
      <c r="W135" t="s">
        <v>766</v>
      </c>
      <c r="X135" t="s">
        <v>766</v>
      </c>
      <c r="Y135" s="345">
        <v>44561.744132673601</v>
      </c>
      <c r="Z135" s="268">
        <f t="shared" si="8"/>
        <v>15</v>
      </c>
      <c r="AA135" t="s">
        <v>724</v>
      </c>
      <c r="AB135" s="268">
        <f t="shared" si="9"/>
        <v>10</v>
      </c>
      <c r="AC135" t="s">
        <v>646</v>
      </c>
      <c r="AD135" s="345">
        <v>44571.655939930599</v>
      </c>
      <c r="AE135" s="268">
        <f t="shared" si="10"/>
        <v>25</v>
      </c>
      <c r="AF135" t="str">
        <f t="shared" si="11"/>
        <v>ONTIME</v>
      </c>
      <c r="AG135" t="s">
        <v>725</v>
      </c>
    </row>
    <row r="136" spans="1:33" x14ac:dyDescent="0.25">
      <c r="A136" t="s">
        <v>1842</v>
      </c>
      <c r="B136" t="s">
        <v>1842</v>
      </c>
      <c r="C136" t="s">
        <v>1843</v>
      </c>
      <c r="D136" t="s">
        <v>1844</v>
      </c>
      <c r="E136" t="s">
        <v>1845</v>
      </c>
      <c r="F136" t="s">
        <v>1845</v>
      </c>
      <c r="G136" t="s">
        <v>641</v>
      </c>
      <c r="H136" t="s">
        <v>633</v>
      </c>
      <c r="I136" t="s">
        <v>640</v>
      </c>
      <c r="J136" t="s">
        <v>642</v>
      </c>
      <c r="K136" t="s">
        <v>1846</v>
      </c>
      <c r="L136" s="345">
        <v>44592</v>
      </c>
      <c r="M136" t="s">
        <v>1847</v>
      </c>
      <c r="N136" t="s">
        <v>1848</v>
      </c>
      <c r="O136" t="s">
        <v>1849</v>
      </c>
      <c r="P136" t="s">
        <v>720</v>
      </c>
      <c r="Q136" t="s">
        <v>721</v>
      </c>
      <c r="R136" t="s">
        <v>722</v>
      </c>
      <c r="S136" t="s">
        <v>649</v>
      </c>
      <c r="T136" t="s">
        <v>639</v>
      </c>
      <c r="U136" t="s">
        <v>644</v>
      </c>
      <c r="V136" t="s">
        <v>639</v>
      </c>
      <c r="W136" t="s">
        <v>723</v>
      </c>
      <c r="X136" t="s">
        <v>723</v>
      </c>
      <c r="Y136" s="345">
        <v>44613.396845682902</v>
      </c>
      <c r="Z136" s="268">
        <f t="shared" si="8"/>
        <v>21</v>
      </c>
      <c r="AA136" t="s">
        <v>724</v>
      </c>
      <c r="AB136" s="268">
        <f t="shared" si="9"/>
        <v>14</v>
      </c>
      <c r="AC136" t="s">
        <v>646</v>
      </c>
      <c r="AD136" s="345">
        <v>44627.8154426736</v>
      </c>
      <c r="AE136" s="268">
        <f t="shared" si="10"/>
        <v>35</v>
      </c>
      <c r="AF136" t="str">
        <f t="shared" si="11"/>
        <v>ONTIME</v>
      </c>
      <c r="AG136" t="s">
        <v>725</v>
      </c>
    </row>
    <row r="137" spans="1:33" x14ac:dyDescent="0.25">
      <c r="A137" t="s">
        <v>1850</v>
      </c>
      <c r="B137" t="s">
        <v>1850</v>
      </c>
      <c r="C137" t="s">
        <v>1851</v>
      </c>
      <c r="D137" t="s">
        <v>1852</v>
      </c>
      <c r="E137" t="s">
        <v>1853</v>
      </c>
      <c r="F137" t="s">
        <v>1853</v>
      </c>
      <c r="G137" t="s">
        <v>655</v>
      </c>
      <c r="H137" t="s">
        <v>633</v>
      </c>
      <c r="I137" t="s">
        <v>634</v>
      </c>
      <c r="J137" t="s">
        <v>748</v>
      </c>
      <c r="K137" t="s">
        <v>1854</v>
      </c>
      <c r="L137" s="345">
        <v>44558</v>
      </c>
      <c r="M137" t="s">
        <v>1855</v>
      </c>
      <c r="N137" t="s">
        <v>1856</v>
      </c>
      <c r="O137" t="s">
        <v>1857</v>
      </c>
      <c r="P137" t="s">
        <v>753</v>
      </c>
      <c r="Q137" t="s">
        <v>823</v>
      </c>
      <c r="R137" t="s">
        <v>755</v>
      </c>
      <c r="S137" t="s">
        <v>824</v>
      </c>
      <c r="T137" t="s">
        <v>639</v>
      </c>
      <c r="U137" t="s">
        <v>644</v>
      </c>
      <c r="V137" t="s">
        <v>639</v>
      </c>
      <c r="W137" t="s">
        <v>635</v>
      </c>
      <c r="X137" t="s">
        <v>766</v>
      </c>
      <c r="Y137" s="345">
        <v>44729.686252511601</v>
      </c>
      <c r="Z137" s="268">
        <f t="shared" si="8"/>
        <v>171</v>
      </c>
      <c r="AA137" t="s">
        <v>724</v>
      </c>
      <c r="AB137" s="268">
        <f t="shared" si="9"/>
        <v>43</v>
      </c>
      <c r="AC137" t="s">
        <v>646</v>
      </c>
      <c r="AD137" s="345">
        <v>44772.7963298264</v>
      </c>
      <c r="AE137" s="268">
        <f t="shared" si="10"/>
        <v>214</v>
      </c>
      <c r="AF137" t="str">
        <f t="shared" si="11"/>
        <v>OVERDUE</v>
      </c>
      <c r="AG137" t="s">
        <v>725</v>
      </c>
    </row>
    <row r="138" spans="1:33" x14ac:dyDescent="0.25">
      <c r="A138" t="s">
        <v>1858</v>
      </c>
      <c r="B138" t="s">
        <v>1858</v>
      </c>
      <c r="C138" t="s">
        <v>1859</v>
      </c>
      <c r="D138" t="s">
        <v>1860</v>
      </c>
      <c r="E138" t="s">
        <v>1861</v>
      </c>
      <c r="F138" t="s">
        <v>1861</v>
      </c>
      <c r="G138" t="s">
        <v>641</v>
      </c>
      <c r="H138" t="s">
        <v>633</v>
      </c>
      <c r="I138" t="s">
        <v>640</v>
      </c>
      <c r="J138" t="s">
        <v>642</v>
      </c>
      <c r="K138" t="s">
        <v>1862</v>
      </c>
      <c r="L138" s="345">
        <v>44592</v>
      </c>
      <c r="M138" t="s">
        <v>1863</v>
      </c>
      <c r="N138" t="s">
        <v>1864</v>
      </c>
      <c r="O138" t="s">
        <v>1865</v>
      </c>
      <c r="P138" t="s">
        <v>720</v>
      </c>
      <c r="Q138" t="s">
        <v>721</v>
      </c>
      <c r="R138" t="s">
        <v>722</v>
      </c>
      <c r="S138" t="s">
        <v>649</v>
      </c>
      <c r="T138" t="s">
        <v>639</v>
      </c>
      <c r="U138" t="s">
        <v>644</v>
      </c>
      <c r="V138" t="s">
        <v>639</v>
      </c>
      <c r="W138" t="s">
        <v>723</v>
      </c>
      <c r="X138" t="s">
        <v>723</v>
      </c>
      <c r="Y138" s="345">
        <v>44613.793382604199</v>
      </c>
      <c r="Z138" s="268">
        <f t="shared" si="8"/>
        <v>21</v>
      </c>
      <c r="AA138" t="s">
        <v>724</v>
      </c>
      <c r="AB138" s="268">
        <f t="shared" si="9"/>
        <v>38</v>
      </c>
      <c r="AC138" t="s">
        <v>646</v>
      </c>
      <c r="AD138" s="345">
        <v>44651.631933298602</v>
      </c>
      <c r="AE138" s="268">
        <f t="shared" si="10"/>
        <v>59</v>
      </c>
      <c r="AF138" t="str">
        <f t="shared" si="11"/>
        <v>ONTIME</v>
      </c>
      <c r="AG138" t="s">
        <v>725</v>
      </c>
    </row>
    <row r="139" spans="1:33" x14ac:dyDescent="0.25">
      <c r="A139" t="s">
        <v>1866</v>
      </c>
      <c r="B139" t="s">
        <v>1866</v>
      </c>
      <c r="C139" t="s">
        <v>1867</v>
      </c>
      <c r="D139" t="s">
        <v>1868</v>
      </c>
      <c r="E139" t="s">
        <v>1869</v>
      </c>
      <c r="F139" t="s">
        <v>1869</v>
      </c>
      <c r="G139" t="s">
        <v>641</v>
      </c>
      <c r="H139" t="s">
        <v>633</v>
      </c>
      <c r="I139" t="s">
        <v>640</v>
      </c>
      <c r="J139" t="s">
        <v>642</v>
      </c>
      <c r="K139" t="s">
        <v>1870</v>
      </c>
      <c r="L139" s="345">
        <v>44802</v>
      </c>
      <c r="M139" t="s">
        <v>1871</v>
      </c>
      <c r="N139" t="s">
        <v>1872</v>
      </c>
      <c r="O139" t="s">
        <v>1873</v>
      </c>
      <c r="P139" t="s">
        <v>753</v>
      </c>
      <c r="Q139" t="s">
        <v>1037</v>
      </c>
      <c r="R139" t="s">
        <v>722</v>
      </c>
      <c r="S139" t="s">
        <v>645</v>
      </c>
      <c r="T139" t="s">
        <v>639</v>
      </c>
      <c r="U139" t="s">
        <v>644</v>
      </c>
      <c r="V139" t="s">
        <v>639</v>
      </c>
      <c r="W139" t="s">
        <v>766</v>
      </c>
      <c r="X139" t="s">
        <v>766</v>
      </c>
      <c r="Y139" s="345">
        <v>44825.687746955999</v>
      </c>
      <c r="Z139" s="268">
        <f t="shared" si="8"/>
        <v>23</v>
      </c>
      <c r="AA139" t="s">
        <v>724</v>
      </c>
      <c r="AB139" s="268">
        <f t="shared" si="9"/>
        <v>27</v>
      </c>
      <c r="AC139" t="s">
        <v>646</v>
      </c>
      <c r="AD139" s="345">
        <v>44852.379878854197</v>
      </c>
      <c r="AE139" s="268">
        <f t="shared" si="10"/>
        <v>50</v>
      </c>
      <c r="AF139" t="str">
        <f t="shared" si="11"/>
        <v>ONTIME</v>
      </c>
      <c r="AG139" t="s">
        <v>725</v>
      </c>
    </row>
    <row r="140" spans="1:33" x14ac:dyDescent="0.25">
      <c r="A140" t="s">
        <v>1874</v>
      </c>
      <c r="B140" t="s">
        <v>1874</v>
      </c>
      <c r="C140" t="s">
        <v>1875</v>
      </c>
      <c r="D140" t="s">
        <v>1876</v>
      </c>
      <c r="E140" t="s">
        <v>1877</v>
      </c>
      <c r="F140" t="s">
        <v>1877</v>
      </c>
      <c r="G140" t="s">
        <v>655</v>
      </c>
      <c r="H140" t="s">
        <v>633</v>
      </c>
      <c r="I140" t="s">
        <v>640</v>
      </c>
      <c r="J140" t="s">
        <v>642</v>
      </c>
      <c r="K140" t="s">
        <v>1878</v>
      </c>
      <c r="L140" s="345">
        <v>44575</v>
      </c>
      <c r="M140" t="s">
        <v>1879</v>
      </c>
      <c r="N140" t="s">
        <v>1880</v>
      </c>
      <c r="O140" t="s">
        <v>1881</v>
      </c>
      <c r="P140" t="s">
        <v>753</v>
      </c>
      <c r="Q140" t="s">
        <v>805</v>
      </c>
      <c r="R140" t="s">
        <v>755</v>
      </c>
      <c r="S140" t="s">
        <v>656</v>
      </c>
      <c r="T140" t="s">
        <v>639</v>
      </c>
      <c r="U140" t="s">
        <v>644</v>
      </c>
      <c r="V140" t="s">
        <v>639</v>
      </c>
      <c r="W140" t="s">
        <v>635</v>
      </c>
      <c r="X140" t="s">
        <v>635</v>
      </c>
      <c r="Y140" s="345">
        <v>44757.812384687502</v>
      </c>
      <c r="Z140" s="268">
        <f t="shared" si="8"/>
        <v>182</v>
      </c>
      <c r="AA140" t="s">
        <v>724</v>
      </c>
      <c r="AB140" s="268">
        <f t="shared" si="9"/>
        <v>1</v>
      </c>
      <c r="AC140" t="s">
        <v>646</v>
      </c>
      <c r="AD140" s="345">
        <v>44758.872995567101</v>
      </c>
      <c r="AE140" s="268">
        <f t="shared" si="10"/>
        <v>183</v>
      </c>
      <c r="AF140" t="str">
        <f t="shared" si="11"/>
        <v>OVERDUE</v>
      </c>
      <c r="AG140" t="s">
        <v>725</v>
      </c>
    </row>
    <row r="141" spans="1:33" x14ac:dyDescent="0.25">
      <c r="A141" t="s">
        <v>1882</v>
      </c>
      <c r="B141" t="s">
        <v>1882</v>
      </c>
      <c r="C141" t="s">
        <v>1883</v>
      </c>
      <c r="D141" t="s">
        <v>1884</v>
      </c>
      <c r="E141" t="s">
        <v>1885</v>
      </c>
      <c r="F141" t="s">
        <v>1885</v>
      </c>
      <c r="G141" t="s">
        <v>641</v>
      </c>
      <c r="H141" t="s">
        <v>633</v>
      </c>
      <c r="I141" t="s">
        <v>640</v>
      </c>
      <c r="J141" t="s">
        <v>642</v>
      </c>
      <c r="K141" t="s">
        <v>1886</v>
      </c>
      <c r="L141" s="345">
        <v>44383</v>
      </c>
      <c r="M141" t="s">
        <v>1887</v>
      </c>
      <c r="N141" t="s">
        <v>1888</v>
      </c>
      <c r="O141" t="s">
        <v>1889</v>
      </c>
      <c r="P141" t="s">
        <v>720</v>
      </c>
      <c r="Q141" t="s">
        <v>874</v>
      </c>
      <c r="R141" t="s">
        <v>776</v>
      </c>
      <c r="S141" t="s">
        <v>649</v>
      </c>
      <c r="T141" t="s">
        <v>639</v>
      </c>
      <c r="U141" t="s">
        <v>644</v>
      </c>
      <c r="V141" t="s">
        <v>639</v>
      </c>
      <c r="W141" t="s">
        <v>1890</v>
      </c>
      <c r="X141" t="s">
        <v>1890</v>
      </c>
      <c r="Y141" s="345">
        <v>44531.420544212997</v>
      </c>
      <c r="Z141" s="268">
        <f t="shared" si="8"/>
        <v>148</v>
      </c>
      <c r="AA141" t="s">
        <v>724</v>
      </c>
      <c r="AB141" s="268">
        <f t="shared" si="9"/>
        <v>252</v>
      </c>
      <c r="AC141" t="s">
        <v>724</v>
      </c>
      <c r="AD141" s="345">
        <v>44783.911402465303</v>
      </c>
      <c r="AE141" s="268">
        <f t="shared" si="10"/>
        <v>400</v>
      </c>
      <c r="AF141" t="str">
        <f t="shared" si="11"/>
        <v>OVERDUE</v>
      </c>
      <c r="AG141" t="s">
        <v>725</v>
      </c>
    </row>
    <row r="142" spans="1:33" x14ac:dyDescent="0.25">
      <c r="A142" t="s">
        <v>1891</v>
      </c>
      <c r="B142" t="s">
        <v>1891</v>
      </c>
      <c r="C142" t="s">
        <v>1892</v>
      </c>
      <c r="D142" t="s">
        <v>1893</v>
      </c>
      <c r="E142" t="s">
        <v>1894</v>
      </c>
      <c r="F142" t="s">
        <v>1894</v>
      </c>
      <c r="G142" t="s">
        <v>641</v>
      </c>
      <c r="H142" t="s">
        <v>633</v>
      </c>
      <c r="I142" t="s">
        <v>640</v>
      </c>
      <c r="J142" t="s">
        <v>642</v>
      </c>
      <c r="K142" t="s">
        <v>1895</v>
      </c>
      <c r="L142" s="345">
        <v>44592</v>
      </c>
      <c r="M142" t="s">
        <v>1896</v>
      </c>
      <c r="N142" t="s">
        <v>1897</v>
      </c>
      <c r="O142" t="s">
        <v>1898</v>
      </c>
      <c r="P142" t="s">
        <v>720</v>
      </c>
      <c r="Q142" t="s">
        <v>721</v>
      </c>
      <c r="R142" t="s">
        <v>722</v>
      </c>
      <c r="S142" t="s">
        <v>645</v>
      </c>
      <c r="T142" t="s">
        <v>639</v>
      </c>
      <c r="U142" t="s">
        <v>644</v>
      </c>
      <c r="V142" t="s">
        <v>639</v>
      </c>
      <c r="W142" t="s">
        <v>723</v>
      </c>
      <c r="X142" t="s">
        <v>723</v>
      </c>
      <c r="Y142" s="345">
        <v>44614.016393946797</v>
      </c>
      <c r="Z142" s="268">
        <f t="shared" si="8"/>
        <v>22</v>
      </c>
      <c r="AA142" t="s">
        <v>724</v>
      </c>
      <c r="AB142" s="268">
        <f t="shared" si="9"/>
        <v>23</v>
      </c>
      <c r="AC142" t="s">
        <v>646</v>
      </c>
      <c r="AD142" s="345">
        <v>44637.467890081003</v>
      </c>
      <c r="AE142" s="268">
        <f t="shared" si="10"/>
        <v>45</v>
      </c>
      <c r="AF142" t="str">
        <f t="shared" si="11"/>
        <v>ONTIME</v>
      </c>
      <c r="AG142" t="s">
        <v>725</v>
      </c>
    </row>
    <row r="143" spans="1:33" x14ac:dyDescent="0.25">
      <c r="A143" t="s">
        <v>1899</v>
      </c>
      <c r="B143" t="s">
        <v>1899</v>
      </c>
      <c r="C143" t="s">
        <v>1900</v>
      </c>
      <c r="D143" t="s">
        <v>1901</v>
      </c>
      <c r="E143" t="s">
        <v>1902</v>
      </c>
      <c r="F143" t="s">
        <v>1902</v>
      </c>
      <c r="G143" t="s">
        <v>641</v>
      </c>
      <c r="H143" t="s">
        <v>633</v>
      </c>
      <c r="I143" t="s">
        <v>640</v>
      </c>
      <c r="J143" t="s">
        <v>642</v>
      </c>
      <c r="K143" t="s">
        <v>1903</v>
      </c>
      <c r="L143" s="345">
        <v>44586</v>
      </c>
      <c r="M143" t="s">
        <v>1904</v>
      </c>
      <c r="N143" t="s">
        <v>1905</v>
      </c>
      <c r="O143" t="s">
        <v>1906</v>
      </c>
      <c r="P143" t="s">
        <v>720</v>
      </c>
      <c r="Q143" t="s">
        <v>795</v>
      </c>
      <c r="R143" t="s">
        <v>776</v>
      </c>
      <c r="S143" t="s">
        <v>650</v>
      </c>
      <c r="T143" t="s">
        <v>639</v>
      </c>
      <c r="U143" t="s">
        <v>644</v>
      </c>
      <c r="V143" t="s">
        <v>639</v>
      </c>
      <c r="W143" t="s">
        <v>723</v>
      </c>
      <c r="X143" t="s">
        <v>723</v>
      </c>
      <c r="Y143" s="345">
        <v>44613.8577182523</v>
      </c>
      <c r="Z143" s="268">
        <f t="shared" si="8"/>
        <v>27</v>
      </c>
      <c r="AA143" t="s">
        <v>724</v>
      </c>
      <c r="AB143" s="268">
        <f t="shared" si="9"/>
        <v>92</v>
      </c>
      <c r="AC143" t="s">
        <v>724</v>
      </c>
      <c r="AD143" s="345">
        <v>44705.572000729197</v>
      </c>
      <c r="AE143" s="268">
        <f>_xlfn.DAYS(AD143,$L143)</f>
        <v>119</v>
      </c>
      <c r="AF143" t="str">
        <f t="shared" si="11"/>
        <v>OVERDUE</v>
      </c>
      <c r="AG143" t="s">
        <v>725</v>
      </c>
    </row>
    <row r="144" spans="1:33" x14ac:dyDescent="0.25">
      <c r="A144" t="s">
        <v>1907</v>
      </c>
      <c r="B144" t="s">
        <v>1907</v>
      </c>
      <c r="C144" t="s">
        <v>1908</v>
      </c>
      <c r="D144" t="s">
        <v>1909</v>
      </c>
      <c r="E144" t="s">
        <v>1910</v>
      </c>
      <c r="F144" t="s">
        <v>1910</v>
      </c>
      <c r="G144" t="s">
        <v>641</v>
      </c>
      <c r="H144" t="s">
        <v>633</v>
      </c>
      <c r="I144" t="s">
        <v>640</v>
      </c>
      <c r="J144" t="s">
        <v>642</v>
      </c>
      <c r="K144" t="s">
        <v>1911</v>
      </c>
      <c r="L144" s="345">
        <v>44575</v>
      </c>
      <c r="M144" t="s">
        <v>1912</v>
      </c>
      <c r="N144" t="s">
        <v>1913</v>
      </c>
      <c r="O144" t="s">
        <v>1914</v>
      </c>
      <c r="P144" t="s">
        <v>720</v>
      </c>
      <c r="Q144" t="s">
        <v>721</v>
      </c>
      <c r="R144" t="s">
        <v>722</v>
      </c>
      <c r="S144" t="s">
        <v>647</v>
      </c>
      <c r="T144" t="s">
        <v>639</v>
      </c>
      <c r="U144" t="s">
        <v>644</v>
      </c>
      <c r="V144" t="s">
        <v>639</v>
      </c>
      <c r="W144" t="s">
        <v>723</v>
      </c>
      <c r="X144" t="s">
        <v>723</v>
      </c>
      <c r="Y144" s="345">
        <v>44669.9202198727</v>
      </c>
      <c r="Z144" s="268">
        <f t="shared" si="8"/>
        <v>94</v>
      </c>
      <c r="AA144" t="s">
        <v>724</v>
      </c>
      <c r="AB144" s="268">
        <f t="shared" si="9"/>
        <v>36</v>
      </c>
      <c r="AC144" t="s">
        <v>646</v>
      </c>
      <c r="AD144" s="345">
        <v>44705.571652430597</v>
      </c>
      <c r="AE144" s="268">
        <f t="shared" si="10"/>
        <v>130</v>
      </c>
      <c r="AF144" t="str">
        <f t="shared" si="11"/>
        <v>OVERDUE</v>
      </c>
      <c r="AG144" t="s">
        <v>725</v>
      </c>
    </row>
    <row r="145" spans="1:33" x14ac:dyDescent="0.25">
      <c r="A145" t="s">
        <v>1915</v>
      </c>
      <c r="B145" t="s">
        <v>1915</v>
      </c>
      <c r="C145" t="s">
        <v>1916</v>
      </c>
      <c r="D145" t="s">
        <v>1917</v>
      </c>
      <c r="E145" t="s">
        <v>1918</v>
      </c>
      <c r="F145" t="s">
        <v>1918</v>
      </c>
      <c r="G145" t="s">
        <v>641</v>
      </c>
      <c r="H145" t="s">
        <v>633</v>
      </c>
      <c r="I145" t="s">
        <v>640</v>
      </c>
      <c r="J145" t="s">
        <v>748</v>
      </c>
      <c r="K145" t="s">
        <v>1919</v>
      </c>
      <c r="L145" s="345">
        <v>44769</v>
      </c>
      <c r="M145" t="s">
        <v>1920</v>
      </c>
      <c r="N145" t="s">
        <v>1921</v>
      </c>
      <c r="O145" t="s">
        <v>1922</v>
      </c>
      <c r="P145" t="s">
        <v>720</v>
      </c>
      <c r="Q145" t="s">
        <v>946</v>
      </c>
      <c r="R145" t="s">
        <v>776</v>
      </c>
      <c r="S145" t="s">
        <v>643</v>
      </c>
      <c r="T145" t="s">
        <v>639</v>
      </c>
      <c r="U145" t="s">
        <v>644</v>
      </c>
      <c r="V145" t="s">
        <v>639</v>
      </c>
      <c r="W145" t="s">
        <v>654</v>
      </c>
      <c r="X145" t="s">
        <v>654</v>
      </c>
      <c r="Y145" s="345">
        <v>44783.436955289297</v>
      </c>
      <c r="Z145" s="268">
        <f t="shared" si="8"/>
        <v>14</v>
      </c>
      <c r="AA145" t="s">
        <v>646</v>
      </c>
      <c r="AB145" s="268">
        <f t="shared" si="9"/>
        <v>20</v>
      </c>
      <c r="AC145" t="s">
        <v>646</v>
      </c>
      <c r="AD145" s="345">
        <v>44803.826895983802</v>
      </c>
      <c r="AE145" s="268">
        <f t="shared" si="10"/>
        <v>34</v>
      </c>
      <c r="AF145" t="str">
        <f t="shared" si="11"/>
        <v>ONTIME</v>
      </c>
      <c r="AG145" t="s">
        <v>725</v>
      </c>
    </row>
    <row r="146" spans="1:33" x14ac:dyDescent="0.25">
      <c r="A146" t="s">
        <v>1923</v>
      </c>
      <c r="B146" t="s">
        <v>1923</v>
      </c>
      <c r="C146" t="s">
        <v>1924</v>
      </c>
      <c r="D146" t="s">
        <v>1925</v>
      </c>
      <c r="E146" t="s">
        <v>1926</v>
      </c>
      <c r="F146" t="s">
        <v>1926</v>
      </c>
      <c r="G146" t="s">
        <v>655</v>
      </c>
      <c r="H146" t="s">
        <v>633</v>
      </c>
      <c r="I146" t="s">
        <v>640</v>
      </c>
      <c r="J146" t="s">
        <v>642</v>
      </c>
      <c r="K146" t="s">
        <v>1927</v>
      </c>
      <c r="L146" s="345">
        <v>44802</v>
      </c>
      <c r="M146" t="s">
        <v>1928</v>
      </c>
      <c r="N146" t="s">
        <v>1929</v>
      </c>
      <c r="O146" t="s">
        <v>1930</v>
      </c>
      <c r="P146" t="s">
        <v>753</v>
      </c>
      <c r="Q146" t="s">
        <v>805</v>
      </c>
      <c r="R146" t="s">
        <v>755</v>
      </c>
      <c r="S146" t="s">
        <v>824</v>
      </c>
      <c r="T146" t="s">
        <v>639</v>
      </c>
      <c r="U146" t="s">
        <v>644</v>
      </c>
      <c r="V146" t="s">
        <v>639</v>
      </c>
      <c r="W146" t="s">
        <v>635</v>
      </c>
      <c r="X146" t="s">
        <v>635</v>
      </c>
      <c r="Y146" s="345">
        <v>44844.847917326399</v>
      </c>
      <c r="Z146" s="268">
        <f t="shared" si="8"/>
        <v>42</v>
      </c>
      <c r="AA146" t="s">
        <v>724</v>
      </c>
      <c r="AB146" s="268">
        <f t="shared" si="9"/>
        <v>18</v>
      </c>
      <c r="AC146" t="s">
        <v>646</v>
      </c>
      <c r="AD146" s="345">
        <v>44862.533027164303</v>
      </c>
      <c r="AE146" s="268">
        <f t="shared" si="10"/>
        <v>60</v>
      </c>
      <c r="AF146" t="str">
        <f t="shared" si="11"/>
        <v>ONTIME</v>
      </c>
      <c r="AG146" t="s">
        <v>725</v>
      </c>
    </row>
    <row r="147" spans="1:33" x14ac:dyDescent="0.25">
      <c r="A147" t="s">
        <v>1931</v>
      </c>
      <c r="B147" t="s">
        <v>1931</v>
      </c>
      <c r="C147" t="s">
        <v>1932</v>
      </c>
      <c r="D147" t="s">
        <v>1933</v>
      </c>
      <c r="E147" t="s">
        <v>1934</v>
      </c>
      <c r="F147" t="s">
        <v>1934</v>
      </c>
      <c r="G147" t="s">
        <v>641</v>
      </c>
      <c r="H147" t="s">
        <v>633</v>
      </c>
      <c r="I147" t="s">
        <v>1935</v>
      </c>
      <c r="J147" t="s">
        <v>642</v>
      </c>
      <c r="K147" t="s">
        <v>1936</v>
      </c>
      <c r="L147" s="345">
        <v>44727</v>
      </c>
      <c r="M147" t="s">
        <v>1937</v>
      </c>
      <c r="N147" t="s">
        <v>1938</v>
      </c>
      <c r="O147" t="s">
        <v>1939</v>
      </c>
      <c r="P147" t="s">
        <v>753</v>
      </c>
      <c r="Q147" t="s">
        <v>805</v>
      </c>
      <c r="R147" t="s">
        <v>755</v>
      </c>
      <c r="S147" t="s">
        <v>824</v>
      </c>
      <c r="T147" t="s">
        <v>639</v>
      </c>
      <c r="U147" t="s">
        <v>644</v>
      </c>
      <c r="V147" t="s">
        <v>639</v>
      </c>
      <c r="W147" t="s">
        <v>766</v>
      </c>
      <c r="X147" t="s">
        <v>766</v>
      </c>
      <c r="Y147" s="345">
        <v>44746.750142708297</v>
      </c>
      <c r="Z147" s="268">
        <f t="shared" si="8"/>
        <v>19</v>
      </c>
      <c r="AA147" t="s">
        <v>724</v>
      </c>
      <c r="AB147" s="268">
        <f t="shared" si="9"/>
        <v>24</v>
      </c>
      <c r="AC147" t="s">
        <v>646</v>
      </c>
      <c r="AD147" s="345">
        <v>44770.865677083297</v>
      </c>
      <c r="AE147" s="268">
        <f t="shared" si="10"/>
        <v>43</v>
      </c>
      <c r="AF147" t="str">
        <f t="shared" si="11"/>
        <v>ONTIME</v>
      </c>
      <c r="AG147" t="s">
        <v>756</v>
      </c>
    </row>
    <row r="148" spans="1:33" x14ac:dyDescent="0.25">
      <c r="A148" t="s">
        <v>1940</v>
      </c>
      <c r="B148" t="s">
        <v>1940</v>
      </c>
      <c r="C148" t="s">
        <v>1941</v>
      </c>
      <c r="D148" t="s">
        <v>1942</v>
      </c>
      <c r="E148" t="s">
        <v>1943</v>
      </c>
      <c r="F148" t="s">
        <v>1943</v>
      </c>
      <c r="G148" t="s">
        <v>641</v>
      </c>
      <c r="H148" t="s">
        <v>633</v>
      </c>
      <c r="I148" t="s">
        <v>640</v>
      </c>
      <c r="J148" t="s">
        <v>642</v>
      </c>
      <c r="K148" t="s">
        <v>1944</v>
      </c>
      <c r="L148" s="345">
        <v>44546</v>
      </c>
      <c r="M148" t="s">
        <v>1945</v>
      </c>
      <c r="N148" t="s">
        <v>1946</v>
      </c>
      <c r="O148" t="s">
        <v>1947</v>
      </c>
      <c r="P148" t="s">
        <v>720</v>
      </c>
      <c r="Q148" t="s">
        <v>721</v>
      </c>
      <c r="R148" t="s">
        <v>722</v>
      </c>
      <c r="S148" t="s">
        <v>643</v>
      </c>
      <c r="T148" t="s">
        <v>639</v>
      </c>
      <c r="U148" t="s">
        <v>644</v>
      </c>
      <c r="V148" t="s">
        <v>639</v>
      </c>
      <c r="W148" t="s">
        <v>723</v>
      </c>
      <c r="X148" t="s">
        <v>723</v>
      </c>
      <c r="Y148" s="345">
        <v>44587.384858333302</v>
      </c>
      <c r="Z148" s="268">
        <f t="shared" si="8"/>
        <v>41</v>
      </c>
      <c r="AA148" t="s">
        <v>724</v>
      </c>
      <c r="AB148" s="268">
        <f t="shared" si="9"/>
        <v>10</v>
      </c>
      <c r="AC148" t="s">
        <v>646</v>
      </c>
      <c r="AD148" s="345">
        <v>44597.708444294003</v>
      </c>
      <c r="AE148" s="268">
        <f t="shared" si="10"/>
        <v>51</v>
      </c>
      <c r="AF148" t="str">
        <f t="shared" si="11"/>
        <v>ONTIME</v>
      </c>
      <c r="AG148" t="s">
        <v>725</v>
      </c>
    </row>
    <row r="149" spans="1:33" x14ac:dyDescent="0.25">
      <c r="A149" t="s">
        <v>1948</v>
      </c>
      <c r="B149" t="s">
        <v>1948</v>
      </c>
      <c r="C149" t="s">
        <v>1949</v>
      </c>
      <c r="D149" t="s">
        <v>1950</v>
      </c>
      <c r="E149" t="s">
        <v>1951</v>
      </c>
      <c r="F149" t="s">
        <v>1951</v>
      </c>
      <c r="G149" t="s">
        <v>641</v>
      </c>
      <c r="H149" t="s">
        <v>633</v>
      </c>
      <c r="I149" t="s">
        <v>640</v>
      </c>
      <c r="J149" t="s">
        <v>642</v>
      </c>
      <c r="K149" t="s">
        <v>1952</v>
      </c>
      <c r="L149" s="345">
        <v>44546</v>
      </c>
      <c r="M149" t="s">
        <v>1953</v>
      </c>
      <c r="N149" t="s">
        <v>1954</v>
      </c>
      <c r="O149" t="s">
        <v>1955</v>
      </c>
      <c r="P149" t="s">
        <v>720</v>
      </c>
      <c r="Q149" t="s">
        <v>786</v>
      </c>
      <c r="R149" t="s">
        <v>776</v>
      </c>
      <c r="S149" t="s">
        <v>645</v>
      </c>
      <c r="T149" t="s">
        <v>639</v>
      </c>
      <c r="U149" t="s">
        <v>644</v>
      </c>
      <c r="V149" t="s">
        <v>639</v>
      </c>
      <c r="W149" t="s">
        <v>947</v>
      </c>
      <c r="X149" t="s">
        <v>947</v>
      </c>
      <c r="Y149" s="345">
        <v>44571.743249340303</v>
      </c>
      <c r="Z149" s="268">
        <f t="shared" si="8"/>
        <v>25</v>
      </c>
      <c r="AA149" t="s">
        <v>724</v>
      </c>
      <c r="AB149" s="268">
        <f t="shared" si="9"/>
        <v>7</v>
      </c>
      <c r="AC149" t="s">
        <v>646</v>
      </c>
      <c r="AD149" s="345">
        <v>44578.690476041702</v>
      </c>
      <c r="AE149" s="268">
        <f t="shared" si="10"/>
        <v>32</v>
      </c>
      <c r="AF149" t="str">
        <f t="shared" si="11"/>
        <v>ONTIME</v>
      </c>
      <c r="AG149" t="s">
        <v>725</v>
      </c>
    </row>
    <row r="150" spans="1:33" x14ac:dyDescent="0.25">
      <c r="A150" t="s">
        <v>1956</v>
      </c>
      <c r="B150" t="s">
        <v>1956</v>
      </c>
      <c r="C150" t="s">
        <v>1957</v>
      </c>
      <c r="D150" t="s">
        <v>1958</v>
      </c>
      <c r="E150" t="s">
        <v>1959</v>
      </c>
      <c r="F150" t="s">
        <v>1959</v>
      </c>
      <c r="G150" t="s">
        <v>655</v>
      </c>
      <c r="H150" t="s">
        <v>633</v>
      </c>
      <c r="I150" t="s">
        <v>1935</v>
      </c>
      <c r="J150" t="s">
        <v>642</v>
      </c>
      <c r="K150" t="s">
        <v>1960</v>
      </c>
      <c r="L150" s="345">
        <v>44903</v>
      </c>
      <c r="M150" t="s">
        <v>1961</v>
      </c>
      <c r="N150" t="s">
        <v>1962</v>
      </c>
      <c r="O150" t="s">
        <v>1963</v>
      </c>
      <c r="P150" t="s">
        <v>753</v>
      </c>
      <c r="Q150" t="s">
        <v>814</v>
      </c>
      <c r="R150" t="s">
        <v>755</v>
      </c>
      <c r="S150" t="s">
        <v>824</v>
      </c>
      <c r="T150" t="s">
        <v>639</v>
      </c>
      <c r="U150" t="s">
        <v>644</v>
      </c>
      <c r="V150" t="s">
        <v>639</v>
      </c>
      <c r="W150" t="s">
        <v>635</v>
      </c>
      <c r="X150" t="s">
        <v>635</v>
      </c>
      <c r="Y150" s="345">
        <v>44907.494963078701</v>
      </c>
      <c r="Z150" s="268">
        <f t="shared" si="8"/>
        <v>4</v>
      </c>
      <c r="AA150" t="s">
        <v>646</v>
      </c>
      <c r="AB150" s="268">
        <f t="shared" si="9"/>
        <v>2</v>
      </c>
      <c r="AC150" t="s">
        <v>646</v>
      </c>
      <c r="AD150" s="345">
        <v>44909.378800231498</v>
      </c>
      <c r="AE150" s="268">
        <f t="shared" si="10"/>
        <v>6</v>
      </c>
      <c r="AF150" t="str">
        <f t="shared" si="11"/>
        <v>ONTIME</v>
      </c>
      <c r="AG150" t="s">
        <v>725</v>
      </c>
    </row>
    <row r="151" spans="1:33" x14ac:dyDescent="0.25">
      <c r="A151" t="s">
        <v>1964</v>
      </c>
      <c r="B151" t="s">
        <v>1964</v>
      </c>
      <c r="C151" t="s">
        <v>1965</v>
      </c>
      <c r="D151" t="s">
        <v>1966</v>
      </c>
      <c r="E151" t="s">
        <v>1967</v>
      </c>
      <c r="F151" t="s">
        <v>1967</v>
      </c>
      <c r="G151" t="s">
        <v>655</v>
      </c>
      <c r="H151" t="s">
        <v>633</v>
      </c>
      <c r="I151" t="s">
        <v>640</v>
      </c>
      <c r="J151" t="s">
        <v>642</v>
      </c>
      <c r="K151" t="s">
        <v>1968</v>
      </c>
      <c r="L151" s="345">
        <v>44453</v>
      </c>
      <c r="M151" t="s">
        <v>1969</v>
      </c>
      <c r="N151" t="s">
        <v>1970</v>
      </c>
      <c r="O151" t="s">
        <v>1971</v>
      </c>
      <c r="P151" t="s">
        <v>720</v>
      </c>
      <c r="Q151" t="s">
        <v>721</v>
      </c>
      <c r="R151" t="s">
        <v>722</v>
      </c>
      <c r="S151" t="s">
        <v>824</v>
      </c>
      <c r="T151" t="s">
        <v>639</v>
      </c>
      <c r="U151" t="s">
        <v>644</v>
      </c>
      <c r="V151" t="s">
        <v>639</v>
      </c>
      <c r="W151" t="s">
        <v>635</v>
      </c>
      <c r="X151" t="s">
        <v>1262</v>
      </c>
      <c r="Y151" s="345">
        <v>44601.465206979199</v>
      </c>
      <c r="Z151" s="268">
        <f t="shared" si="8"/>
        <v>148</v>
      </c>
      <c r="AA151" t="s">
        <v>724</v>
      </c>
      <c r="AB151" s="268">
        <f t="shared" si="9"/>
        <v>8</v>
      </c>
      <c r="AC151" t="s">
        <v>646</v>
      </c>
      <c r="AD151" s="345">
        <v>44609.3826591088</v>
      </c>
      <c r="AE151" s="268">
        <f t="shared" si="10"/>
        <v>156</v>
      </c>
      <c r="AF151" t="str">
        <f t="shared" si="11"/>
        <v>OVERDUE</v>
      </c>
      <c r="AG151" t="s">
        <v>725</v>
      </c>
    </row>
    <row r="152" spans="1:33" x14ac:dyDescent="0.25">
      <c r="A152" t="s">
        <v>1972</v>
      </c>
      <c r="B152" t="s">
        <v>1972</v>
      </c>
      <c r="C152" t="s">
        <v>1973</v>
      </c>
      <c r="D152" t="s">
        <v>1974</v>
      </c>
      <c r="E152" t="s">
        <v>1975</v>
      </c>
      <c r="F152" t="s">
        <v>1975</v>
      </c>
      <c r="G152" t="s">
        <v>641</v>
      </c>
      <c r="H152" t="s">
        <v>633</v>
      </c>
      <c r="I152" t="s">
        <v>640</v>
      </c>
      <c r="J152" t="s">
        <v>642</v>
      </c>
      <c r="K152" t="s">
        <v>1976</v>
      </c>
      <c r="L152" s="345">
        <v>44459</v>
      </c>
      <c r="M152" t="s">
        <v>1977</v>
      </c>
      <c r="N152" t="s">
        <v>1978</v>
      </c>
      <c r="O152" t="s">
        <v>1979</v>
      </c>
      <c r="P152" t="s">
        <v>720</v>
      </c>
      <c r="Q152" t="s">
        <v>795</v>
      </c>
      <c r="R152" t="s">
        <v>776</v>
      </c>
      <c r="S152" t="s">
        <v>650</v>
      </c>
      <c r="T152" t="s">
        <v>639</v>
      </c>
      <c r="U152" t="s">
        <v>644</v>
      </c>
      <c r="V152" t="s">
        <v>639</v>
      </c>
      <c r="W152" t="s">
        <v>723</v>
      </c>
      <c r="X152" t="s">
        <v>723</v>
      </c>
      <c r="Y152" s="345">
        <v>44567.349843020798</v>
      </c>
      <c r="Z152" s="268">
        <f t="shared" si="8"/>
        <v>108</v>
      </c>
      <c r="AA152" t="s">
        <v>724</v>
      </c>
      <c r="AB152" s="268">
        <f t="shared" si="9"/>
        <v>9</v>
      </c>
      <c r="AC152" t="s">
        <v>646</v>
      </c>
      <c r="AD152" s="345">
        <v>44576.783110682903</v>
      </c>
      <c r="AE152" s="268">
        <f t="shared" si="10"/>
        <v>117</v>
      </c>
      <c r="AF152" t="str">
        <f t="shared" si="11"/>
        <v>OVERDUE</v>
      </c>
      <c r="AG152" t="s">
        <v>725</v>
      </c>
    </row>
    <row r="153" spans="1:33" x14ac:dyDescent="0.25">
      <c r="A153" t="s">
        <v>1980</v>
      </c>
      <c r="B153" t="s">
        <v>1980</v>
      </c>
      <c r="C153" t="s">
        <v>1981</v>
      </c>
      <c r="D153" t="s">
        <v>1982</v>
      </c>
      <c r="E153" t="s">
        <v>1983</v>
      </c>
      <c r="F153" t="s">
        <v>1983</v>
      </c>
      <c r="G153" t="s">
        <v>641</v>
      </c>
      <c r="H153" t="s">
        <v>633</v>
      </c>
      <c r="I153" t="s">
        <v>640</v>
      </c>
      <c r="J153" t="s">
        <v>642</v>
      </c>
      <c r="K153" t="s">
        <v>1984</v>
      </c>
      <c r="L153" s="345">
        <v>44592</v>
      </c>
      <c r="M153" t="s">
        <v>1985</v>
      </c>
      <c r="N153" t="s">
        <v>1986</v>
      </c>
      <c r="O153" t="s">
        <v>1987</v>
      </c>
      <c r="P153" t="s">
        <v>720</v>
      </c>
      <c r="Q153" t="s">
        <v>795</v>
      </c>
      <c r="R153" t="s">
        <v>776</v>
      </c>
      <c r="S153" t="s">
        <v>645</v>
      </c>
      <c r="T153" t="s">
        <v>639</v>
      </c>
      <c r="U153" t="s">
        <v>644</v>
      </c>
      <c r="V153" t="s">
        <v>639</v>
      </c>
      <c r="W153" t="s">
        <v>796</v>
      </c>
      <c r="X153" t="s">
        <v>796</v>
      </c>
      <c r="Y153" s="345">
        <v>44610.439311030103</v>
      </c>
      <c r="Z153" s="268">
        <f t="shared" si="8"/>
        <v>18</v>
      </c>
      <c r="AA153" t="s">
        <v>724</v>
      </c>
      <c r="AB153" s="268">
        <f t="shared" si="9"/>
        <v>26</v>
      </c>
      <c r="AC153" t="s">
        <v>646</v>
      </c>
      <c r="AD153" s="345">
        <v>44636.6965563657</v>
      </c>
      <c r="AE153" s="268">
        <f t="shared" si="10"/>
        <v>44</v>
      </c>
      <c r="AF153" t="str">
        <f t="shared" si="11"/>
        <v>ONTIME</v>
      </c>
      <c r="AG153" t="s">
        <v>725</v>
      </c>
    </row>
    <row r="154" spans="1:33" x14ac:dyDescent="0.25">
      <c r="A154" t="s">
        <v>1988</v>
      </c>
      <c r="B154" t="s">
        <v>1988</v>
      </c>
      <c r="C154" t="s">
        <v>1989</v>
      </c>
      <c r="D154" t="s">
        <v>1990</v>
      </c>
      <c r="E154" t="s">
        <v>1991</v>
      </c>
      <c r="F154" t="s">
        <v>1991</v>
      </c>
      <c r="G154" t="s">
        <v>641</v>
      </c>
      <c r="H154" t="s">
        <v>633</v>
      </c>
      <c r="I154" t="s">
        <v>640</v>
      </c>
      <c r="J154" t="s">
        <v>642</v>
      </c>
      <c r="K154" t="s">
        <v>1992</v>
      </c>
      <c r="L154" s="345">
        <v>44592</v>
      </c>
      <c r="M154" t="s">
        <v>1993</v>
      </c>
      <c r="N154" t="s">
        <v>1994</v>
      </c>
      <c r="O154" t="s">
        <v>1995</v>
      </c>
      <c r="P154" t="s">
        <v>720</v>
      </c>
      <c r="Q154" t="s">
        <v>721</v>
      </c>
      <c r="R154" t="s">
        <v>722</v>
      </c>
      <c r="S154" t="s">
        <v>649</v>
      </c>
      <c r="T154" t="s">
        <v>639</v>
      </c>
      <c r="U154" t="s">
        <v>644</v>
      </c>
      <c r="V154" t="s">
        <v>639</v>
      </c>
      <c r="W154" t="s">
        <v>723</v>
      </c>
      <c r="X154" t="s">
        <v>723</v>
      </c>
      <c r="Y154" s="345">
        <v>44609.922774305604</v>
      </c>
      <c r="Z154" s="268">
        <f t="shared" si="8"/>
        <v>17</v>
      </c>
      <c r="AA154" t="s">
        <v>724</v>
      </c>
      <c r="AB154" s="268">
        <f t="shared" si="9"/>
        <v>11</v>
      </c>
      <c r="AC154" t="s">
        <v>646</v>
      </c>
      <c r="AD154" s="345">
        <v>44620.918709062498</v>
      </c>
      <c r="AE154" s="268">
        <f t="shared" si="10"/>
        <v>28</v>
      </c>
      <c r="AF154" t="str">
        <f t="shared" si="11"/>
        <v>ONTIME</v>
      </c>
      <c r="AG154" t="s">
        <v>725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V37"/>
  <sheetViews>
    <sheetView topLeftCell="D1" zoomScale="90" zoomScaleNormal="90" workbookViewId="0">
      <selection activeCell="J5" sqref="J5"/>
    </sheetView>
  </sheetViews>
  <sheetFormatPr defaultRowHeight="15" x14ac:dyDescent="0.25"/>
  <cols>
    <col min="2" max="3" width="15.28515625" style="218" customWidth="1"/>
    <col min="6" max="9" width="15.28515625" customWidth="1"/>
    <col min="10" max="10" width="18.42578125" customWidth="1"/>
    <col min="13" max="13" width="12.42578125" customWidth="1"/>
    <col min="14" max="14" width="4.7109375" customWidth="1"/>
    <col min="15" max="15" width="11.7109375" customWidth="1"/>
    <col min="16" max="16" width="4.7109375" customWidth="1"/>
    <col min="17" max="17" width="12.5703125" customWidth="1"/>
    <col min="18" max="18" width="4.7109375" customWidth="1"/>
    <col min="19" max="19" width="11.7109375" customWidth="1"/>
    <col min="20" max="20" width="4.7109375" customWidth="1"/>
    <col min="21" max="21" width="10.140625" customWidth="1"/>
    <col min="22" max="22" width="4.7109375" customWidth="1"/>
  </cols>
  <sheetData>
    <row r="2" spans="2:22" x14ac:dyDescent="0.25">
      <c r="B2" s="252"/>
      <c r="C2" s="252"/>
    </row>
    <row r="3" spans="2:22" x14ac:dyDescent="0.25">
      <c r="B3" s="252"/>
      <c r="C3" s="252"/>
      <c r="F3" s="253" t="s">
        <v>579</v>
      </c>
      <c r="G3" s="253" t="s">
        <v>613</v>
      </c>
    </row>
    <row r="4" spans="2:22" x14ac:dyDescent="0.25">
      <c r="B4" s="252"/>
      <c r="C4" s="252"/>
      <c r="F4" s="253">
        <v>1</v>
      </c>
      <c r="G4" s="253">
        <v>100</v>
      </c>
    </row>
    <row r="5" spans="2:22" x14ac:dyDescent="0.25">
      <c r="B5" s="252"/>
      <c r="C5" s="252"/>
      <c r="F5" s="253">
        <v>2</v>
      </c>
      <c r="G5" s="253">
        <v>75</v>
      </c>
    </row>
    <row r="6" spans="2:22" x14ac:dyDescent="0.25">
      <c r="B6" s="252"/>
      <c r="C6" s="252"/>
      <c r="F6" s="253">
        <v>3</v>
      </c>
      <c r="G6" s="253">
        <v>50</v>
      </c>
    </row>
    <row r="7" spans="2:22" x14ac:dyDescent="0.25">
      <c r="B7" s="252"/>
      <c r="C7" s="252"/>
      <c r="F7" s="253">
        <v>4</v>
      </c>
      <c r="G7" s="253">
        <v>25</v>
      </c>
    </row>
    <row r="8" spans="2:22" x14ac:dyDescent="0.25">
      <c r="B8" s="252"/>
      <c r="C8" s="252"/>
      <c r="F8" s="253" t="s">
        <v>614</v>
      </c>
      <c r="G8" s="253">
        <v>0</v>
      </c>
    </row>
    <row r="9" spans="2:22" x14ac:dyDescent="0.25">
      <c r="B9" s="252"/>
      <c r="C9" s="252"/>
    </row>
    <row r="10" spans="2:22" ht="15.75" thickBot="1" x14ac:dyDescent="0.3">
      <c r="B10" s="252"/>
      <c r="C10" s="252"/>
    </row>
    <row r="11" spans="2:22" ht="18.75" x14ac:dyDescent="0.25">
      <c r="B11" s="242" t="s">
        <v>579</v>
      </c>
      <c r="C11" s="242" t="s">
        <v>578</v>
      </c>
      <c r="F11" t="s">
        <v>581</v>
      </c>
      <c r="M11" s="405" t="s">
        <v>439</v>
      </c>
      <c r="N11" s="406"/>
      <c r="O11" s="407" t="s">
        <v>440</v>
      </c>
      <c r="P11" s="408"/>
      <c r="Q11" s="409" t="s">
        <v>441</v>
      </c>
      <c r="R11" s="410"/>
      <c r="S11" s="411" t="s">
        <v>442</v>
      </c>
      <c r="T11" s="412"/>
      <c r="U11" s="413" t="s">
        <v>443</v>
      </c>
      <c r="V11" s="414"/>
    </row>
    <row r="12" spans="2:22" ht="15.75" x14ac:dyDescent="0.25">
      <c r="B12" s="219">
        <v>1</v>
      </c>
      <c r="C12" s="219">
        <v>100</v>
      </c>
      <c r="F12" s="242" t="s">
        <v>580</v>
      </c>
      <c r="G12" s="242" t="s">
        <v>433</v>
      </c>
      <c r="H12" s="242" t="s">
        <v>579</v>
      </c>
      <c r="I12" s="242" t="s">
        <v>578</v>
      </c>
      <c r="J12" s="243" t="s">
        <v>582</v>
      </c>
      <c r="M12" s="246" t="s">
        <v>590</v>
      </c>
      <c r="N12" s="207" t="s">
        <v>352</v>
      </c>
      <c r="O12" s="246" t="s">
        <v>589</v>
      </c>
      <c r="P12" s="207" t="s">
        <v>352</v>
      </c>
      <c r="Q12" s="246" t="s">
        <v>588</v>
      </c>
      <c r="R12" s="207" t="s">
        <v>352</v>
      </c>
      <c r="S12" s="246" t="s">
        <v>586</v>
      </c>
      <c r="T12" s="207" t="s">
        <v>352</v>
      </c>
      <c r="U12" s="246" t="s">
        <v>587</v>
      </c>
      <c r="V12" s="207" t="s">
        <v>352</v>
      </c>
    </row>
    <row r="13" spans="2:22" x14ac:dyDescent="0.25">
      <c r="B13" s="219">
        <v>2</v>
      </c>
      <c r="C13" s="219">
        <v>75</v>
      </c>
      <c r="F13" s="219" t="s">
        <v>429</v>
      </c>
      <c r="G13" s="241">
        <v>0.25</v>
      </c>
      <c r="H13" s="219">
        <v>1</v>
      </c>
      <c r="I13" s="219">
        <v>100</v>
      </c>
      <c r="J13" s="219">
        <f>G13*I13</f>
        <v>25</v>
      </c>
    </row>
    <row r="14" spans="2:22" x14ac:dyDescent="0.25">
      <c r="B14" s="219">
        <v>3</v>
      </c>
      <c r="C14" s="219">
        <v>50</v>
      </c>
      <c r="F14" s="219" t="s">
        <v>431</v>
      </c>
      <c r="G14" s="241">
        <v>0.25</v>
      </c>
      <c r="H14" s="219">
        <v>1</v>
      </c>
      <c r="I14" s="219">
        <v>100</v>
      </c>
      <c r="J14" s="219">
        <f t="shared" ref="J14:J16" si="0">G14*I14</f>
        <v>25</v>
      </c>
    </row>
    <row r="15" spans="2:22" x14ac:dyDescent="0.25">
      <c r="B15" s="219" t="s">
        <v>577</v>
      </c>
      <c r="C15" s="219">
        <v>25</v>
      </c>
      <c r="F15" s="219" t="s">
        <v>430</v>
      </c>
      <c r="G15" s="241">
        <v>0.25</v>
      </c>
      <c r="H15" s="219">
        <v>1</v>
      </c>
      <c r="I15" s="219">
        <v>100</v>
      </c>
      <c r="J15" s="219">
        <f t="shared" si="0"/>
        <v>25</v>
      </c>
    </row>
    <row r="16" spans="2:22" ht="15.75" thickBot="1" x14ac:dyDescent="0.3">
      <c r="F16" s="219" t="s">
        <v>432</v>
      </c>
      <c r="G16" s="241">
        <v>0.25</v>
      </c>
      <c r="H16" s="219">
        <v>1</v>
      </c>
      <c r="I16" s="219">
        <v>100</v>
      </c>
      <c r="J16" s="245">
        <f t="shared" si="0"/>
        <v>25</v>
      </c>
    </row>
    <row r="17" spans="2:10" ht="15.75" thickBot="1" x14ac:dyDescent="0.3">
      <c r="B17" s="242" t="s">
        <v>580</v>
      </c>
      <c r="C17" s="242" t="s">
        <v>433</v>
      </c>
      <c r="J17" s="244">
        <f>SUM(J13:J16)</f>
        <v>100</v>
      </c>
    </row>
    <row r="18" spans="2:10" x14ac:dyDescent="0.25">
      <c r="B18" s="219" t="s">
        <v>429</v>
      </c>
      <c r="C18" s="241">
        <v>0.25</v>
      </c>
    </row>
    <row r="19" spans="2:10" x14ac:dyDescent="0.25">
      <c r="B19" s="219" t="s">
        <v>431</v>
      </c>
      <c r="C19" s="241">
        <v>0.25</v>
      </c>
      <c r="F19" t="s">
        <v>583</v>
      </c>
    </row>
    <row r="20" spans="2:10" x14ac:dyDescent="0.25">
      <c r="B20" s="219" t="s">
        <v>430</v>
      </c>
      <c r="C20" s="241">
        <v>0.25</v>
      </c>
      <c r="F20" s="219" t="s">
        <v>580</v>
      </c>
      <c r="G20" s="219" t="s">
        <v>433</v>
      </c>
      <c r="H20" s="219" t="s">
        <v>579</v>
      </c>
      <c r="I20" s="219" t="s">
        <v>578</v>
      </c>
      <c r="J20" s="219" t="s">
        <v>582</v>
      </c>
    </row>
    <row r="21" spans="2:10" x14ac:dyDescent="0.25">
      <c r="B21" s="219" t="s">
        <v>432</v>
      </c>
      <c r="C21" s="241">
        <v>0.25</v>
      </c>
      <c r="F21" s="219" t="s">
        <v>429</v>
      </c>
      <c r="G21" s="241">
        <v>0.33329999999999999</v>
      </c>
      <c r="H21" s="219">
        <v>2</v>
      </c>
      <c r="I21" s="219">
        <v>75</v>
      </c>
      <c r="J21" s="219">
        <f>G21*I21</f>
        <v>24.997499999999999</v>
      </c>
    </row>
    <row r="22" spans="2:10" x14ac:dyDescent="0.25">
      <c r="F22" s="219" t="s">
        <v>431</v>
      </c>
      <c r="G22" s="241">
        <v>0.33329999999999999</v>
      </c>
      <c r="H22" s="219">
        <v>2</v>
      </c>
      <c r="I22" s="219">
        <v>75</v>
      </c>
      <c r="J22" s="219">
        <f t="shared" ref="J22:J23" si="1">G22*I22</f>
        <v>24.997499999999999</v>
      </c>
    </row>
    <row r="23" spans="2:10" ht="15.75" thickBot="1" x14ac:dyDescent="0.3">
      <c r="F23" s="219" t="s">
        <v>430</v>
      </c>
      <c r="G23" s="241">
        <v>0.33329999999999999</v>
      </c>
      <c r="H23" s="219">
        <v>1</v>
      </c>
      <c r="I23" s="219">
        <v>100</v>
      </c>
      <c r="J23" s="219">
        <f t="shared" si="1"/>
        <v>33.33</v>
      </c>
    </row>
    <row r="24" spans="2:10" ht="15.75" thickBot="1" x14ac:dyDescent="0.3">
      <c r="F24" s="247"/>
      <c r="G24" s="247"/>
      <c r="H24" s="247"/>
      <c r="I24" s="247"/>
      <c r="J24" s="244">
        <f>SUM(J21:J23)</f>
        <v>83.324999999999989</v>
      </c>
    </row>
    <row r="27" spans="2:10" x14ac:dyDescent="0.25">
      <c r="F27" t="s">
        <v>584</v>
      </c>
    </row>
    <row r="28" spans="2:10" x14ac:dyDescent="0.25">
      <c r="F28" s="242" t="s">
        <v>580</v>
      </c>
      <c r="G28" s="242" t="s">
        <v>433</v>
      </c>
      <c r="H28" s="242" t="s">
        <v>579</v>
      </c>
      <c r="I28" s="242" t="s">
        <v>578</v>
      </c>
      <c r="J28" s="243" t="s">
        <v>582</v>
      </c>
    </row>
    <row r="29" spans="2:10" x14ac:dyDescent="0.25">
      <c r="F29" s="219" t="s">
        <v>429</v>
      </c>
      <c r="G29" s="241">
        <v>0.5</v>
      </c>
      <c r="H29" s="219">
        <v>2</v>
      </c>
      <c r="I29" s="219">
        <v>75</v>
      </c>
      <c r="J29" s="219">
        <f>G29*I29</f>
        <v>37.5</v>
      </c>
    </row>
    <row r="30" spans="2:10" ht="15.75" thickBot="1" x14ac:dyDescent="0.3">
      <c r="F30" s="219" t="s">
        <v>431</v>
      </c>
      <c r="G30" s="241">
        <v>0.5</v>
      </c>
      <c r="H30" s="219">
        <v>1</v>
      </c>
      <c r="I30" s="219">
        <v>100</v>
      </c>
      <c r="J30" s="219">
        <f t="shared" ref="J30" si="2">G30*I30</f>
        <v>50</v>
      </c>
    </row>
    <row r="31" spans="2:10" ht="15.75" thickBot="1" x14ac:dyDescent="0.3">
      <c r="J31" s="244">
        <f>SUM(J29:J30)</f>
        <v>87.5</v>
      </c>
    </row>
    <row r="34" spans="6:10" x14ac:dyDescent="0.25">
      <c r="F34" t="s">
        <v>585</v>
      </c>
    </row>
    <row r="35" spans="6:10" x14ac:dyDescent="0.25">
      <c r="F35" s="242" t="s">
        <v>580</v>
      </c>
      <c r="G35" s="242" t="s">
        <v>433</v>
      </c>
      <c r="H35" s="242" t="s">
        <v>579</v>
      </c>
      <c r="I35" s="242" t="s">
        <v>578</v>
      </c>
      <c r="J35" s="243" t="s">
        <v>582</v>
      </c>
    </row>
    <row r="36" spans="6:10" ht="15.75" thickBot="1" x14ac:dyDescent="0.3">
      <c r="F36" s="219" t="s">
        <v>429</v>
      </c>
      <c r="G36" s="241">
        <v>1</v>
      </c>
      <c r="H36" s="219">
        <v>2</v>
      </c>
      <c r="I36" s="219">
        <v>75</v>
      </c>
      <c r="J36" s="219">
        <f>G36*I36</f>
        <v>75</v>
      </c>
    </row>
    <row r="37" spans="6:10" ht="15.75" thickBot="1" x14ac:dyDescent="0.3">
      <c r="J37" s="244">
        <f>SUM(J36:J36)</f>
        <v>75</v>
      </c>
    </row>
  </sheetData>
  <mergeCells count="5">
    <mergeCell ref="M11:N11"/>
    <mergeCell ref="O11:P11"/>
    <mergeCell ref="Q11:R11"/>
    <mergeCell ref="S11:T11"/>
    <mergeCell ref="U11:V1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D7"/>
  <sheetViews>
    <sheetView workbookViewId="0">
      <selection activeCell="B19" sqref="B19"/>
    </sheetView>
  </sheetViews>
  <sheetFormatPr defaultRowHeight="15" x14ac:dyDescent="0.25"/>
  <cols>
    <col min="2" max="2" width="59.42578125" bestFit="1" customWidth="1"/>
    <col min="3" max="3" width="18.7109375" customWidth="1"/>
    <col min="4" max="4" width="10.5703125" bestFit="1" customWidth="1"/>
  </cols>
  <sheetData>
    <row r="2" spans="2:4" x14ac:dyDescent="0.25">
      <c r="B2" s="243" t="s">
        <v>599</v>
      </c>
      <c r="C2" s="243" t="s">
        <v>346</v>
      </c>
      <c r="D2" s="255">
        <v>44914</v>
      </c>
    </row>
    <row r="3" spans="2:4" x14ac:dyDescent="0.25">
      <c r="B3" s="256" t="s">
        <v>600</v>
      </c>
      <c r="C3" s="256" t="s">
        <v>605</v>
      </c>
      <c r="D3" s="254">
        <v>1.7553757942708337</v>
      </c>
    </row>
    <row r="4" spans="2:4" x14ac:dyDescent="0.25">
      <c r="B4" s="256" t="s">
        <v>601</v>
      </c>
      <c r="C4" s="256" t="s">
        <v>606</v>
      </c>
      <c r="D4" s="254">
        <v>1.9637830381187187</v>
      </c>
    </row>
    <row r="5" spans="2:4" x14ac:dyDescent="0.25">
      <c r="B5" s="256" t="s">
        <v>602</v>
      </c>
      <c r="C5" s="256" t="s">
        <v>607</v>
      </c>
      <c r="D5" s="254">
        <v>2.0380308449720679</v>
      </c>
    </row>
    <row r="6" spans="2:4" x14ac:dyDescent="0.25">
      <c r="B6" s="256" t="s">
        <v>603</v>
      </c>
      <c r="C6" s="256" t="s">
        <v>608</v>
      </c>
      <c r="D6" s="254">
        <v>1.6530215790822869</v>
      </c>
    </row>
    <row r="7" spans="2:4" x14ac:dyDescent="0.25">
      <c r="B7" s="256" t="s">
        <v>604</v>
      </c>
      <c r="C7" s="256" t="s">
        <v>609</v>
      </c>
      <c r="D7" s="254">
        <v>1.6499916521739131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SOW 2022</vt:lpstr>
      <vt:lpstr>Strategy Map</vt:lpstr>
      <vt:lpstr>Map PRJ 2022</vt:lpstr>
      <vt:lpstr>CASCADING</vt:lpstr>
      <vt:lpstr>SI 2022</vt:lpstr>
      <vt:lpstr>KPI TREE 2022</vt:lpstr>
      <vt:lpstr>Perf &amp; KPI</vt:lpstr>
      <vt:lpstr>SIGN OFF</vt:lpstr>
      <vt:lpstr>KPI A5 2022</vt:lpstr>
      <vt:lpstr>Sheet1</vt:lpstr>
      <vt:lpstr>List SOW</vt:lpstr>
      <vt:lpstr>SIMULASI</vt:lpstr>
      <vt:lpstr>TARGET COLO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Gemiralta</dc:creator>
  <cp:lastModifiedBy>Anugerah P P Aji</cp:lastModifiedBy>
  <dcterms:created xsi:type="dcterms:W3CDTF">2021-10-11T04:22:14Z</dcterms:created>
  <dcterms:modified xsi:type="dcterms:W3CDTF">2023-01-11T09:06:05Z</dcterms:modified>
</cp:coreProperties>
</file>