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D:\SITAC\Operator\TSEL\"/>
    </mc:Choice>
  </mc:AlternateContent>
  <xr:revisionPtr revIDLastSave="0" documentId="8_{23144268-7389-493C-BF54-5C40389C4DAC}" xr6:coauthVersionLast="36" xr6:coauthVersionMax="36" xr10:uidLastSave="{00000000-0000-0000-0000-000000000000}"/>
  <bookViews>
    <workbookView xWindow="0" yWindow="0" windowWidth="19200" windowHeight="6840" xr2:uid="{00000000-000D-0000-FFFF-FFFF00000000}"/>
  </bookViews>
  <sheets>
    <sheet name="Sitelist" sheetId="1" r:id="rId1"/>
    <sheet name="Reloct &amp; Permanenisasi Site" sheetId="3" r:id="rId2"/>
    <sheet name="Ghost Protocol" sheetId="5" r:id="rId3"/>
    <sheet name="PKP" sheetId="4" r:id="rId4"/>
    <sheet name="Summary" sheetId="2" r:id="rId5"/>
  </sheets>
  <definedNames>
    <definedName name="_xlnm._FilterDatabase" localSheetId="2" hidden="1">'Ghost Protocol'!$A$1:$J$7</definedName>
    <definedName name="_xlnm._FilterDatabase" localSheetId="3" hidden="1">PKP!$A$2:$S$9</definedName>
    <definedName name="_xlnm._FilterDatabase" localSheetId="1" hidden="1">'Reloct &amp; Permanenisasi Site'!$A$2:$S$14</definedName>
    <definedName name="_xlnm._FilterDatabase" localSheetId="0" hidden="1">Sitelist!$A$2:$AA$145</definedName>
  </definedNames>
  <calcPr calcId="191029"/>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45" i="1" l="1"/>
  <c r="W144" i="1"/>
  <c r="W143" i="1"/>
  <c r="W142" i="1"/>
  <c r="W141" i="1"/>
  <c r="W140" i="1"/>
  <c r="W44" i="1" l="1"/>
  <c r="W139" i="1" l="1"/>
  <c r="Q13" i="3"/>
  <c r="W113" i="1" l="1"/>
  <c r="Q8" i="4" l="1"/>
  <c r="W116" i="1"/>
  <c r="S114" i="1" l="1"/>
  <c r="S123" i="1"/>
  <c r="S124" i="1"/>
  <c r="S125" i="1"/>
  <c r="S126" i="1"/>
  <c r="S127" i="1"/>
  <c r="S128" i="1"/>
  <c r="S129" i="1"/>
  <c r="S130" i="1"/>
  <c r="S131" i="1"/>
  <c r="S132" i="1"/>
  <c r="S133" i="1"/>
  <c r="S134" i="1"/>
  <c r="S135" i="1"/>
  <c r="S136" i="1"/>
  <c r="S137" i="1"/>
  <c r="S138" i="1"/>
  <c r="W117" i="1"/>
  <c r="W118" i="1"/>
  <c r="W119" i="1"/>
  <c r="W120" i="1"/>
  <c r="W121" i="1"/>
  <c r="W122" i="1"/>
  <c r="W123" i="1"/>
  <c r="W124" i="1"/>
  <c r="W125" i="1"/>
  <c r="W126" i="1"/>
  <c r="W127" i="1"/>
  <c r="W128" i="1"/>
  <c r="W129" i="1"/>
  <c r="W130" i="1"/>
  <c r="W131" i="1"/>
  <c r="W132" i="1"/>
  <c r="W133" i="1"/>
  <c r="W134" i="1"/>
  <c r="W135" i="1"/>
  <c r="W136" i="1"/>
  <c r="W137" i="1"/>
  <c r="W138" i="1"/>
  <c r="Q9" i="4" l="1"/>
  <c r="Q7" i="4"/>
  <c r="W115" i="1"/>
  <c r="W114" i="1"/>
  <c r="S113" i="1"/>
  <c r="S111" i="1"/>
  <c r="W110" i="1"/>
  <c r="W107" i="1"/>
  <c r="S107" i="1"/>
  <c r="S106" i="1"/>
  <c r="S105" i="1"/>
  <c r="W104" i="1"/>
  <c r="S104" i="1"/>
  <c r="W103" i="1"/>
  <c r="S103" i="1"/>
  <c r="S102" i="1"/>
  <c r="W101" i="1"/>
  <c r="S100" i="1"/>
  <c r="W98" i="1"/>
  <c r="S97" i="1"/>
  <c r="W94" i="1"/>
  <c r="W93" i="1"/>
  <c r="S92" i="1"/>
  <c r="W91" i="1"/>
  <c r="S90" i="1"/>
  <c r="W88" i="1"/>
  <c r="S83" i="1"/>
  <c r="S82" i="1"/>
  <c r="W79" i="1"/>
  <c r="S76" i="1"/>
  <c r="S75" i="1"/>
  <c r="S72" i="1"/>
  <c r="S70" i="1"/>
  <c r="S44" i="1"/>
  <c r="W39" i="1"/>
  <c r="W37" i="1"/>
  <c r="B1" i="1"/>
</calcChain>
</file>

<file path=xl/sharedStrings.xml><?xml version="1.0" encoding="utf-8"?>
<sst xmlns="http://schemas.openxmlformats.org/spreadsheetml/2006/main" count="2817" uniqueCount="588">
  <si>
    <t>Site ID</t>
  </si>
  <si>
    <t>JBX440</t>
  </si>
  <si>
    <t>JUX569</t>
  </si>
  <si>
    <t>JUX570</t>
  </si>
  <si>
    <t>JUX583</t>
  </si>
  <si>
    <t>JUX584</t>
  </si>
  <si>
    <t>SKB904</t>
  </si>
  <si>
    <t>TNX314</t>
  </si>
  <si>
    <t>TGR523</t>
  </si>
  <si>
    <t>CBN552</t>
  </si>
  <si>
    <t>KRW224</t>
  </si>
  <si>
    <t>KRW238</t>
  </si>
  <si>
    <t>KRW198</t>
  </si>
  <si>
    <t>SKB144</t>
  </si>
  <si>
    <t>TGR529</t>
  </si>
  <si>
    <t>Residence</t>
  </si>
  <si>
    <t>DKI JAKARTA</t>
  </si>
  <si>
    <t>KOTA TANGERANG</t>
  </si>
  <si>
    <t>KAB. TANGERANG</t>
  </si>
  <si>
    <t>KAB. BOGOR</t>
  </si>
  <si>
    <t>KARAWANG</t>
  </si>
  <si>
    <t>KOTA SUKABUMI</t>
  </si>
  <si>
    <t>KAB. SUKABUMI</t>
  </si>
  <si>
    <t>SOW</t>
  </si>
  <si>
    <t>MCP</t>
  </si>
  <si>
    <t>B2S</t>
  </si>
  <si>
    <t>Site Name</t>
  </si>
  <si>
    <t>PERMANENCOMBATPUSDIKRESKRIM</t>
  </si>
  <si>
    <t>DRM Status</t>
  </si>
  <si>
    <t>GO SITAC</t>
  </si>
  <si>
    <t>JTX629</t>
  </si>
  <si>
    <t>TGR524</t>
  </si>
  <si>
    <t>PULO ASEM MC-T-GF</t>
  </si>
  <si>
    <t>JALAN HAJI UPNICICAYUR</t>
  </si>
  <si>
    <t>COLO</t>
  </si>
  <si>
    <t>JAKARTA TIMUR</t>
  </si>
  <si>
    <t>TANGERANG</t>
  </si>
  <si>
    <t>GO CME</t>
  </si>
  <si>
    <t>RFI DONE</t>
  </si>
  <si>
    <t>PERMANENCMBTALMUBAROKJOGLO</t>
  </si>
  <si>
    <t>PERMANENCOMBATTERMPENUMPANG</t>
  </si>
  <si>
    <t>PERMANENCOMBATRUSUNMARUNDA</t>
  </si>
  <si>
    <t>PERMANENCOMBATKEPANDUANPELINDO</t>
  </si>
  <si>
    <t>PERMANENRUKOPLUITDLM</t>
  </si>
  <si>
    <t>PAJAJARANTANGERANG</t>
  </si>
  <si>
    <t>KADUSIRUNG</t>
  </si>
  <si>
    <t>JLRAYACIKUNGKUNG</t>
  </si>
  <si>
    <t>PERUMAHANRESINDA</t>
  </si>
  <si>
    <t>BELENDUNGKLARI</t>
  </si>
  <si>
    <t>DAYEUHLUHURWARUDOYONG</t>
  </si>
  <si>
    <t>PANENMAS</t>
  </si>
  <si>
    <t>GEMPOLSARISEPATANTIMURBANTEN</t>
  </si>
  <si>
    <t>PROBLEM ISSUE</t>
  </si>
  <si>
    <t>Target RFC</t>
  </si>
  <si>
    <t>Target RFI</t>
  </si>
  <si>
    <t>NO ISSUE</t>
  </si>
  <si>
    <t>Regional</t>
  </si>
  <si>
    <t>Grand Total</t>
  </si>
  <si>
    <t>BKX395</t>
  </si>
  <si>
    <t>PEDURENANBEKASITIMUR</t>
  </si>
  <si>
    <t>Batch</t>
  </si>
  <si>
    <t>SRG261</t>
  </si>
  <si>
    <t>SITUTERATECIKANDE</t>
  </si>
  <si>
    <t>JUX064</t>
  </si>
  <si>
    <t>JLBUDIMULYAUTARA</t>
  </si>
  <si>
    <t>JSX900</t>
  </si>
  <si>
    <t>KEBONBARUTEBET</t>
  </si>
  <si>
    <t>JSX825</t>
  </si>
  <si>
    <t>JLKOSTRAD</t>
  </si>
  <si>
    <t>JUX065</t>
  </si>
  <si>
    <t>WADUKPLUIT</t>
  </si>
  <si>
    <t>SKB146</t>
  </si>
  <si>
    <t>AWILEGA</t>
  </si>
  <si>
    <t>SERANG</t>
  </si>
  <si>
    <t>SUKABUMI</t>
  </si>
  <si>
    <t>EXISTING</t>
  </si>
  <si>
    <t>KOTA BEKASI</t>
  </si>
  <si>
    <t>JKT100</t>
  </si>
  <si>
    <t>RELOCPTBDRENSAWIT</t>
  </si>
  <si>
    <t>COLO MINI MACRO</t>
  </si>
  <si>
    <t>Action Plan</t>
  </si>
  <si>
    <t>JSX942</t>
  </si>
  <si>
    <t>MKAHFISRENGSENG</t>
  </si>
  <si>
    <t>KRW206</t>
  </si>
  <si>
    <t>GEMPOLBANYUSARI</t>
  </si>
  <si>
    <t>TGR241</t>
  </si>
  <si>
    <t>PAGEDANGANPAGEDANGAN</t>
  </si>
  <si>
    <t>JAKARTA SELATAN</t>
  </si>
  <si>
    <t>Batch #2 2020 - Colo</t>
  </si>
  <si>
    <t>Batch #2 2020 - B2S</t>
  </si>
  <si>
    <t>Batch #1 2020 - Colo</t>
  </si>
  <si>
    <t>Batch #1 2020 - B2S</t>
  </si>
  <si>
    <t>Batch #1 2020 - MCP</t>
  </si>
  <si>
    <t>Batch #2 2020 - MCP</t>
  </si>
  <si>
    <t>Batch# Year</t>
  </si>
  <si>
    <t>SRG269</t>
  </si>
  <si>
    <t>RKB069</t>
  </si>
  <si>
    <t>SKB204</t>
  </si>
  <si>
    <t>TNX323</t>
  </si>
  <si>
    <t>TNX324</t>
  </si>
  <si>
    <t>TGR238</t>
  </si>
  <si>
    <t>CBN436</t>
  </si>
  <si>
    <t>PERMANENTCOMBATCIKANDEPERMAI</t>
  </si>
  <si>
    <t>CURUGBADAKMAJA</t>
  </si>
  <si>
    <t>PASARCISAATSKB</t>
  </si>
  <si>
    <t>PASIRJAYAJATIUWUNG</t>
  </si>
  <si>
    <t>NEGLASARINEGLASARI</t>
  </si>
  <si>
    <t>BENCONGANKELAPADUA</t>
  </si>
  <si>
    <t>CURUGBITUNGNANGGUNG</t>
  </si>
  <si>
    <t>LEBAK</t>
  </si>
  <si>
    <t>TANGERANG KOTA</t>
  </si>
  <si>
    <t>BOGOR</t>
  </si>
  <si>
    <t>JABODETABEK</t>
  </si>
  <si>
    <t>CELL PLAN</t>
  </si>
  <si>
    <t>BKX468</t>
  </si>
  <si>
    <t>RELOCGRAPARIBK</t>
  </si>
  <si>
    <t>BEKASI</t>
  </si>
  <si>
    <t>DONE</t>
  </si>
  <si>
    <t>RFC Date</t>
  </si>
  <si>
    <t>RFI Date</t>
  </si>
  <si>
    <t>LAHAN CORPORATE</t>
  </si>
  <si>
    <t>JBX304</t>
  </si>
  <si>
    <t>MANYARKALIDERES</t>
  </si>
  <si>
    <t>JBX306</t>
  </si>
  <si>
    <t>STAKALIDERES</t>
  </si>
  <si>
    <t>JTX483</t>
  </si>
  <si>
    <t>PONDOKRANGGONCIPAYUNG</t>
  </si>
  <si>
    <t>TGR236</t>
  </si>
  <si>
    <t>PERMANENTCMBTLIONAIR</t>
  </si>
  <si>
    <t>CPT249</t>
  </si>
  <si>
    <t>PARADISESERPONG2</t>
  </si>
  <si>
    <t>SKB215</t>
  </si>
  <si>
    <t>SUKAJAYASALABINTANA</t>
  </si>
  <si>
    <t>Batch #1 2021 - B2S (Part 02)</t>
  </si>
  <si>
    <t>Batch #1 2021 - B2S (Part 01)</t>
  </si>
  <si>
    <t>KOTA JAKARTA TIMUR</t>
  </si>
  <si>
    <t>KOTA JAKARTA BARAT</t>
  </si>
  <si>
    <t>KOTA TANGERANG SELATAN</t>
  </si>
  <si>
    <t>Current Progress Status</t>
  </si>
  <si>
    <t>KAWASAN PERUMAHAN</t>
  </si>
  <si>
    <t>KOM Date</t>
  </si>
  <si>
    <t>Aging</t>
  </si>
  <si>
    <t>DRM Date</t>
  </si>
  <si>
    <t>MINI MACRO</t>
  </si>
  <si>
    <t>RFI</t>
  </si>
  <si>
    <t>SITAC - IW OG</t>
  </si>
  <si>
    <t>TNX322</t>
  </si>
  <si>
    <t>CKR338</t>
  </si>
  <si>
    <t>PERUMAHAN KSB</t>
  </si>
  <si>
    <t>CKR330</t>
  </si>
  <si>
    <t>PERUMAHANCIBARUSAHJAYA</t>
  </si>
  <si>
    <t>Batch #1 2021 - B2S (Part 03)</t>
  </si>
  <si>
    <t>Done</t>
  </si>
  <si>
    <t>Total</t>
  </si>
  <si>
    <t>SITAC - IW CLEAR</t>
  </si>
  <si>
    <t>TNX325</t>
  </si>
  <si>
    <t>RELOCTAMANIMAMBONJOLSTP</t>
  </si>
  <si>
    <t>BKX460</t>
  </si>
  <si>
    <t>RELOCOJEKJTBENING</t>
  </si>
  <si>
    <t>ACTION PLAN</t>
  </si>
  <si>
    <t>PWK081</t>
  </si>
  <si>
    <t>CIRAMAHILIRMANIIS</t>
  </si>
  <si>
    <t>KRW250</t>
  </si>
  <si>
    <t>PANGKALAN_TAMANMEKAR</t>
  </si>
  <si>
    <t>KRW249</t>
  </si>
  <si>
    <t>CIPEUNDEUYKIARASARI2</t>
  </si>
  <si>
    <t>SKB158</t>
  </si>
  <si>
    <t>WARUNG KIARA_BOJONGKERTA</t>
  </si>
  <si>
    <t>CILANDAKBAWAH</t>
  </si>
  <si>
    <t>ELANGLAUT</t>
  </si>
  <si>
    <t>JSX943</t>
  </si>
  <si>
    <t>JUX067</t>
  </si>
  <si>
    <t>Batch #3 2021 - COLO</t>
  </si>
  <si>
    <t>JAKARTA UTARA</t>
  </si>
  <si>
    <t>PURWAKARTA</t>
  </si>
  <si>
    <t>SITAC - BAN/BAK</t>
  </si>
  <si>
    <t>Remarks Progress</t>
  </si>
  <si>
    <t>NOM Berada di Kawasan Lippo Karawaci, terdapat pole existing PWU (Ex INUX). Permohonan kerjasama ke pihak PWU sudah dijukan</t>
  </si>
  <si>
    <t>Pihak lahan lurah dan kecamatan, tidak mau mengeluarkan rekomendasi tanpa persetujuan 2 gudang kosong, IW OG (23kk, minus 2 gudang kosong), masih terkendala Pemilik Gudang yang masih dicarikan tempat tinggalnya dan PPKM dikarenakan pembatasan pergerakan warga.</t>
  </si>
  <si>
    <t>Penolakan warga cand P, Q, R (IW clear), S,  T dan U. Kandidat V IW On Going, pengurusan akses developer done, Minus Ijin Warga ke Training Center Lion Air &amp; konfirmasi jalur Helipad, delay karena PPKM sehingga susah koordinasi dengan pihak Kantor Lion Air</t>
  </si>
  <si>
    <t>CME stop by LL, issue pembahasan pasal PKS, Soil test done, Asplan drawing done. Adanya permintaan revisi poin2 dalam PKS</t>
  </si>
  <si>
    <t xml:space="preserve">Kepala desa sudah setuju untuk pemanfaatan lahan desa. Proses musyarawah antara BPD dan Kepala Desa terkait harga sewa lahan desa. </t>
  </si>
  <si>
    <t>PLR004</t>
  </si>
  <si>
    <t>JAMPANGKULONBOJONGSARI</t>
  </si>
  <si>
    <t>TGR549</t>
  </si>
  <si>
    <t>SUKAMULYABENDA</t>
  </si>
  <si>
    <t>SRG278</t>
  </si>
  <si>
    <t>BAROSCURUGAGUNG</t>
  </si>
  <si>
    <t>CKR345</t>
  </si>
  <si>
    <t>HLOJICIBARUSAH</t>
  </si>
  <si>
    <t>PLR010</t>
  </si>
  <si>
    <t>SALABINTANA2</t>
  </si>
  <si>
    <t>CBN503</t>
  </si>
  <si>
    <t>HAURKUNINGJONGGOL</t>
  </si>
  <si>
    <t>TGR548</t>
  </si>
  <si>
    <t>SUKAMANAHJAMBE</t>
  </si>
  <si>
    <t>CBN492</t>
  </si>
  <si>
    <t>CIBENING</t>
  </si>
  <si>
    <t>TGR551</t>
  </si>
  <si>
    <t>TALOKKRESEK</t>
  </si>
  <si>
    <t>PWK078</t>
  </si>
  <si>
    <t>MEKARGALIHJATILUHUR</t>
  </si>
  <si>
    <t>CBN491</t>
  </si>
  <si>
    <t>CIBADUNGGUNUNGSINDUR</t>
  </si>
  <si>
    <t>CBN519</t>
  </si>
  <si>
    <t>RAYASINGASARIJONGGOL</t>
  </si>
  <si>
    <t>CBN526</t>
  </si>
  <si>
    <t>SUKAWANGISUKAMAKMUR</t>
  </si>
  <si>
    <t>PLR003</t>
  </si>
  <si>
    <t>GEGERBITUNGKARANGJAYA</t>
  </si>
  <si>
    <t>PLR007</t>
  </si>
  <si>
    <t>NAGRAKCIHANYAWAR</t>
  </si>
  <si>
    <t>Batch #4 2021 - COLO</t>
  </si>
  <si>
    <t>Site ID TBG</t>
  </si>
  <si>
    <t>Site Name TBG</t>
  </si>
  <si>
    <t>T002290</t>
  </si>
  <si>
    <t>BOJONGSARI</t>
  </si>
  <si>
    <t>JALAN RAYA KUKUN DAUN</t>
  </si>
  <si>
    <t>CURUG AGUNG</t>
  </si>
  <si>
    <t>CIJATI / TONGGOL</t>
  </si>
  <si>
    <t>IBS HAURKUNINGJGL</t>
  </si>
  <si>
    <t>SUKAMANAH TABAN</t>
  </si>
  <si>
    <t>PAMIJAHAN BOGOR</t>
  </si>
  <si>
    <t>IBS TALOK KRESEK</t>
  </si>
  <si>
    <t>BDGCKMPTOL1</t>
  </si>
  <si>
    <t>IBS BOG0109</t>
  </si>
  <si>
    <t>SINGASARI AZKA FARM</t>
  </si>
  <si>
    <t>IBS REP. JONGGOL</t>
  </si>
  <si>
    <t>CIJUREY</t>
  </si>
  <si>
    <t>CIHANJAWAR</t>
  </si>
  <si>
    <t>CBN470</t>
  </si>
  <si>
    <t>RELOCNATRARAYA</t>
  </si>
  <si>
    <t>TSEL 2021 - RELOCATION SITE COLO</t>
  </si>
  <si>
    <t>CKR365</t>
  </si>
  <si>
    <t>PERMANENLINTASSETU</t>
  </si>
  <si>
    <t>CBN624</t>
  </si>
  <si>
    <t>PERMANENJLTAPOSCITAPEN</t>
  </si>
  <si>
    <t>TSEL 2021 - PERMANENISASI SITE</t>
  </si>
  <si>
    <t>KAB. BEKASI</t>
  </si>
  <si>
    <t>JUX075</t>
  </si>
  <si>
    <t>SWASEMBADABARATJAKUT</t>
  </si>
  <si>
    <t>JBX309</t>
  </si>
  <si>
    <t>GAGASEMANAN</t>
  </si>
  <si>
    <t>JTX537</t>
  </si>
  <si>
    <t>RAYAPONCOL</t>
  </si>
  <si>
    <t>TSEL 2021 - PKP</t>
  </si>
  <si>
    <t>CLG116</t>
  </si>
  <si>
    <t>JOMBANGMASIGIT</t>
  </si>
  <si>
    <t>REKOM ZONASI TOWER</t>
  </si>
  <si>
    <t>Camat meminta REKOM Zonasi Tower released, sebelum start CME</t>
  </si>
  <si>
    <t>RFI COMBAT DONE</t>
  </si>
  <si>
    <t>BOX048</t>
  </si>
  <si>
    <t>MEKARWANGITANAHSEREAL</t>
  </si>
  <si>
    <t>CBN471</t>
  </si>
  <si>
    <t>PARUNG PANJANGJAGABITA</t>
  </si>
  <si>
    <t>CBN521</t>
  </si>
  <si>
    <t>RUMPINTAMANSARI</t>
  </si>
  <si>
    <t>KRW252</t>
  </si>
  <si>
    <t>KARAWANG BARATMEKARJATI</t>
  </si>
  <si>
    <t>KRW256</t>
  </si>
  <si>
    <t>KLARI</t>
  </si>
  <si>
    <t>KRW262</t>
  </si>
  <si>
    <t>CILAMAYA KULONPASIRJAYA</t>
  </si>
  <si>
    <t>KRW263</t>
  </si>
  <si>
    <t>Cikarang Cilamaya Wetan</t>
  </si>
  <si>
    <t>PDG123</t>
  </si>
  <si>
    <t>DESAPANGGUKINGAN</t>
  </si>
  <si>
    <t>RKB078</t>
  </si>
  <si>
    <t>JALUPANGMULYA</t>
  </si>
  <si>
    <t>SRG284</t>
  </si>
  <si>
    <t>KAREOJAWILAN</t>
  </si>
  <si>
    <t>TGR542</t>
  </si>
  <si>
    <t>RANCAGEDEGUNUNGKALER</t>
  </si>
  <si>
    <t>TGR543</t>
  </si>
  <si>
    <t>RAYAKRONJOMEKARBARU</t>
  </si>
  <si>
    <t>PWK083</t>
  </si>
  <si>
    <t>SMKN3SUKATANIPWK</t>
  </si>
  <si>
    <t>PWK085</t>
  </si>
  <si>
    <t>SMKN1DARANGDANPURWAKARTA</t>
  </si>
  <si>
    <t>Batch #3 2021 - B2S</t>
  </si>
  <si>
    <t>KOTA BOGOR</t>
  </si>
  <si>
    <t>PANDEGLANG</t>
  </si>
  <si>
    <t>CBN472</t>
  </si>
  <si>
    <t>KOPIDAONG</t>
  </si>
  <si>
    <t>CBN483</t>
  </si>
  <si>
    <t>CARINGINBOCIMI</t>
  </si>
  <si>
    <t>CLG115</t>
  </si>
  <si>
    <t>BENDUNGANCILEGON</t>
  </si>
  <si>
    <t>JTX539</t>
  </si>
  <si>
    <t>PERMANENASRAMAHAJI</t>
  </si>
  <si>
    <t>SKB155</t>
  </si>
  <si>
    <t>TANJUNGJAMPANGKULON</t>
  </si>
  <si>
    <t>TGR433</t>
  </si>
  <si>
    <t>RAJEG_TANJAKAN MEKAR</t>
  </si>
  <si>
    <t>TGR546</t>
  </si>
  <si>
    <t>SOLEARTANGERANG</t>
  </si>
  <si>
    <t>KOTA CILEGON</t>
  </si>
  <si>
    <t>CBN500</t>
  </si>
  <si>
    <t>CIPEUCANG</t>
  </si>
  <si>
    <t>CBN620</t>
  </si>
  <si>
    <t>PERMANENBOJONGKONENGKM0</t>
  </si>
  <si>
    <t>CKR346</t>
  </si>
  <si>
    <t>KARANGSETIAKARANGBAHAGIA</t>
  </si>
  <si>
    <t>CKR349</t>
  </si>
  <si>
    <t>KARANGANYARKARANGBAHAGIA</t>
  </si>
  <si>
    <t>CKR360</t>
  </si>
  <si>
    <t>TELAGAMURNICIKARANGBARAT</t>
  </si>
  <si>
    <t>PLR012</t>
  </si>
  <si>
    <t>SUDAJAYAGIRANGSKB</t>
  </si>
  <si>
    <t>LAHAN KAWASAN</t>
  </si>
  <si>
    <t>JUX071</t>
  </si>
  <si>
    <t>PULAUREKLAMASI1</t>
  </si>
  <si>
    <t>JABO INNER</t>
  </si>
  <si>
    <t>JABO OUTER</t>
  </si>
  <si>
    <t>BOX045</t>
  </si>
  <si>
    <t>BUKITCIMANGGUCITY</t>
  </si>
  <si>
    <t>ZONASI CELLPLAN</t>
  </si>
  <si>
    <t>JABO - INNER</t>
  </si>
  <si>
    <t xml:space="preserve">COLO </t>
  </si>
  <si>
    <t>Longitude Aktual</t>
  </si>
  <si>
    <t>Latitude Aktual</t>
  </si>
  <si>
    <t>RFI Done</t>
  </si>
  <si>
    <t>Batch #2 2021 - B2S</t>
  </si>
  <si>
    <t>RFC done 10/09</t>
  </si>
  <si>
    <t>RFC Done 06/09</t>
  </si>
  <si>
    <t>CHANGE CLUSTER</t>
  </si>
  <si>
    <t>Proposed Change Site dengan DMT</t>
  </si>
  <si>
    <t>Follow up ijin kerja released dari pihak Kawasan</t>
  </si>
  <si>
    <t>DROP</t>
  </si>
  <si>
    <t>CKR363</t>
  </si>
  <si>
    <t>PERMANENRAYAPEBANYURANN</t>
  </si>
  <si>
    <t>CBN623</t>
  </si>
  <si>
    <t>PERMANENCOMBATTIRTAWARNARUMPIN</t>
  </si>
  <si>
    <t>JTX541</t>
  </si>
  <si>
    <t>PERMANENCOMBATPTPUTIK</t>
  </si>
  <si>
    <t>TGR553</t>
  </si>
  <si>
    <t>PERMANENDRIYACATANIA</t>
  </si>
  <si>
    <t>CKR366</t>
  </si>
  <si>
    <t>PERMANENPERUMPERMATAINDAH</t>
  </si>
  <si>
    <t>CKR367</t>
  </si>
  <si>
    <t>PERMANENPTIDEMITSU</t>
  </si>
  <si>
    <t>BKX430</t>
  </si>
  <si>
    <t>BOX049</t>
  </si>
  <si>
    <t>CKR364</t>
  </si>
  <si>
    <t>PERMANENKAREDOKCIBARUSAH</t>
  </si>
  <si>
    <t>CKR368</t>
  </si>
  <si>
    <t>PERMANENPERUMSERANGSELALU</t>
  </si>
  <si>
    <t>BKX431</t>
  </si>
  <si>
    <t>PERMANENCOMBATJAKAPERMAI</t>
  </si>
  <si>
    <t>TGR555</t>
  </si>
  <si>
    <t>PERMANENDANGDANGCISAUK2</t>
  </si>
  <si>
    <t>CBN618</t>
  </si>
  <si>
    <t>PERMANENKERTAJAYARUMPIN</t>
  </si>
  <si>
    <t>CBN614</t>
  </si>
  <si>
    <t>PERMANENLEBAKWANGI2</t>
  </si>
  <si>
    <t>Batch #4 2021 - B2S</t>
  </si>
  <si>
    <t>KKOP</t>
  </si>
  <si>
    <t>JAKARTA BARAT</t>
  </si>
  <si>
    <t>CBN480</t>
  </si>
  <si>
    <t>BANTARSARIRANCABUNGUR</t>
  </si>
  <si>
    <t>JBX307</t>
  </si>
  <si>
    <t>RELOCDURIUTARA2</t>
  </si>
  <si>
    <t>Batch #1 2021 - COLO</t>
  </si>
  <si>
    <t>PLN OVERBLAST</t>
  </si>
  <si>
    <t>05.10.2021 Erection OG, Plan finish 09/10, ME done 12/10, PLN connect 15/10</t>
  </si>
  <si>
    <t>KLARI_</t>
  </si>
  <si>
    <t>Plan Erection done 14/10, Plan RFI 18/10</t>
  </si>
  <si>
    <t>Plan erection done 21/10, RFI 23/10</t>
  </si>
  <si>
    <t>Plan RFI released 19/10</t>
  </si>
  <si>
    <t>Plan erection done 23/10, RFI done 25/10</t>
  </si>
  <si>
    <t>CBN523</t>
  </si>
  <si>
    <t>DRM CHANGE SITE</t>
  </si>
  <si>
    <t>SOW ACTUAL</t>
  </si>
  <si>
    <t>FINISH</t>
  </si>
  <si>
    <t>Plan PLN Connect 26/10</t>
  </si>
  <si>
    <t>Plan erection done, 29/10, ME done 30/10, RFI 31/10</t>
  </si>
  <si>
    <t>Plan PLN connect 26/10</t>
  </si>
  <si>
    <t>CIBUNGBULANG BOGOR 2</t>
  </si>
  <si>
    <t>Plan Erection done 26/10, PLN done connect</t>
  </si>
  <si>
    <t>Plan Erection done 26/10, PLN done connect 26/10</t>
  </si>
  <si>
    <t>Plan Erection done 27/10, PLN done connect</t>
  </si>
  <si>
    <t>Titik NOM tanah sengketa, lahan combat tidak boleh dipermanenkan karena permintaan pemilik lahan</t>
  </si>
  <si>
    <t>JSX710</t>
  </si>
  <si>
    <t>JSX177</t>
  </si>
  <si>
    <t xml:space="preserve">RELOCMNGUNSARKORO </t>
  </si>
  <si>
    <t>RELOCRAGUNANRAYA</t>
  </si>
  <si>
    <t>SMAN 1CIBUNGBULANG BOGOR</t>
  </si>
  <si>
    <t>03.11.2021 Plan start CME 06/11</t>
  </si>
  <si>
    <t>03.11.2021 OG pengecoran Borepile</t>
  </si>
  <si>
    <t>03.11.2021 erection OG</t>
  </si>
  <si>
    <t>03.11.2021 RFC done</t>
  </si>
  <si>
    <t>03.11.2021 Re soil test</t>
  </si>
  <si>
    <t>DRM PROSES</t>
  </si>
  <si>
    <t>10.11. Lean concrete
03.11.2021 Re deisgn pondasi done, Galian pondasi OG
26.10.2021 Plan Galian done 01/11, Pondasi cor 05/11, Erection start 10/11 finish 17/11, ME done 18/11, PLN 19/11, RFI 20/11</t>
  </si>
  <si>
    <t>10.11.2021 Lantai Kerja
05.11.2021 Start Galian pondasi</t>
  </si>
  <si>
    <t>LL Informasi</t>
  </si>
  <si>
    <t>Jarak Combat (m)</t>
  </si>
  <si>
    <t>Need Konfirmasi akses melalui kompleks perumahan</t>
  </si>
  <si>
    <t>Tidak sama dengan COMBAT</t>
  </si>
  <si>
    <t>62m</t>
  </si>
  <si>
    <t>10m</t>
  </si>
  <si>
    <t>Sama dengan COMBAT</t>
  </si>
  <si>
    <t>11m</t>
  </si>
  <si>
    <t>88m</t>
  </si>
  <si>
    <t>Berbeda dengan COMBAT</t>
  </si>
  <si>
    <t>Target Validasi</t>
  </si>
  <si>
    <t>Target IW Clear</t>
  </si>
  <si>
    <t>Target CME Start</t>
  </si>
  <si>
    <t>Target Pouring</t>
  </si>
  <si>
    <t>Target Erection</t>
  </si>
  <si>
    <t>TGR556</t>
  </si>
  <si>
    <t>RAWABURUNG</t>
  </si>
  <si>
    <t>TSEL 2021 - Add Colo</t>
  </si>
  <si>
    <t>JBX313</t>
  </si>
  <si>
    <t>RELOCKOSAMBIBARU</t>
  </si>
  <si>
    <t>PENOLAKAN WARGA</t>
  </si>
  <si>
    <t>JBX305</t>
  </si>
  <si>
    <t>RELOCSTADISKOTIK</t>
  </si>
  <si>
    <t>JSX966</t>
  </si>
  <si>
    <t>RELOCMENTENGATASL</t>
  </si>
  <si>
    <t>GP</t>
  </si>
  <si>
    <t>BAN/BAK</t>
  </si>
  <si>
    <t>JABO INNER Total</t>
  </si>
  <si>
    <t>JABO OUTER Total</t>
  </si>
  <si>
    <t>Count of Site Name</t>
  </si>
  <si>
    <t>Status RFI</t>
  </si>
  <si>
    <t>NOT YET RFI</t>
  </si>
  <si>
    <t>Plan erection Finish 28/12, Plan Pondasi Done 29/12, PLN 29/12</t>
  </si>
  <si>
    <t>Erection finish 28/12, PLN done connect</t>
  </si>
  <si>
    <t>JTX643</t>
  </si>
  <si>
    <t>AGUNGSEDAYUJAKUT</t>
  </si>
  <si>
    <t>ISSUE CELLPLAN, KAWASAN DEVELOPER</t>
  </si>
  <si>
    <t>CPT250</t>
  </si>
  <si>
    <t>PERMANENCOMBATLIVINGWORLD</t>
  </si>
  <si>
    <t>Bacth #5 2021 - B2S</t>
  </si>
  <si>
    <t>Target RFI Month</t>
  </si>
  <si>
    <t>SRG295</t>
  </si>
  <si>
    <t>RELOCCIPARERANJANGJAYA</t>
  </si>
  <si>
    <t>TSEL 2022 - RELOCATION SITE COLO</t>
  </si>
  <si>
    <t>OG</t>
  </si>
  <si>
    <t>DISMANTLE</t>
  </si>
  <si>
    <t>CHANGE TO COLO</t>
  </si>
  <si>
    <t>RELOCPANGKALANRAYA3PTEL</t>
  </si>
  <si>
    <t>RELOC SUKARAJANAGRAK-PTI</t>
  </si>
  <si>
    <t>Rehunting</t>
  </si>
  <si>
    <t>Validasi</t>
  </si>
  <si>
    <t>No Issue</t>
  </si>
  <si>
    <t>Ijin Warga Kondusif, Kandidat Approval RTPE</t>
  </si>
  <si>
    <t>Rehunting titik, NOK RTPE. Last Cand C Near Existing TSEL 250m. Lahan yang sama dengan TSEL sudah dalam proses akad penjualan. Ada issue dengan warga sebelumnya</t>
  </si>
  <si>
    <t>RELOCPULAUTONGKENG</t>
  </si>
  <si>
    <t>KEPULAUAN SERIBU</t>
  </si>
  <si>
    <t>(All)</t>
  </si>
  <si>
    <t>AMANDEMEN PKS</t>
  </si>
  <si>
    <t>RAGUNAN PASAR MINGGU</t>
  </si>
  <si>
    <t>TSEL 2022 - PKP</t>
  </si>
  <si>
    <t>kandidat done Approve RTPE. Musyawarah warga TBD mengingat adanya musibah puting beliung. Dikejar jadwal soswar akhir minggu ini, tgl 05/02</t>
  </si>
  <si>
    <t>SOW KKST</t>
  </si>
  <si>
    <t>JSZ048</t>
  </si>
  <si>
    <t>SITAC - REHUNTING</t>
  </si>
  <si>
    <t>SRG996</t>
  </si>
  <si>
    <t>CIKANDECIKANDE2</t>
  </si>
  <si>
    <t>SRG997</t>
  </si>
  <si>
    <t>PENGAMPELANWALANTAKA</t>
  </si>
  <si>
    <t>SRG998</t>
  </si>
  <si>
    <t>CISARNOLDIT</t>
  </si>
  <si>
    <t>TGR561</t>
  </si>
  <si>
    <t>CURUG KULONCURUG</t>
  </si>
  <si>
    <t>CBN632</t>
  </si>
  <si>
    <t>GUNUNGMULYATENJOBOGOR</t>
  </si>
  <si>
    <t>CBN633</t>
  </si>
  <si>
    <t>CIMANGGU1CIBUNGBULANG</t>
  </si>
  <si>
    <t>KRW923</t>
  </si>
  <si>
    <t>PALAWAD</t>
  </si>
  <si>
    <t>KOTA SERANG</t>
  </si>
  <si>
    <t>CME - ERECTION</t>
  </si>
  <si>
    <t>RAYAJENGKI</t>
  </si>
  <si>
    <t>CEMPAKAWANGI</t>
  </si>
  <si>
    <t>PERJUANGANRAYA</t>
  </si>
  <si>
    <t>KOSAMBIRANDU</t>
  </si>
  <si>
    <t>BALAIRAKYAT</t>
  </si>
  <si>
    <t>SLTPN</t>
  </si>
  <si>
    <t>BOJONGINDAHRWBUAYA</t>
  </si>
  <si>
    <t>PROFM</t>
  </si>
  <si>
    <t>AGUNGSEDAYUCAKUNG</t>
  </si>
  <si>
    <t>BRIGIFCIPEDAK</t>
  </si>
  <si>
    <t>PONDOKMELATI BEKASI</t>
  </si>
  <si>
    <t>PERUMAHAN CITEUREP</t>
  </si>
  <si>
    <t>LAVON</t>
  </si>
  <si>
    <t>PURIPERMAI3RAKSA</t>
  </si>
  <si>
    <t>JTX647</t>
  </si>
  <si>
    <t>JPX281</t>
  </si>
  <si>
    <t>JUX587</t>
  </si>
  <si>
    <t>JBX443</t>
  </si>
  <si>
    <t>JTX649</t>
  </si>
  <si>
    <t>JBX446</t>
  </si>
  <si>
    <t>JBX447</t>
  </si>
  <si>
    <t>BOO843</t>
  </si>
  <si>
    <t>JTX646</t>
  </si>
  <si>
    <t>JSZ047</t>
  </si>
  <si>
    <t>BKX896</t>
  </si>
  <si>
    <t>CBN631</t>
  </si>
  <si>
    <t>TGR558</t>
  </si>
  <si>
    <t>TGR562</t>
  </si>
  <si>
    <t>Batch 1 2022 - Mini Macro</t>
  </si>
  <si>
    <t>Mini Macro</t>
  </si>
  <si>
    <t>Batch 1 2022 - B2S</t>
  </si>
  <si>
    <t>JAKARTA PUSAT</t>
  </si>
  <si>
    <t>2022 Total</t>
  </si>
  <si>
    <t>Propose 2 titik kandidat, menolak untuk disewa, LL akan menjual lahan tersebut. Propose kandidat lahan fasum milik Pemkab Kep. Seribu (P. Bintang)</t>
  </si>
  <si>
    <t>Batch 1 2022 - B2S (Percepatan)</t>
  </si>
  <si>
    <t>TBD</t>
  </si>
  <si>
    <t>JABO - OUTER</t>
  </si>
  <si>
    <t>Change KKST, Released new KKST ke TBG, Follow up penambahan radius IW &amp; amandemen PKS</t>
  </si>
  <si>
    <t>PPR010</t>
  </si>
  <si>
    <t>Need combat</t>
  </si>
  <si>
    <t>CO 2021</t>
  </si>
  <si>
    <t>CO 2021 Total</t>
  </si>
  <si>
    <t>2022_Percepatan</t>
  </si>
  <si>
    <t>2022_Percepatan Total</t>
  </si>
  <si>
    <t>PROSES REKOM</t>
  </si>
  <si>
    <t>Wajib MCP DKI, Kawasan Developer</t>
  </si>
  <si>
    <t>COMMCASE</t>
  </si>
  <si>
    <t>(Multiple Items)</t>
  </si>
  <si>
    <t>BMTOPPO Ex PASARBARUKARAWACI</t>
  </si>
  <si>
    <t>VILLAGADINGHARAPAN Ex PERMANENCOMBATPERUMPTMBEKASI</t>
  </si>
  <si>
    <t>GREENPERMATA2 Ex WALUYACIKARANGUTARA</t>
  </si>
  <si>
    <t>12.04.2022</t>
  </si>
  <si>
    <t>RELOCBURJALMAS</t>
  </si>
  <si>
    <t>26.04.2022</t>
  </si>
  <si>
    <t>JBX453 ex JBX310</t>
  </si>
  <si>
    <t>ADHIKARYAKEDOYA ex KINTAMANITIMUR</t>
  </si>
  <si>
    <t>CKR376 ex CKR361</t>
  </si>
  <si>
    <t>JPX248</t>
  </si>
  <si>
    <t>Batch 1 2022 - COLO</t>
  </si>
  <si>
    <t>CME - GALIAN</t>
  </si>
  <si>
    <t>RISK</t>
  </si>
  <si>
    <t>Plan Erection 28/04 Finish 29/04, RFI 30/04</t>
  </si>
  <si>
    <t>Plan Pengecoran pondasi 30/04</t>
  </si>
  <si>
    <t>Proses follow up nilai komersil dari pihak Hotel Swiss-Bell terkait kerjasama rooftop</t>
  </si>
  <si>
    <t>PERMANENCOMBATRAYASEMPLAK</t>
  </si>
  <si>
    <t>Limit Akses, Penolakan Warga</t>
  </si>
  <si>
    <t>BOX050</t>
  </si>
  <si>
    <t>JSX711</t>
  </si>
  <si>
    <t>RELOCKEMANG</t>
  </si>
  <si>
    <t>JSX712</t>
  </si>
  <si>
    <t>RELOCBALAIKARTINI</t>
  </si>
  <si>
    <t>JTX650</t>
  </si>
  <si>
    <t>RELOCCIPINANGTIMUR</t>
  </si>
  <si>
    <t>TNX330</t>
  </si>
  <si>
    <t>RELOKJLNPEMBANGUNAN6</t>
  </si>
  <si>
    <t>RELOCPLTONGKENG</t>
  </si>
  <si>
    <t>Batch 1 2022 - Mini Macro (Recovery)</t>
  </si>
  <si>
    <t>Batch 1 2022 - B2S (Recovery)</t>
  </si>
  <si>
    <t>OG DRM</t>
  </si>
  <si>
    <t>CME - FOUNDATION</t>
  </si>
  <si>
    <t>Validasi kandidat T. Lahan Yayasan. Propose MCP 25m</t>
  </si>
  <si>
    <t>Aug 22</t>
  </si>
  <si>
    <t>OG Galian new Foundation</t>
  </si>
  <si>
    <t>SITAC - CP Process</t>
  </si>
  <si>
    <t>Issue Warga. Ada Provokator. Proses Pengawalan untuk mulai CME</t>
  </si>
  <si>
    <t>JUX594</t>
  </si>
  <si>
    <t>KAMALMUARAPENJARINGAN Ex ALAMINKRAMATJATI</t>
  </si>
  <si>
    <t>JSX717</t>
  </si>
  <si>
    <t>PEPAYAJAGAKARSA Ex PETOGOGANGANDARIA</t>
  </si>
  <si>
    <t>Proses Land Preparation untuk Guyed Mast.</t>
  </si>
  <si>
    <t>issue penolakan warga, Plan penyelesaian 21/06 sekaligus realisasi warga setelah geser.</t>
  </si>
  <si>
    <t>Issue warga yang terprovokasi dan ada masalah dengan LL. Plan hari solving problem ke ke warga yang terprovokator</t>
  </si>
  <si>
    <t>Proses finalisasi tanda tangan warga. Plan realisasi dan rekom start 24/06</t>
  </si>
  <si>
    <t>IW OG, proses IW sisa 2 KK. Target penyelesaian IW hari ini</t>
  </si>
  <si>
    <t>IW Clear, menunggu disposisi PT POS Indonesia. Sirkuler di PT. POS Indonesia</t>
  </si>
  <si>
    <t>Galian Pondasi OG. Plan Cor pondasi 24/06, Plan erection 27/06 Finish 28/06, RFI 29/06</t>
  </si>
  <si>
    <t>Plan Galian Done 24/06, Cor Pondasi 26/06, Erection start 29/06, RFI 30/06</t>
  </si>
  <si>
    <t>CME - BOWPLANK</t>
  </si>
  <si>
    <t>ERECTION POLE</t>
  </si>
  <si>
    <t>Plan Erection Done 24/06, RFI 25/06</t>
  </si>
  <si>
    <t>Jul 22</t>
  </si>
  <si>
    <t>CME PREPARATION</t>
  </si>
  <si>
    <t>REHUNTING</t>
  </si>
  <si>
    <t>JBX450</t>
  </si>
  <si>
    <t>RELOCBANDENGANSLT</t>
  </si>
  <si>
    <t>LIMITED SPACE</t>
  </si>
  <si>
    <t>plan zoom dengan OPPO dan RTPE tertunda. Review peletakkan Pole 9m hasil survey dan simulasi dengan pihak OPPO 22/06</t>
  </si>
  <si>
    <t>Plan realisasi dan rekom lurah camat start 24/06</t>
  </si>
  <si>
    <t>14.10.2022</t>
  </si>
  <si>
    <t>Proses pengurusan SIK dengan Estate</t>
  </si>
  <si>
    <t>CME - EXCAVATION</t>
  </si>
  <si>
    <t>Issue galian bersilang dengan kabel PLN. Diskusi terkait geser titik</t>
  </si>
  <si>
    <t>CME - ME ON 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</si>
</sst>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d\-mmm\-yy;@"/>
    <numFmt numFmtId="165" formatCode="[$-409]dd\-mmm\-yy;@"/>
    <numFmt numFmtId="166" formatCode="0.00000"/>
    <numFmt numFmtId="167" formatCode="0.0000"/>
    <numFmt numFmtId="168" formatCode="#,##0.00000"/>
    <numFmt numFmtId="169" formatCode="#,##0.0000"/>
    <numFmt numFmtId="170" formatCode="#,##0.000000"/>
    <numFmt numFmtId="171" formatCode="0.000000"/>
  </numFmts>
  <fonts count="21">
    <font>
      <sz val="11"/>
      <color theme="1"/>
      <name val="Calibri"/>
      <family val="2"/>
      <scheme val="minor"/>
    </font>
    <font>
      <sz val="8"/>
      <name val="Calibri"/>
      <family val="2"/>
      <scheme val="minor"/>
    </font>
    <font>
      <sz val="11"/>
      <color theme="1"/>
      <name val="Calibri"/>
      <family val="2"/>
      <charset val="1"/>
      <scheme val="minor"/>
    </font>
    <font>
      <b/>
      <sz val="8"/>
      <color theme="1"/>
      <name val="Calibri"/>
      <family val="2"/>
    </font>
    <font>
      <sz val="8"/>
      <color theme="1"/>
      <name val="Calibri"/>
      <family val="2"/>
      <scheme val="minor"/>
    </font>
    <font>
      <sz val="8"/>
      <color rgb="FF000000"/>
      <name val="Calibri"/>
      <family val="2"/>
    </font>
    <font>
      <sz val="11"/>
      <color theme="1"/>
      <name val="Calibri"/>
      <family val="2"/>
      <scheme val="minor"/>
    </font>
    <font>
      <sz val="10"/>
      <name val="Arial"/>
      <family val="2"/>
    </font>
    <font>
      <sz val="11"/>
      <color theme="1"/>
      <name val="Arial"/>
      <family val="2"/>
    </font>
    <font>
      <sz val="12"/>
      <name val="宋体"/>
      <charset val="134"/>
    </font>
    <font>
      <sz val="11"/>
      <color indexed="8"/>
      <name val="Calibri"/>
      <family val="2"/>
    </font>
    <font>
      <sz val="9"/>
      <color rgb="FF000000"/>
      <name val="Calibri"/>
      <family val="2"/>
    </font>
    <font>
      <sz val="10"/>
      <color rgb="FF000000"/>
      <name val="Calibri"/>
      <family val="2"/>
    </font>
    <font>
      <b/>
      <sz val="10"/>
      <color theme="1"/>
      <name val="Calibri"/>
      <family val="2"/>
    </font>
    <font>
      <sz val="10"/>
      <color theme="1"/>
      <name val="Calibri"/>
      <family val="2"/>
      <scheme val="minor"/>
    </font>
    <font>
      <sz val="9"/>
      <color theme="1"/>
      <name val="Calibri"/>
      <family val="2"/>
      <scheme val="minor"/>
    </font>
    <font>
      <sz val="8"/>
      <name val="Calibri"/>
      <family val="2"/>
    </font>
    <font>
      <b/>
      <sz val="8"/>
      <color theme="1"/>
      <name val="Calibri"/>
      <family val="2"/>
      <scheme val="minor"/>
    </font>
    <font>
      <sz val="8"/>
      <color theme="1"/>
      <name val="Calibri"/>
      <family val="2"/>
    </font>
    <font>
      <b/>
      <sz val="11"/>
      <color theme="0"/>
      <name val="Calibri"/>
      <family val="2"/>
      <scheme val="minor"/>
    </font>
    <font>
      <b/>
      <sz val="11"/>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00FF0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bgColor theme="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medium">
        <color theme="4" tint="-0.249977111117893"/>
      </top>
      <bottom/>
      <diagonal/>
    </border>
    <border>
      <left/>
      <right/>
      <top style="thin">
        <color theme="4" tint="-0.249977111117893"/>
      </top>
      <bottom style="medium">
        <color theme="4" tint="-0.249977111117893"/>
      </bottom>
      <diagonal/>
    </border>
  </borders>
  <cellStyleXfs count="35">
    <xf numFmtId="0" fontId="0" fillId="0" borderId="0"/>
    <xf numFmtId="0" fontId="2" fillId="0" borderId="0"/>
    <xf numFmtId="0" fontId="6" fillId="0" borderId="0"/>
    <xf numFmtId="0" fontId="7" fillId="0" borderId="0"/>
    <xf numFmtId="0" fontId="7" fillId="0" borderId="0"/>
    <xf numFmtId="0" fontId="2" fillId="0" borderId="0"/>
    <xf numFmtId="0" fontId="8" fillId="0" borderId="0"/>
    <xf numFmtId="0" fontId="8" fillId="0" borderId="0"/>
    <xf numFmtId="0" fontId="8" fillId="0" borderId="0"/>
    <xf numFmtId="0" fontId="2" fillId="0" borderId="0"/>
    <xf numFmtId="0" fontId="8" fillId="0" borderId="0"/>
    <xf numFmtId="0" fontId="7" fillId="0" borderId="0"/>
    <xf numFmtId="0" fontId="7" fillId="0" borderId="0"/>
    <xf numFmtId="0" fontId="9" fillId="0" borderId="0">
      <alignment vertical="center"/>
    </xf>
    <xf numFmtId="0" fontId="8" fillId="0" borderId="0"/>
    <xf numFmtId="0" fontId="7" fillId="0" borderId="0"/>
    <xf numFmtId="0" fontId="7" fillId="0" borderId="0"/>
    <xf numFmtId="0" fontId="9" fillId="0" borderId="0">
      <alignment vertical="center"/>
    </xf>
    <xf numFmtId="0" fontId="8" fillId="0" borderId="0"/>
    <xf numFmtId="0" fontId="8" fillId="0" borderId="0"/>
    <xf numFmtId="0" fontId="8" fillId="0" borderId="0"/>
    <xf numFmtId="0" fontId="8" fillId="0" borderId="0"/>
    <xf numFmtId="0" fontId="2" fillId="0" borderId="0"/>
    <xf numFmtId="0" fontId="6" fillId="0" borderId="0"/>
    <xf numFmtId="0" fontId="2" fillId="0" borderId="0"/>
    <xf numFmtId="0" fontId="8"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2" fillId="0" borderId="0"/>
    <xf numFmtId="0" fontId="8" fillId="0" borderId="0"/>
  </cellStyleXfs>
  <cellXfs count="223">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4" fillId="0" borderId="0" xfId="0" applyFont="1" applyFill="1" applyAlignment="1">
      <alignment vertical="center"/>
    </xf>
    <xf numFmtId="0" fontId="4" fillId="0" borderId="0" xfId="0" applyFont="1" applyAlignment="1">
      <alignment vertical="center" wrapText="1"/>
    </xf>
    <xf numFmtId="16" fontId="4" fillId="0" borderId="1" xfId="0" applyNumberFormat="1" applyFont="1" applyBorder="1" applyAlignment="1">
      <alignment vertical="center" wrapText="1"/>
    </xf>
    <xf numFmtId="0" fontId="4" fillId="0" borderId="0" xfId="0" applyFont="1" applyAlignment="1">
      <alignment horizontal="center" vertical="center" wrapText="1"/>
    </xf>
    <xf numFmtId="0" fontId="4" fillId="0" borderId="0" xfId="0" applyFont="1" applyBorder="1" applyAlignment="1">
      <alignment vertical="center"/>
    </xf>
    <xf numFmtId="0" fontId="4" fillId="8" borderId="2" xfId="0" applyFont="1" applyFill="1" applyBorder="1" applyAlignment="1">
      <alignment vertical="center"/>
    </xf>
    <xf numFmtId="0" fontId="4" fillId="0" borderId="2" xfId="0" applyFont="1" applyBorder="1" applyAlignment="1">
      <alignment vertical="center"/>
    </xf>
    <xf numFmtId="0" fontId="5" fillId="0"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0" borderId="2" xfId="0" applyFont="1" applyBorder="1" applyAlignment="1">
      <alignment vertical="center" wrapText="1"/>
    </xf>
    <xf numFmtId="0" fontId="4" fillId="0" borderId="2" xfId="0" applyFont="1" applyFill="1" applyBorder="1" applyAlignment="1">
      <alignment vertical="center" wrapText="1"/>
    </xf>
    <xf numFmtId="0" fontId="5" fillId="0" borderId="2" xfId="0" applyFont="1" applyBorder="1" applyAlignment="1">
      <alignment vertical="center"/>
    </xf>
    <xf numFmtId="0" fontId="4" fillId="0" borderId="2" xfId="0" applyFont="1" applyBorder="1" applyAlignment="1">
      <alignment horizontal="center" vertical="center"/>
    </xf>
    <xf numFmtId="0" fontId="5" fillId="0" borderId="2" xfId="0" applyFont="1" applyFill="1" applyBorder="1" applyAlignment="1">
      <alignment vertical="center" wrapText="1"/>
    </xf>
    <xf numFmtId="0" fontId="4" fillId="0" borderId="2" xfId="0" applyFont="1" applyBorder="1" applyAlignment="1">
      <alignment vertical="center" wrapText="1"/>
    </xf>
    <xf numFmtId="16" fontId="4" fillId="0" borderId="2" xfId="0" applyNumberFormat="1" applyFont="1" applyBorder="1" applyAlignment="1">
      <alignment vertical="center" wrapText="1"/>
    </xf>
    <xf numFmtId="1" fontId="4" fillId="0" borderId="2" xfId="0" applyNumberFormat="1" applyFont="1" applyBorder="1" applyAlignment="1">
      <alignment horizontal="center" vertical="center" wrapText="1"/>
    </xf>
    <xf numFmtId="164" fontId="11" fillId="0" borderId="2" xfId="0" applyNumberFormat="1" applyFont="1" applyFill="1" applyBorder="1" applyAlignment="1">
      <alignment vertical="center"/>
    </xf>
    <xf numFmtId="16" fontId="4" fillId="0" borderId="2" xfId="0" applyNumberFormat="1" applyFont="1" applyBorder="1" applyAlignment="1">
      <alignment horizontal="center" vertical="center" wrapText="1"/>
    </xf>
    <xf numFmtId="16" fontId="4" fillId="0" borderId="2" xfId="0" applyNumberFormat="1" applyFont="1" applyBorder="1" applyAlignment="1">
      <alignment horizontal="center" vertical="center"/>
    </xf>
    <xf numFmtId="16" fontId="4" fillId="0" borderId="2" xfId="0" applyNumberFormat="1" applyFont="1" applyFill="1" applyBorder="1" applyAlignment="1">
      <alignment horizontal="center" vertical="center"/>
    </xf>
    <xf numFmtId="0" fontId="5" fillId="2" borderId="2" xfId="0" applyFont="1" applyFill="1" applyBorder="1" applyAlignment="1">
      <alignment vertical="center"/>
    </xf>
    <xf numFmtId="0" fontId="5" fillId="0" borderId="2" xfId="0" applyFont="1" applyFill="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13" fillId="3" borderId="2" xfId="0" applyFont="1" applyFill="1" applyBorder="1" applyAlignment="1">
      <alignment vertical="center"/>
    </xf>
    <xf numFmtId="0" fontId="13" fillId="3" borderId="2" xfId="0" applyFont="1" applyFill="1" applyBorder="1" applyAlignment="1">
      <alignment horizontal="center" vertical="center" wrapText="1"/>
    </xf>
    <xf numFmtId="0" fontId="13" fillId="3" borderId="2" xfId="0" applyFont="1" applyFill="1" applyBorder="1" applyAlignment="1">
      <alignment horizontal="center" vertical="center"/>
    </xf>
    <xf numFmtId="0" fontId="13" fillId="3" borderId="2" xfId="0" applyFont="1" applyFill="1" applyBorder="1" applyAlignment="1">
      <alignment vertical="center" wrapText="1"/>
    </xf>
    <xf numFmtId="0" fontId="13" fillId="5" borderId="2" xfId="0" applyFont="1" applyFill="1" applyBorder="1" applyAlignment="1">
      <alignment horizontal="center" vertical="center" wrapText="1"/>
    </xf>
    <xf numFmtId="0" fontId="13" fillId="9" borderId="2" xfId="0" applyFont="1" applyFill="1" applyBorder="1" applyAlignment="1">
      <alignment vertical="center"/>
    </xf>
    <xf numFmtId="0" fontId="13" fillId="6" borderId="2" xfId="0" applyFont="1" applyFill="1" applyBorder="1" applyAlignment="1">
      <alignment horizontal="center" vertical="center" wrapText="1"/>
    </xf>
    <xf numFmtId="0" fontId="13" fillId="7" borderId="2" xfId="0" applyFont="1" applyFill="1" applyBorder="1" applyAlignment="1">
      <alignment horizontal="center" vertical="center"/>
    </xf>
    <xf numFmtId="0" fontId="13" fillId="1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Border="1" applyAlignment="1">
      <alignment horizontal="center" vertical="center"/>
    </xf>
    <xf numFmtId="0" fontId="14" fillId="0" borderId="2" xfId="0" applyFont="1" applyFill="1" applyBorder="1" applyAlignment="1">
      <alignment horizontal="left" vertical="center" wrapText="1"/>
    </xf>
    <xf numFmtId="0" fontId="14" fillId="0" borderId="2" xfId="0" applyFont="1" applyBorder="1" applyAlignment="1">
      <alignment horizontal="left" vertical="center"/>
    </xf>
    <xf numFmtId="0" fontId="3" fillId="3" borderId="2" xfId="0" applyFont="1" applyFill="1" applyBorder="1" applyAlignment="1">
      <alignment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5" borderId="2" xfId="0" applyFont="1" applyFill="1" applyBorder="1" applyAlignment="1">
      <alignment horizontal="center" vertical="center" wrapText="1"/>
    </xf>
    <xf numFmtId="0" fontId="3" fillId="4" borderId="2" xfId="0" applyFont="1" applyFill="1" applyBorder="1" applyAlignment="1">
      <alignment vertical="center"/>
    </xf>
    <xf numFmtId="0" fontId="3" fillId="4"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vertical="center"/>
    </xf>
    <xf numFmtId="0" fontId="12" fillId="0" borderId="2" xfId="0" applyFont="1" applyFill="1" applyBorder="1" applyAlignment="1">
      <alignment horizontal="left" vertical="center"/>
    </xf>
    <xf numFmtId="0" fontId="0" fillId="0" borderId="2" xfId="0" applyBorder="1"/>
    <xf numFmtId="0" fontId="0" fillId="0" borderId="2" xfId="0" applyBorder="1" applyAlignment="1">
      <alignment horizontal="center"/>
    </xf>
    <xf numFmtId="0" fontId="14" fillId="0" borderId="2" xfId="0" applyFont="1" applyBorder="1"/>
    <xf numFmtId="16" fontId="14" fillId="0" borderId="2" xfId="0" applyNumberFormat="1" applyFont="1" applyBorder="1"/>
    <xf numFmtId="1" fontId="14" fillId="0" borderId="2" xfId="0" applyNumberFormat="1" applyFont="1" applyBorder="1" applyAlignment="1">
      <alignment horizontal="center"/>
    </xf>
    <xf numFmtId="16" fontId="0" fillId="0" borderId="2" xfId="0" applyNumberFormat="1" applyBorder="1" applyAlignment="1">
      <alignment horizontal="center"/>
    </xf>
    <xf numFmtId="0" fontId="0" fillId="0" borderId="0" xfId="0"/>
    <xf numFmtId="0" fontId="0" fillId="0" borderId="2" xfId="0" applyBorder="1" applyAlignment="1">
      <alignment vertical="center"/>
    </xf>
    <xf numFmtId="0" fontId="0" fillId="0" borderId="2" xfId="0" applyBorder="1" applyAlignment="1">
      <alignment horizontal="center" vertical="center"/>
    </xf>
    <xf numFmtId="0" fontId="4" fillId="0" borderId="2" xfId="0" applyFont="1" applyFill="1" applyBorder="1" applyAlignment="1">
      <alignment vertical="center"/>
    </xf>
    <xf numFmtId="0" fontId="12" fillId="0" borderId="2" xfId="0" applyFont="1" applyFill="1" applyBorder="1" applyAlignment="1">
      <alignment horizontal="left" vertical="center" wrapText="1"/>
    </xf>
    <xf numFmtId="0" fontId="0" fillId="0" borderId="0" xfId="0" applyAlignment="1">
      <alignment wrapText="1"/>
    </xf>
    <xf numFmtId="16" fontId="0" fillId="0" borderId="2" xfId="0" applyNumberFormat="1" applyBorder="1" applyAlignment="1">
      <alignment horizontal="center" vertical="center"/>
    </xf>
    <xf numFmtId="0" fontId="3" fillId="3" borderId="2" xfId="0" applyFont="1" applyFill="1" applyBorder="1" applyAlignment="1">
      <alignment horizontal="left" vertical="center"/>
    </xf>
    <xf numFmtId="0" fontId="14" fillId="0" borderId="2" xfId="0" applyFont="1" applyBorder="1" applyAlignment="1">
      <alignment wrapText="1"/>
    </xf>
    <xf numFmtId="0" fontId="1" fillId="0" borderId="2" xfId="0" applyFont="1" applyFill="1" applyBorder="1"/>
    <xf numFmtId="0" fontId="4" fillId="0" borderId="2" xfId="0" applyFont="1" applyFill="1" applyBorder="1"/>
    <xf numFmtId="0" fontId="4" fillId="0" borderId="2" xfId="0" applyFont="1" applyBorder="1" applyAlignment="1">
      <alignment horizontal="center" vertical="center" wrapText="1"/>
    </xf>
    <xf numFmtId="0" fontId="5" fillId="2" borderId="2" xfId="0" applyFont="1" applyFill="1" applyBorder="1" applyAlignment="1">
      <alignment horizontal="center" vertical="center"/>
    </xf>
    <xf numFmtId="0" fontId="14" fillId="0" borderId="2" xfId="0" applyFont="1" applyBorder="1" applyAlignment="1">
      <alignment vertical="center"/>
    </xf>
    <xf numFmtId="15" fontId="4" fillId="0" borderId="2" xfId="0" applyNumberFormat="1" applyFont="1" applyFill="1" applyBorder="1" applyAlignment="1">
      <alignment horizontal="center" vertical="center"/>
    </xf>
    <xf numFmtId="0" fontId="15" fillId="0" borderId="2" xfId="0" applyFont="1" applyFill="1" applyBorder="1" applyAlignment="1">
      <alignment horizontal="center" vertical="center"/>
    </xf>
    <xf numFmtId="1" fontId="4" fillId="0" borderId="2" xfId="0" applyNumberFormat="1" applyFont="1" applyBorder="1" applyAlignment="1">
      <alignment horizontal="center" vertical="center"/>
    </xf>
    <xf numFmtId="17" fontId="4" fillId="0" borderId="2" xfId="0" applyNumberFormat="1" applyFont="1" applyFill="1" applyBorder="1" applyAlignment="1">
      <alignment horizontal="center" vertical="center"/>
    </xf>
    <xf numFmtId="0" fontId="1" fillId="0" borderId="2" xfId="0" applyFont="1" applyFill="1" applyBorder="1" applyAlignment="1">
      <alignment vertical="center"/>
    </xf>
    <xf numFmtId="0" fontId="4" fillId="0" borderId="2" xfId="0" applyFont="1" applyBorder="1" applyAlignment="1">
      <alignment horizontal="left" vertical="center"/>
    </xf>
    <xf numFmtId="165" fontId="4" fillId="0" borderId="2" xfId="0" applyNumberFormat="1" applyFont="1" applyBorder="1" applyAlignment="1">
      <alignment horizontal="center" vertical="center"/>
    </xf>
    <xf numFmtId="0" fontId="0" fillId="0" borderId="0" xfId="0" applyAlignment="1">
      <alignment horizontal="center" vertical="center"/>
    </xf>
    <xf numFmtId="166" fontId="4" fillId="0" borderId="2" xfId="0" applyNumberFormat="1" applyFont="1" applyFill="1" applyBorder="1" applyAlignment="1">
      <alignment horizontal="center" vertical="center"/>
    </xf>
    <xf numFmtId="0" fontId="4" fillId="0" borderId="2" xfId="0" applyNumberFormat="1" applyFont="1" applyBorder="1" applyAlignment="1">
      <alignment vertical="center"/>
    </xf>
    <xf numFmtId="164" fontId="4" fillId="0" borderId="2" xfId="0" applyNumberFormat="1" applyFont="1" applyBorder="1" applyAlignment="1">
      <alignment horizontal="right" vertical="center" wrapText="1"/>
    </xf>
    <xf numFmtId="165" fontId="4" fillId="0" borderId="2" xfId="0" applyNumberFormat="1" applyFont="1" applyBorder="1" applyAlignment="1">
      <alignment vertical="center" wrapText="1"/>
    </xf>
    <xf numFmtId="0" fontId="0" fillId="0" borderId="0" xfId="0" applyAlignment="1">
      <alignment horizontal="left" vertical="center"/>
    </xf>
    <xf numFmtId="0" fontId="0" fillId="0" borderId="0" xfId="0" pivotButton="1"/>
    <xf numFmtId="0" fontId="0" fillId="0" borderId="0" xfId="0" applyAlignment="1">
      <alignment horizontal="center"/>
    </xf>
    <xf numFmtId="164" fontId="5" fillId="2" borderId="2" xfId="0" applyNumberFormat="1" applyFont="1" applyFill="1" applyBorder="1" applyAlignment="1">
      <alignment vertical="center"/>
    </xf>
    <xf numFmtId="164" fontId="5" fillId="2" borderId="2" xfId="0" applyNumberFormat="1" applyFont="1" applyFill="1" applyBorder="1" applyAlignment="1">
      <alignment horizontal="center" vertical="center"/>
    </xf>
    <xf numFmtId="165" fontId="5" fillId="2" borderId="2" xfId="0" applyNumberFormat="1" applyFont="1" applyFill="1" applyBorder="1" applyAlignment="1">
      <alignment vertical="center"/>
    </xf>
    <xf numFmtId="16" fontId="5" fillId="2" borderId="2" xfId="0" applyNumberFormat="1" applyFont="1" applyFill="1" applyBorder="1" applyAlignment="1">
      <alignment horizontal="center" vertical="center"/>
    </xf>
    <xf numFmtId="0" fontId="5" fillId="2" borderId="2" xfId="0" applyFont="1" applyFill="1" applyBorder="1" applyAlignment="1">
      <alignment horizontal="left" vertical="center"/>
    </xf>
    <xf numFmtId="16" fontId="5" fillId="0" borderId="2" xfId="0" applyNumberFormat="1" applyFont="1" applyFill="1" applyBorder="1" applyAlignment="1">
      <alignment vertical="center"/>
    </xf>
    <xf numFmtId="0" fontId="1" fillId="0" borderId="2" xfId="0" applyNumberFormat="1" applyFont="1" applyFill="1" applyBorder="1" applyAlignment="1" applyProtection="1">
      <alignment horizontal="center" vertical="top"/>
    </xf>
    <xf numFmtId="167" fontId="4" fillId="0" borderId="2" xfId="0" applyNumberFormat="1" applyFont="1" applyBorder="1" applyAlignment="1">
      <alignment horizontal="center" vertical="center"/>
    </xf>
    <xf numFmtId="0" fontId="5" fillId="0" borderId="2" xfId="0" applyFont="1" applyFill="1" applyBorder="1" applyAlignment="1">
      <alignment horizontal="center" vertical="center" wrapText="1"/>
    </xf>
    <xf numFmtId="16" fontId="4" fillId="0" borderId="2" xfId="0" applyNumberFormat="1" applyFont="1" applyBorder="1" applyAlignment="1">
      <alignment horizontal="right" vertical="center" wrapText="1"/>
    </xf>
    <xf numFmtId="1" fontId="4" fillId="0" borderId="2" xfId="0" applyNumberFormat="1" applyFont="1" applyBorder="1" applyAlignment="1">
      <alignment horizontal="right" vertical="center"/>
    </xf>
    <xf numFmtId="16" fontId="14" fillId="0" borderId="2" xfId="0" applyNumberFormat="1" applyFont="1" applyBorder="1" applyAlignment="1">
      <alignment horizontal="center"/>
    </xf>
    <xf numFmtId="0" fontId="12" fillId="0" borderId="2" xfId="0" applyFont="1" applyFill="1" applyBorder="1" applyAlignment="1">
      <alignment horizontal="center" vertical="center" wrapText="1"/>
    </xf>
    <xf numFmtId="1" fontId="0" fillId="0" borderId="2" xfId="0" applyNumberFormat="1" applyBorder="1" applyAlignment="1">
      <alignment horizontal="center"/>
    </xf>
    <xf numFmtId="0" fontId="1" fillId="0" borderId="2" xfId="0" applyFont="1" applyBorder="1" applyAlignment="1">
      <alignment vertical="center" wrapText="1"/>
    </xf>
    <xf numFmtId="0" fontId="0" fillId="0" borderId="0" xfId="0" applyAlignment="1">
      <alignment horizontal="left"/>
    </xf>
    <xf numFmtId="0" fontId="12" fillId="0" borderId="2" xfId="0" applyFont="1" applyFill="1" applyBorder="1" applyAlignment="1">
      <alignment horizontal="center" vertical="top"/>
    </xf>
    <xf numFmtId="0" fontId="4" fillId="0" borderId="3" xfId="0" applyFont="1" applyBorder="1" applyAlignment="1">
      <alignment vertical="center" wrapText="1"/>
    </xf>
    <xf numFmtId="16" fontId="4" fillId="0" borderId="3" xfId="0" applyNumberFormat="1" applyFont="1" applyBorder="1" applyAlignment="1">
      <alignment vertical="center" wrapText="1"/>
    </xf>
    <xf numFmtId="0" fontId="4" fillId="0" borderId="3" xfId="0" applyFont="1" applyFill="1" applyBorder="1" applyAlignment="1">
      <alignment vertical="center" wrapText="1"/>
    </xf>
    <xf numFmtId="0" fontId="4" fillId="0" borderId="3" xfId="0" applyFont="1" applyBorder="1" applyAlignment="1">
      <alignment vertical="center"/>
    </xf>
    <xf numFmtId="16" fontId="4" fillId="0" borderId="3" xfId="0" applyNumberFormat="1" applyFont="1" applyBorder="1" applyAlignment="1">
      <alignment horizontal="center" vertical="center" wrapText="1"/>
    </xf>
    <xf numFmtId="0" fontId="4" fillId="0" borderId="4" xfId="0" applyFont="1" applyBorder="1" applyAlignment="1">
      <alignment vertical="center"/>
    </xf>
    <xf numFmtId="0" fontId="4" fillId="0" borderId="4" xfId="0" applyFont="1" applyBorder="1" applyAlignment="1">
      <alignment vertical="center" wrapText="1"/>
    </xf>
    <xf numFmtId="0" fontId="5" fillId="0" borderId="4" xfId="0" applyFont="1" applyFill="1" applyBorder="1" applyAlignment="1">
      <alignment horizontal="center" vertical="center"/>
    </xf>
    <xf numFmtId="0" fontId="1" fillId="0" borderId="4" xfId="0" applyNumberFormat="1" applyFont="1" applyFill="1" applyBorder="1" applyAlignment="1" applyProtection="1">
      <alignment horizontal="center" vertical="top"/>
    </xf>
    <xf numFmtId="0" fontId="5" fillId="2" borderId="4" xfId="0" applyFont="1" applyFill="1" applyBorder="1" applyAlignment="1">
      <alignment horizontal="center" vertical="center" wrapText="1"/>
    </xf>
    <xf numFmtId="0" fontId="5" fillId="0" borderId="4" xfId="0" applyFont="1" applyFill="1" applyBorder="1" applyAlignment="1">
      <alignment vertical="center"/>
    </xf>
    <xf numFmtId="165" fontId="5" fillId="2" borderId="4" xfId="0" applyNumberFormat="1" applyFont="1" applyFill="1" applyBorder="1" applyAlignment="1">
      <alignment vertical="center"/>
    </xf>
    <xf numFmtId="164" fontId="5" fillId="2" borderId="4" xfId="0" applyNumberFormat="1" applyFont="1" applyFill="1" applyBorder="1" applyAlignment="1">
      <alignment vertical="center"/>
    </xf>
    <xf numFmtId="0" fontId="5" fillId="2" borderId="4" xfId="0" applyFont="1" applyFill="1" applyBorder="1" applyAlignment="1">
      <alignment vertical="center"/>
    </xf>
    <xf numFmtId="16" fontId="5" fillId="2" borderId="4" xfId="0" applyNumberFormat="1" applyFont="1" applyFill="1" applyBorder="1" applyAlignment="1">
      <alignment horizontal="center" vertical="center"/>
    </xf>
    <xf numFmtId="0" fontId="5" fillId="0" borderId="5" xfId="0" applyFont="1" applyFill="1" applyBorder="1" applyAlignment="1">
      <alignment vertical="center"/>
    </xf>
    <xf numFmtId="0" fontId="5" fillId="0" borderId="5"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5" xfId="0" applyFont="1" applyFill="1" applyBorder="1" applyAlignment="1">
      <alignment vertical="center"/>
    </xf>
    <xf numFmtId="164" fontId="5" fillId="2" borderId="5" xfId="0" applyNumberFormat="1" applyFont="1" applyFill="1" applyBorder="1" applyAlignment="1">
      <alignment vertical="center"/>
    </xf>
    <xf numFmtId="16" fontId="4" fillId="0" borderId="5" xfId="0" applyNumberFormat="1" applyFont="1" applyBorder="1" applyAlignment="1">
      <alignment horizontal="center" vertical="center"/>
    </xf>
    <xf numFmtId="164" fontId="5" fillId="2" borderId="5"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vertical="center"/>
    </xf>
    <xf numFmtId="0" fontId="4" fillId="0" borderId="6" xfId="0" applyFont="1" applyBorder="1" applyAlignment="1">
      <alignment vertical="center"/>
    </xf>
    <xf numFmtId="0" fontId="5" fillId="0" borderId="6" xfId="0" applyFont="1" applyFill="1" applyBorder="1" applyAlignment="1">
      <alignment horizontal="center" vertical="center"/>
    </xf>
    <xf numFmtId="0" fontId="4" fillId="0" borderId="6" xfId="0" applyFont="1" applyBorder="1" applyAlignment="1">
      <alignment horizontal="center" vertical="center"/>
    </xf>
    <xf numFmtId="0" fontId="5" fillId="2" borderId="6" xfId="0" applyFont="1" applyFill="1" applyBorder="1" applyAlignment="1">
      <alignment horizontal="center" vertical="center" wrapText="1"/>
    </xf>
    <xf numFmtId="0" fontId="5" fillId="0" borderId="6" xfId="0" applyFont="1" applyFill="1" applyBorder="1" applyAlignment="1">
      <alignment vertical="center"/>
    </xf>
    <xf numFmtId="0" fontId="4" fillId="0" borderId="6" xfId="0" applyFont="1" applyFill="1" applyBorder="1" applyAlignment="1">
      <alignment vertical="center"/>
    </xf>
    <xf numFmtId="0" fontId="5" fillId="0" borderId="6" xfId="0" applyFont="1" applyFill="1" applyBorder="1" applyAlignment="1">
      <alignment vertical="center" wrapText="1"/>
    </xf>
    <xf numFmtId="165" fontId="5" fillId="2" borderId="6" xfId="0" applyNumberFormat="1" applyFont="1" applyFill="1" applyBorder="1" applyAlignment="1">
      <alignment vertical="center"/>
    </xf>
    <xf numFmtId="164" fontId="5" fillId="2" borderId="6" xfId="0" applyNumberFormat="1" applyFont="1" applyFill="1" applyBorder="1" applyAlignment="1">
      <alignment vertical="center"/>
    </xf>
    <xf numFmtId="0" fontId="4" fillId="0" borderId="6" xfId="0" applyFont="1" applyBorder="1" applyAlignment="1">
      <alignment vertical="center" wrapText="1"/>
    </xf>
    <xf numFmtId="0" fontId="5" fillId="2" borderId="6" xfId="0" applyFont="1" applyFill="1" applyBorder="1" applyAlignment="1">
      <alignment vertical="center"/>
    </xf>
    <xf numFmtId="16" fontId="5" fillId="2" borderId="6" xfId="0" applyNumberFormat="1" applyFont="1" applyFill="1" applyBorder="1" applyAlignment="1">
      <alignment horizontal="center" vertical="center"/>
    </xf>
    <xf numFmtId="0" fontId="17" fillId="11" borderId="2" xfId="0" applyFont="1" applyFill="1" applyBorder="1" applyAlignment="1">
      <alignment horizontal="center" vertical="center" wrapText="1"/>
    </xf>
    <xf numFmtId="0" fontId="17" fillId="0" borderId="2" xfId="0" applyFont="1" applyBorder="1" applyAlignment="1">
      <alignment horizontal="center" vertical="center" wrapText="1"/>
    </xf>
    <xf numFmtId="164" fontId="4" fillId="0" borderId="2" xfId="0" applyNumberFormat="1" applyFont="1" applyBorder="1" applyAlignment="1">
      <alignment vertical="center"/>
    </xf>
    <xf numFmtId="15" fontId="4" fillId="0" borderId="2" xfId="0" applyNumberFormat="1" applyFont="1" applyBorder="1" applyAlignment="1">
      <alignment vertical="center" wrapText="1"/>
    </xf>
    <xf numFmtId="0" fontId="13" fillId="7" borderId="2" xfId="0" applyFont="1" applyFill="1" applyBorder="1" applyAlignment="1">
      <alignment horizontal="center" vertical="center" wrapText="1"/>
    </xf>
    <xf numFmtId="0" fontId="14" fillId="0" borderId="2" xfId="0" applyFont="1" applyBorder="1" applyAlignment="1">
      <alignment vertical="center" wrapText="1"/>
    </xf>
    <xf numFmtId="0" fontId="0" fillId="0" borderId="0" xfId="0" applyNumberFormat="1"/>
    <xf numFmtId="0" fontId="18" fillId="0" borderId="2" xfId="0" applyNumberFormat="1" applyFont="1" applyBorder="1" applyAlignment="1">
      <alignment horizontal="left" vertical="center"/>
    </xf>
    <xf numFmtId="0" fontId="17" fillId="11" borderId="3"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0" borderId="5" xfId="0" applyFont="1" applyFill="1" applyBorder="1" applyAlignment="1">
      <alignment vertical="center"/>
    </xf>
    <xf numFmtId="0" fontId="5" fillId="0" borderId="5" xfId="0" applyFont="1" applyFill="1" applyBorder="1" applyAlignment="1">
      <alignment vertical="center" wrapText="1"/>
    </xf>
    <xf numFmtId="16" fontId="4" fillId="0" borderId="5" xfId="0" applyNumberFormat="1" applyFont="1" applyBorder="1" applyAlignment="1">
      <alignment horizontal="center" vertical="center" wrapText="1"/>
    </xf>
    <xf numFmtId="164" fontId="11" fillId="0" borderId="5" xfId="0" applyNumberFormat="1" applyFont="1" applyFill="1" applyBorder="1" applyAlignment="1">
      <alignment vertical="center"/>
    </xf>
    <xf numFmtId="1" fontId="4" fillId="0" borderId="5" xfId="0" applyNumberFormat="1" applyFont="1" applyBorder="1" applyAlignment="1">
      <alignment horizontal="center" vertical="center" wrapText="1"/>
    </xf>
    <xf numFmtId="15" fontId="4" fillId="0" borderId="5" xfId="0" applyNumberFormat="1" applyFont="1" applyFill="1" applyBorder="1" applyAlignment="1">
      <alignment horizontal="center" vertical="center"/>
    </xf>
    <xf numFmtId="0" fontId="5" fillId="0" borderId="5" xfId="0" applyFont="1" applyBorder="1" applyAlignment="1">
      <alignment vertical="center"/>
    </xf>
    <xf numFmtId="0" fontId="4" fillId="0" borderId="5" xfId="0" applyFont="1" applyFill="1" applyBorder="1" applyAlignment="1">
      <alignment vertical="center" wrapText="1"/>
    </xf>
    <xf numFmtId="16" fontId="4" fillId="0" borderId="5" xfId="0" applyNumberFormat="1" applyFont="1" applyBorder="1" applyAlignment="1">
      <alignment vertical="center" wrapText="1"/>
    </xf>
    <xf numFmtId="16" fontId="4" fillId="0" borderId="5" xfId="0" applyNumberFormat="1" applyFont="1" applyBorder="1" applyAlignment="1">
      <alignment vertical="center"/>
    </xf>
    <xf numFmtId="16" fontId="4" fillId="0" borderId="5" xfId="0" applyNumberFormat="1" applyFont="1" applyFill="1" applyBorder="1" applyAlignment="1">
      <alignment vertical="center" wrapText="1"/>
    </xf>
    <xf numFmtId="165" fontId="4" fillId="0" borderId="5" xfId="0" applyNumberFormat="1" applyFont="1" applyBorder="1" applyAlignment="1">
      <alignment horizontal="center" vertical="center"/>
    </xf>
    <xf numFmtId="0" fontId="1" fillId="0" borderId="5" xfId="0" applyFont="1" applyFill="1" applyBorder="1"/>
    <xf numFmtId="0" fontId="1" fillId="0" borderId="5" xfId="0" applyFont="1" applyBorder="1" applyAlignment="1">
      <alignment vertical="center" wrapText="1"/>
    </xf>
    <xf numFmtId="0" fontId="4" fillId="0" borderId="5" xfId="0" applyFont="1" applyBorder="1" applyAlignment="1">
      <alignment vertical="center" wrapText="1"/>
    </xf>
    <xf numFmtId="1" fontId="4" fillId="0" borderId="5" xfId="0" applyNumberFormat="1" applyFont="1" applyBorder="1" applyAlignment="1">
      <alignment horizontal="center" vertical="center"/>
    </xf>
    <xf numFmtId="0" fontId="1" fillId="0" borderId="5" xfId="0" applyFont="1" applyFill="1" applyBorder="1" applyAlignment="1">
      <alignment vertical="center"/>
    </xf>
    <xf numFmtId="164" fontId="4" fillId="0" borderId="5" xfId="0" applyNumberFormat="1" applyFont="1" applyBorder="1" applyAlignment="1">
      <alignment horizontal="right" vertical="center" wrapText="1"/>
    </xf>
    <xf numFmtId="165" fontId="4" fillId="0" borderId="5" xfId="0" applyNumberFormat="1" applyFont="1" applyBorder="1" applyAlignment="1">
      <alignment vertical="center" wrapText="1"/>
    </xf>
    <xf numFmtId="0" fontId="4" fillId="0" borderId="5" xfId="0" applyFont="1" applyBorder="1" applyAlignment="1">
      <alignment horizontal="left" vertical="center"/>
    </xf>
    <xf numFmtId="16" fontId="4" fillId="0" borderId="5" xfId="0" applyNumberFormat="1" applyFont="1" applyBorder="1" applyAlignment="1">
      <alignment horizontal="right" vertical="center" wrapText="1"/>
    </xf>
    <xf numFmtId="0" fontId="4" fillId="0" borderId="7" xfId="0" applyFont="1" applyBorder="1" applyAlignment="1">
      <alignment vertical="center"/>
    </xf>
    <xf numFmtId="0" fontId="13" fillId="9" borderId="7" xfId="0" applyFont="1" applyFill="1" applyBorder="1" applyAlignment="1">
      <alignment horizontal="center" vertical="center"/>
    </xf>
    <xf numFmtId="0" fontId="4" fillId="0" borderId="7" xfId="0" applyFont="1" applyBorder="1" applyAlignment="1">
      <alignment vertical="center" wrapText="1"/>
    </xf>
    <xf numFmtId="16" fontId="4" fillId="0" borderId="7" xfId="0" applyNumberFormat="1" applyFont="1" applyBorder="1" applyAlignment="1">
      <alignment vertical="center" wrapText="1"/>
    </xf>
    <xf numFmtId="0" fontId="4" fillId="0" borderId="7" xfId="0" applyFont="1" applyBorder="1" applyAlignment="1">
      <alignment horizontal="center" vertical="center" wrapText="1"/>
    </xf>
    <xf numFmtId="0" fontId="12" fillId="0" borderId="2" xfId="0" applyFont="1" applyFill="1" applyBorder="1" applyAlignment="1">
      <alignment horizontal="center" vertical="top" wrapText="1"/>
    </xf>
    <xf numFmtId="0" fontId="19" fillId="12" borderId="8" xfId="0" applyFont="1" applyFill="1" applyBorder="1" applyAlignment="1">
      <alignment horizontal="center" vertical="center"/>
    </xf>
    <xf numFmtId="165" fontId="20" fillId="0" borderId="9" xfId="0" applyNumberFormat="1" applyFont="1" applyBorder="1" applyAlignment="1">
      <alignment horizontal="center"/>
    </xf>
    <xf numFmtId="0" fontId="3" fillId="7" borderId="2" xfId="0" applyFont="1" applyFill="1" applyBorder="1" applyAlignment="1">
      <alignment horizontal="center" vertical="center" wrapText="1"/>
    </xf>
    <xf numFmtId="16" fontId="14" fillId="0" borderId="2" xfId="0" applyNumberFormat="1" applyFont="1" applyBorder="1" applyAlignment="1">
      <alignment wrapText="1"/>
    </xf>
    <xf numFmtId="0" fontId="14" fillId="0" borderId="2" xfId="0" applyFont="1" applyBorder="1" applyAlignment="1">
      <alignment horizontal="center" wrapText="1"/>
    </xf>
    <xf numFmtId="16" fontId="14" fillId="0" borderId="2" xfId="0" applyNumberFormat="1" applyFont="1" applyBorder="1" applyAlignment="1">
      <alignment vertical="center"/>
    </xf>
    <xf numFmtId="16" fontId="14" fillId="0" borderId="2" xfId="0" applyNumberFormat="1" applyFont="1" applyBorder="1" applyAlignment="1">
      <alignment horizontal="center" vertical="center"/>
    </xf>
    <xf numFmtId="1" fontId="14" fillId="0" borderId="2" xfId="0" applyNumberFormat="1" applyFont="1" applyBorder="1" applyAlignment="1">
      <alignment horizontal="center" vertical="center"/>
    </xf>
    <xf numFmtId="16" fontId="14" fillId="0" borderId="2" xfId="0" applyNumberFormat="1" applyFont="1" applyBorder="1" applyAlignment="1">
      <alignment horizontal="center" vertical="center" wrapText="1"/>
    </xf>
    <xf numFmtId="16" fontId="14" fillId="0" borderId="2" xfId="0" applyNumberFormat="1" applyFont="1" applyBorder="1" applyAlignment="1">
      <alignment vertical="center" wrapText="1"/>
    </xf>
    <xf numFmtId="171" fontId="4" fillId="0" borderId="2" xfId="0" applyNumberFormat="1" applyFont="1" applyBorder="1" applyAlignment="1">
      <alignment vertical="center"/>
    </xf>
    <xf numFmtId="168" fontId="4" fillId="0" borderId="2" xfId="0" applyNumberFormat="1" applyFont="1" applyBorder="1" applyAlignment="1">
      <alignment horizontal="center" vertical="center"/>
    </xf>
    <xf numFmtId="169" fontId="4" fillId="0" borderId="2" xfId="0" applyNumberFormat="1" applyFont="1" applyBorder="1" applyAlignment="1">
      <alignment horizontal="center" vertical="center"/>
    </xf>
    <xf numFmtId="166" fontId="4" fillId="0" borderId="2" xfId="0" applyNumberFormat="1" applyFont="1" applyBorder="1" applyAlignment="1">
      <alignment horizontal="center" vertical="center"/>
    </xf>
    <xf numFmtId="170" fontId="4" fillId="0" borderId="2" xfId="0" applyNumberFormat="1" applyFont="1" applyBorder="1" applyAlignment="1">
      <alignment horizontal="center" vertical="center"/>
    </xf>
    <xf numFmtId="165" fontId="0" fillId="0" borderId="0" xfId="0" applyNumberFormat="1" applyFont="1" applyAlignment="1">
      <alignment horizontal="center"/>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64" fontId="0" fillId="0" borderId="0" xfId="0" applyNumberFormat="1" applyAlignment="1">
      <alignment horizontal="center"/>
    </xf>
    <xf numFmtId="16" fontId="4" fillId="0" borderId="2" xfId="0" applyNumberFormat="1" applyFont="1" applyBorder="1" applyAlignment="1">
      <alignment vertical="center"/>
    </xf>
    <xf numFmtId="14" fontId="0" fillId="0" borderId="0" xfId="0" applyNumberFormat="1"/>
    <xf numFmtId="165" fontId="0" fillId="0" borderId="0" xfId="0" applyNumberFormat="1" applyAlignment="1">
      <alignment horizontal="center" vertical="center" wrapText="1"/>
    </xf>
    <xf numFmtId="165" fontId="0" fillId="0" borderId="0" xfId="0" applyNumberFormat="1" applyAlignment="1">
      <alignment horizontal="center" vertical="center"/>
    </xf>
    <xf numFmtId="0" fontId="1" fillId="0" borderId="2" xfId="0" applyFont="1" applyFill="1" applyBorder="1" applyAlignment="1">
      <alignment vertical="center" wrapText="1"/>
    </xf>
    <xf numFmtId="0" fontId="16" fillId="0" borderId="2" xfId="0" applyFont="1" applyFill="1" applyBorder="1" applyAlignment="1">
      <alignment vertical="center"/>
    </xf>
    <xf numFmtId="0" fontId="13" fillId="9" borderId="2" xfId="0" applyFont="1" applyFill="1" applyBorder="1" applyAlignment="1">
      <alignment horizontal="center" vertical="center"/>
    </xf>
    <xf numFmtId="0" fontId="0" fillId="0" borderId="0" xfId="0" applyAlignment="1">
      <alignment horizontal="center" wrapText="1"/>
    </xf>
    <xf numFmtId="0" fontId="4" fillId="0" borderId="2" xfId="0" applyFont="1" applyBorder="1" applyAlignment="1">
      <alignment horizontal="left" vertical="center" wrapText="1"/>
    </xf>
    <xf numFmtId="0" fontId="16" fillId="0" borderId="2" xfId="0" applyFont="1" applyFill="1" applyBorder="1" applyAlignment="1">
      <alignment vertical="center" wrapText="1"/>
    </xf>
    <xf numFmtId="0" fontId="20" fillId="0" borderId="0" xfId="0" applyFont="1" applyAlignment="1">
      <alignment vertical="center"/>
    </xf>
    <xf numFmtId="0" fontId="0" fillId="0" borderId="0" xfId="0" applyFont="1" applyAlignment="1">
      <alignment vertical="center"/>
    </xf>
    <xf numFmtId="0" fontId="13" fillId="4" borderId="2" xfId="0" applyFont="1" applyFill="1" applyBorder="1" applyAlignment="1">
      <alignment horizontal="center" vertical="center" wrapText="1"/>
    </xf>
    <xf numFmtId="0" fontId="13" fillId="4" borderId="2" xfId="0" applyFont="1" applyFill="1" applyBorder="1" applyAlignment="1">
      <alignment horizontal="center" vertical="center"/>
    </xf>
    <xf numFmtId="0" fontId="14" fillId="0" borderId="2" xfId="0" applyFont="1" applyFill="1" applyBorder="1" applyAlignment="1">
      <alignment horizontal="center" vertical="center"/>
    </xf>
    <xf numFmtId="0" fontId="4" fillId="13" borderId="2" xfId="0" applyFont="1" applyFill="1" applyBorder="1" applyAlignment="1">
      <alignment vertical="center"/>
    </xf>
    <xf numFmtId="14" fontId="0" fillId="0" borderId="0" xfId="0" applyNumberFormat="1" applyAlignment="1">
      <alignment horizontal="center"/>
    </xf>
    <xf numFmtId="0" fontId="0" fillId="0" borderId="0" xfId="0" pivotButton="1" applyAlignment="1">
      <alignment horizontal="center"/>
    </xf>
    <xf numFmtId="14" fontId="0" fillId="0" borderId="0" xfId="0" applyNumberFormat="1" applyAlignment="1">
      <alignment horizontal="center" vertical="center"/>
    </xf>
    <xf numFmtId="0" fontId="14" fillId="0" borderId="2" xfId="0" applyFont="1" applyBorder="1" applyAlignment="1">
      <alignment horizontal="center" vertical="center" wrapText="1"/>
    </xf>
    <xf numFmtId="166" fontId="4" fillId="0" borderId="2" xfId="0" applyNumberFormat="1" applyFont="1" applyBorder="1" applyAlignment="1">
      <alignment horizontal="center" vertical="center" wrapText="1"/>
    </xf>
    <xf numFmtId="0" fontId="4" fillId="0" borderId="2" xfId="0" applyFont="1" applyFill="1" applyBorder="1" applyAlignment="1">
      <alignment horizontal="center" vertical="center"/>
    </xf>
    <xf numFmtId="0" fontId="4" fillId="0" borderId="5" xfId="0" applyFont="1" applyFill="1" applyBorder="1" applyAlignment="1">
      <alignment horizontal="center" vertical="center"/>
    </xf>
    <xf numFmtId="169" fontId="4" fillId="0" borderId="2" xfId="0" applyNumberFormat="1" applyFont="1" applyFill="1" applyBorder="1" applyAlignment="1">
      <alignment horizontal="center" vertical="center"/>
    </xf>
    <xf numFmtId="168" fontId="4" fillId="0" borderId="2" xfId="0" applyNumberFormat="1" applyFont="1" applyFill="1" applyBorder="1" applyAlignment="1">
      <alignment horizontal="center" vertical="center"/>
    </xf>
    <xf numFmtId="167" fontId="4" fillId="0" borderId="2" xfId="0" applyNumberFormat="1" applyFont="1" applyFill="1" applyBorder="1" applyAlignment="1">
      <alignment horizontal="center" vertical="center"/>
    </xf>
    <xf numFmtId="0" fontId="4" fillId="0" borderId="2" xfId="0" applyFont="1" applyBorder="1"/>
  </cellXfs>
  <cellStyles count="35">
    <cellStyle name="0,0_x000d__x000a_NA_x000d__x000a_" xfId="4" xr:uid="{00000000-0005-0000-0000-000000000000}"/>
    <cellStyle name="0,0_x000d__x000a_NA_x000d__x000a_ 2 2" xfId="3" xr:uid="{00000000-0005-0000-0000-000001000000}"/>
    <cellStyle name="Normal" xfId="0" builtinId="0"/>
    <cellStyle name="Normal 10" xfId="5" xr:uid="{00000000-0005-0000-0000-000003000000}"/>
    <cellStyle name="Normal 11" xfId="6" xr:uid="{00000000-0005-0000-0000-000004000000}"/>
    <cellStyle name="Normal 12" xfId="7" xr:uid="{00000000-0005-0000-0000-000005000000}"/>
    <cellStyle name="Normal 13" xfId="8" xr:uid="{00000000-0005-0000-0000-000006000000}"/>
    <cellStyle name="Normal 15" xfId="9" xr:uid="{00000000-0005-0000-0000-000007000000}"/>
    <cellStyle name="Normal 2" xfId="1" xr:uid="{00000000-0005-0000-0000-000008000000}"/>
    <cellStyle name="Normal 2 10" xfId="11" xr:uid="{00000000-0005-0000-0000-000009000000}"/>
    <cellStyle name="Normal 2 17" xfId="12" xr:uid="{00000000-0005-0000-0000-00000A000000}"/>
    <cellStyle name="Normal 2 2" xfId="13" xr:uid="{00000000-0005-0000-0000-00000B000000}"/>
    <cellStyle name="Normal 2 2 2" xfId="14" xr:uid="{00000000-0005-0000-0000-00000C000000}"/>
    <cellStyle name="Normal 2 21" xfId="15" xr:uid="{00000000-0005-0000-0000-00000D000000}"/>
    <cellStyle name="Normal 2 22" xfId="16" xr:uid="{00000000-0005-0000-0000-00000E000000}"/>
    <cellStyle name="Normal 2 3" xfId="17" xr:uid="{00000000-0005-0000-0000-00000F000000}"/>
    <cellStyle name="Normal 2 4" xfId="10" xr:uid="{00000000-0005-0000-0000-000010000000}"/>
    <cellStyle name="Normal 2 5" xfId="18" xr:uid="{00000000-0005-0000-0000-000011000000}"/>
    <cellStyle name="Normal 28" xfId="19" xr:uid="{00000000-0005-0000-0000-000012000000}"/>
    <cellStyle name="Normal 29" xfId="20" xr:uid="{00000000-0005-0000-0000-000013000000}"/>
    <cellStyle name="Normal 3" xfId="2" xr:uid="{00000000-0005-0000-0000-000014000000}"/>
    <cellStyle name="Normal 3 2" xfId="21" xr:uid="{00000000-0005-0000-0000-000015000000}"/>
    <cellStyle name="Normal 3 3" xfId="22" xr:uid="{00000000-0005-0000-0000-000016000000}"/>
    <cellStyle name="Normal 3 4" xfId="23" xr:uid="{00000000-0005-0000-0000-000017000000}"/>
    <cellStyle name="Normal 4" xfId="24" xr:uid="{00000000-0005-0000-0000-000018000000}"/>
    <cellStyle name="Normal 4 2" xfId="25" xr:uid="{00000000-0005-0000-0000-000019000000}"/>
    <cellStyle name="Normal 4 2 2" xfId="26" xr:uid="{00000000-0005-0000-0000-00001A000000}"/>
    <cellStyle name="Normal 4 3" xfId="27" xr:uid="{00000000-0005-0000-0000-00001B000000}"/>
    <cellStyle name="Normal 5" xfId="28" xr:uid="{00000000-0005-0000-0000-00001C000000}"/>
    <cellStyle name="Normal 6" xfId="29" xr:uid="{00000000-0005-0000-0000-00001D000000}"/>
    <cellStyle name="Normal 6 2" xfId="30" xr:uid="{00000000-0005-0000-0000-00001E000000}"/>
    <cellStyle name="Normal 7" xfId="31" xr:uid="{00000000-0005-0000-0000-00001F000000}"/>
    <cellStyle name="Normal 7 2" xfId="32" xr:uid="{00000000-0005-0000-0000-000020000000}"/>
    <cellStyle name="Normal 8" xfId="33" xr:uid="{00000000-0005-0000-0000-000021000000}"/>
    <cellStyle name="Normal 9" xfId="34" xr:uid="{00000000-0005-0000-0000-000022000000}"/>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409]d\-mmm\-yy;@"/>
    </dxf>
    <dxf>
      <numFmt numFmtId="164" formatCode="[$-409]d\-mmm\-yy;@"/>
    </dxf>
    <dxf>
      <numFmt numFmtId="164" formatCode="[$-409]d\-mmm\-yy;@"/>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409]dd\-mmm\-yy;@"/>
    </dxf>
    <dxf>
      <alignment horizontal="center" readingOrder="0"/>
    </dxf>
    <dxf>
      <alignment horizontal="center" readingOrder="0"/>
    </dxf>
    <dxf>
      <numFmt numFmtId="165" formatCode="[$-409]dd\-mmm\-yy;@"/>
    </dxf>
    <dxf>
      <numFmt numFmtId="165" formatCode="[$-409]dd\-mmm\-yy;@"/>
    </dxf>
    <dxf>
      <numFmt numFmtId="165" formatCode="[$-409]dd\-mmm\-yy;@"/>
    </dxf>
    <dxf>
      <numFmt numFmtId="165" formatCode="[$-409]dd\-mmm\-yy;@"/>
    </dxf>
    <dxf>
      <alignment horizontal="center" readingOrder="0"/>
    </dxf>
    <dxf>
      <numFmt numFmtId="165" formatCode="[$-409]dd\-mmm\-yy;@"/>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ndi Kurniawan Saputra" refreshedDate="44712.595701967592" createdVersion="5" refreshedVersion="5" minRefreshableVersion="3" recordCount="137" xr:uid="{00000000-000A-0000-FFFF-FFFF00000000}">
  <cacheSource type="worksheet">
    <worksheetSource ref="A2:AA139" sheet="Sitelist"/>
  </cacheSource>
  <cacheFields count="27">
    <cacheField name="Site ID" numFmtId="0">
      <sharedItems/>
    </cacheField>
    <cacheField name="Site Name" numFmtId="0">
      <sharedItems/>
    </cacheField>
    <cacheField name="Batch# Year" numFmtId="0">
      <sharedItems containsMixedTypes="1" containsNumber="1" containsInteger="1" minValue="2020" maxValue="2022" count="5">
        <n v="2020"/>
        <n v="2021"/>
        <s v="CO 2021"/>
        <s v="2022_Percepatan"/>
        <n v="2022"/>
      </sharedItems>
    </cacheField>
    <cacheField name="Batch" numFmtId="0">
      <sharedItems/>
    </cacheField>
    <cacheField name="SOW KKST" numFmtId="0">
      <sharedItems/>
    </cacheField>
    <cacheField name="SOW ACTUAL" numFmtId="0">
      <sharedItems containsBlank="1" count="5">
        <s v="COLO"/>
        <s v="MCP"/>
        <s v="B2S"/>
        <s v="MINI MACRO"/>
        <m/>
      </sharedItems>
    </cacheField>
    <cacheField name="Regional" numFmtId="0">
      <sharedItems count="3">
        <s v="JABODETABEK"/>
        <s v="JABO OUTER"/>
        <s v="JABO INNER"/>
      </sharedItems>
    </cacheField>
    <cacheField name="Residence" numFmtId="0">
      <sharedItems/>
    </cacheField>
    <cacheField name="DRM Status" numFmtId="0">
      <sharedItems/>
    </cacheField>
    <cacheField name="Current Progress Status" numFmtId="0">
      <sharedItems count="15">
        <s v="RFI DONE"/>
        <s v="SITAC - VALIDASI"/>
        <s v="DROP"/>
        <s v="SITAC - IW CLEAR"/>
        <s v="SITAC - BAN/BAK"/>
        <s v="CME - ERECTION"/>
        <s v="SITAC - REKOM"/>
        <s v="SITAC - REHUNTING"/>
        <s v="CME - GALIAN"/>
        <s v="CME - BOREPILE"/>
        <s v="SITAC - IW OG" u="1"/>
        <s v="CME_GALIAN" u="1"/>
        <s v="CME - CURING TIME" u="1"/>
        <s v="CME - GALIAN PONDASI" u="1"/>
        <s v="CME_ERECTION" u="1"/>
      </sharedItems>
    </cacheField>
    <cacheField name="07.06.2022" numFmtId="0">
      <sharedItems containsBlank="1"/>
    </cacheField>
    <cacheField name="PROBLEM ISSUE" numFmtId="0">
      <sharedItems/>
    </cacheField>
    <cacheField name="Action Plan" numFmtId="0">
      <sharedItems containsBlank="1" longText="1"/>
    </cacheField>
    <cacheField name="Remarks Progress" numFmtId="0">
      <sharedItems containsBlank="1" longText="1"/>
    </cacheField>
    <cacheField name="RFC Date" numFmtId="0">
      <sharedItems containsDate="1" containsBlank="1" containsMixedTypes="1" minDate="2020-02-20T00:00:00" maxDate="2022-12-31T00:00:00"/>
    </cacheField>
    <cacheField name="RFI Date" numFmtId="0">
      <sharedItems containsDate="1" containsBlank="1" containsMixedTypes="1" minDate="2020-03-08T00:00:00" maxDate="2022-04-26T00:00:00"/>
    </cacheField>
    <cacheField name="KOM Date" numFmtId="0">
      <sharedItems containsNonDate="0" containsDate="1" containsString="0" containsBlank="1" minDate="2020-02-20T00:00:00" maxDate="2021-10-09T00:00:00"/>
    </cacheField>
    <cacheField name="DRM Date" numFmtId="0">
      <sharedItems containsDate="1" containsBlank="1" containsMixedTypes="1" minDate="2020-02-20T00:00:00" maxDate="2021-10-12T00:00:00"/>
    </cacheField>
    <cacheField name="Aging" numFmtId="0">
      <sharedItems containsDate="1" containsBlank="1" containsMixedTypes="1" minDate="1899-12-31T01:00:04" maxDate="2022-06-01T00:00:00"/>
    </cacheField>
    <cacheField name="Status RFI" numFmtId="0">
      <sharedItems count="3">
        <s v="RFI DONE"/>
        <s v="NOT YET RFI"/>
        <s v="DROP"/>
      </sharedItems>
    </cacheField>
    <cacheField name="Target RFC" numFmtId="0">
      <sharedItems containsDate="1" containsBlank="1" containsMixedTypes="1" minDate="2020-10-20T00:00:00" maxDate="2022-04-13T00:00:00"/>
    </cacheField>
    <cacheField name="Target RFI" numFmtId="0">
      <sharedItems containsDate="1" containsMixedTypes="1" minDate="2020-03-08T00:00:00" maxDate="2022-06-25T00:00:00"/>
    </cacheField>
    <cacheField name="Target RFI Month" numFmtId="0">
      <sharedItems containsBlank="1" count="6">
        <m/>
        <s v="DONE"/>
        <s v="Jun 22"/>
        <s v="RISK"/>
        <s v="May 22"/>
        <s v="Apr 22" u="1"/>
      </sharedItems>
    </cacheField>
    <cacheField name="Longitude Aktual" numFmtId="0">
      <sharedItems containsString="0" containsBlank="1" containsNumber="1" minValue="106.05128000000001" maxValue="107.54675"/>
    </cacheField>
    <cacheField name="Latitude Aktual" numFmtId="0">
      <sharedItems containsString="0" containsBlank="1" containsNumber="1" minValue="-7.2471100000000002" maxValue="6.1892500000000004"/>
    </cacheField>
    <cacheField name="Site ID TBG" numFmtId="0">
      <sharedItems containsBlank="1" containsMixedTypes="1" containsNumber="1" containsInteger="1" minValue="120308104" maxValue="1322441001"/>
    </cacheField>
    <cacheField name="Site Name TBG"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ndi Kurniawan Saputra" refreshedDate="44735.792855092594" createdVersion="5" refreshedVersion="5" minRefreshableVersion="3" recordCount="143" xr:uid="{00000000-000A-0000-FFFF-FFFF15000000}">
  <cacheSource type="worksheet">
    <worksheetSource ref="A2:AA145" sheet="Sitelist"/>
  </cacheSource>
  <cacheFields count="27">
    <cacheField name="Site ID" numFmtId="0">
      <sharedItems count="145">
        <s v="JTX629"/>
        <s v="TGR524"/>
        <s v="JUX584"/>
        <s v="JBX440"/>
        <s v="KRW198"/>
        <s v="KRW224"/>
        <s v="SKB904"/>
        <s v="TGR523"/>
        <s v="TGR529"/>
        <s v="SKB144"/>
        <s v="KRW238"/>
        <s v="TNX314"/>
        <s v="CBN552"/>
        <s v="JUX570"/>
        <s v="JUX569"/>
        <s v="JUX583"/>
        <s v="BKX395"/>
        <s v="JKT100"/>
        <s v="SRG261"/>
        <s v="JSX825"/>
        <s v="JSX900"/>
        <s v="JUX065"/>
        <s v="SKB146"/>
        <s v="KRW206"/>
        <s v="TGR241"/>
        <s v="JSX942"/>
        <s v="BKX468"/>
        <s v="JUX064"/>
        <s v="SKB204"/>
        <s v="SRG269"/>
        <s v="TNX324"/>
        <s v="RKB069"/>
        <s v="CBN436"/>
        <s v="JBX306"/>
        <s v="TGR236"/>
        <s v="TGR238"/>
        <s v="TNX323"/>
        <s v="JBX304"/>
        <s v="JTX483"/>
        <s v="CPT249"/>
        <s v="SKB215"/>
        <s v="TNX322"/>
        <s v="CKR338"/>
        <s v="CKR330"/>
        <s v="JSX943"/>
        <s v="JUX067"/>
        <s v="PWK081"/>
        <s v="KRW250"/>
        <s v="KRW249"/>
        <s v="SKB158"/>
        <s v="PLR004"/>
        <s v="TGR549"/>
        <s v="SRG278"/>
        <s v="CKR345"/>
        <s v="PLR010"/>
        <s v="CBN503"/>
        <s v="TGR548"/>
        <s v="CBN492"/>
        <s v="TGR551"/>
        <s v="PWK078"/>
        <s v="CBN491"/>
        <s v="CBN519"/>
        <s v="CBN526"/>
        <s v="PLR003"/>
        <s v="PLR007"/>
        <s v="BOX048"/>
        <s v="CBN471"/>
        <s v="CBN521"/>
        <s v="KRW252"/>
        <s v="KRW256"/>
        <s v="KRW262"/>
        <s v="KRW263"/>
        <s v="PDG123"/>
        <s v="RKB078"/>
        <s v="SRG284"/>
        <s v="TGR542"/>
        <s v="TGR543"/>
        <s v="PWK083"/>
        <s v="PWK085"/>
        <s v="CLG115"/>
        <s v="SKB155"/>
        <s v="TGR433"/>
        <s v="TGR546"/>
        <s v="CBN472"/>
        <s v="CBN483"/>
        <s v="JTX539"/>
        <s v="CBN500"/>
        <s v="CBN620"/>
        <s v="CKR346"/>
        <s v="CKR349"/>
        <s v="CKR360"/>
        <s v="CKR376 ex CKR361"/>
        <s v="PLR012"/>
        <s v="BOX045"/>
        <s v="CKR363"/>
        <s v="CBN623"/>
        <s v="JTX541"/>
        <s v="TGR553"/>
        <s v="CKR366"/>
        <s v="CKR367"/>
        <s v="BKX430"/>
        <s v="BOX049"/>
        <s v="CKR364"/>
        <s v="CKR368"/>
        <s v="BKX431"/>
        <s v="TGR555"/>
        <s v="CBN618"/>
        <s v="CBN614"/>
        <s v="CBN480"/>
        <s v="CBN523"/>
        <s v="JTX643"/>
        <s v="CPT250"/>
        <s v="JBX453 ex JBX310"/>
        <s v="SRG996"/>
        <s v="SRG997"/>
        <s v="SRG998"/>
        <s v="TGR561"/>
        <s v="CBN632"/>
        <s v="CBN633"/>
        <s v="KRW923"/>
        <s v="JUX594"/>
        <s v="JTX647"/>
        <s v="JPX281"/>
        <s v="JSX717"/>
        <s v="JUX587"/>
        <s v="JBX443"/>
        <s v="JTX649"/>
        <s v="JBX446"/>
        <s v="JBX447"/>
        <s v="BOO843"/>
        <s v="JTX646"/>
        <s v="JSZ047"/>
        <s v="BKX896"/>
        <s v="CBN631"/>
        <s v="TGR558"/>
        <s v="TGR562"/>
        <s v="JUX075"/>
        <s v="BOX050"/>
        <s v="JSX711"/>
        <s v="JSX712"/>
        <s v="JTX650"/>
        <s v="TNX330"/>
        <s v="PPR010"/>
        <s v="JKT842" u="1"/>
        <s v="JSZ049" u="1"/>
      </sharedItems>
    </cacheField>
    <cacheField name="Site Name" numFmtId="0">
      <sharedItems count="145">
        <s v="PULO ASEM MC-T-GF"/>
        <s v="JALAN HAJI UPNICICAYUR"/>
        <s v="PERMANENRUKOPLUITDLM"/>
        <s v="PERMANENCMBTALMUBAROKJOGLO"/>
        <s v="BELENDUNGKLARI"/>
        <s v="JLRAYACIKUNGKUNG"/>
        <s v="DAYEUHLUHURWARUDOYONG"/>
        <s v="KADUSIRUNG"/>
        <s v="GEMPOLSARISEPATANTIMURBANTEN"/>
        <s v="PANENMAS"/>
        <s v="PERUMAHANRESINDA"/>
        <s v="PAJAJARANTANGERANG"/>
        <s v="PERMANENCOMBATPUSDIKRESKRIM"/>
        <s v="PERMANENCOMBATRUSUNMARUNDA"/>
        <s v="PERMANENCOMBATTERMPENUMPANG"/>
        <s v="PERMANENCOMBATKEPANDUANPELINDO"/>
        <s v="PEDURENANBEKASITIMUR"/>
        <s v="RELOCPTBDRENSAWIT"/>
        <s v="SITUTERATECIKANDE"/>
        <s v="JLKOSTRAD"/>
        <s v="KEBONBARUTEBET"/>
        <s v="WADUKPLUIT"/>
        <s v="AWILEGA"/>
        <s v="GEMPOLBANYUSARI"/>
        <s v="PAGEDANGANPAGEDANGAN"/>
        <s v="MKAHFISRENGSENG"/>
        <s v="RELOCGRAPARIBK"/>
        <s v="JLBUDIMULYAUTARA"/>
        <s v="PASARCISAATSKB"/>
        <s v="PERMANENTCOMBATCIKANDEPERMAI"/>
        <s v="NEGLASARINEGLASARI"/>
        <s v="CURUGBADAKMAJA"/>
        <s v="CURUGBITUNGNANGGUNG"/>
        <s v="STAKALIDERES"/>
        <s v="PERMANENTCMBTLIONAIR"/>
        <s v="BENCONGANKELAPADUA"/>
        <s v="PASIRJAYAJATIUWUNG"/>
        <s v="MANYARKALIDERES"/>
        <s v="PONDOKRANGGONCIPAYUNG"/>
        <s v="PARADISESERPONG2"/>
        <s v="SUKAJAYASALABINTANA"/>
        <s v="BMTOPPO Ex PASARBARUKARAWACI"/>
        <s v="PERUMAHAN KSB"/>
        <s v="PERUMAHANCIBARUSAHJAYA"/>
        <s v="CILANDAKBAWAH"/>
        <s v="ELANGLAUT"/>
        <s v="CIRAMAHILIRMANIIS"/>
        <s v="PANGKALAN_TAMANMEKAR"/>
        <s v="CIPEUNDEUYKIARASARI2"/>
        <s v="WARUNG KIARA_BOJONGKERTA"/>
        <s v="JAMPANGKULONBOJONGSARI"/>
        <s v="SUKAMULYABENDA"/>
        <s v="BAROSCURUGAGUNG"/>
        <s v="HLOJICIBARUSAH"/>
        <s v="SALABINTANA2"/>
        <s v="HAURKUNINGJONGGOL"/>
        <s v="SUKAMANAHJAMBE"/>
        <s v="CIBENING"/>
        <s v="TALOKKRESEK"/>
        <s v="MEKARGALIHJATILUHUR"/>
        <s v="CIBADUNGGUNUNGSINDUR"/>
        <s v="RAYASINGASARIJONGGOL"/>
        <s v="SUKAWANGISUKAMAKMUR"/>
        <s v="GEGERBITUNGKARANGJAYA"/>
        <s v="NAGRAKCIHANYAWAR"/>
        <s v="MEKARWANGITANAHSEREAL"/>
        <s v="PARUNG PANJANGJAGABITA"/>
        <s v="RUMPINTAMANSARI"/>
        <s v="KARAWANG BARATMEKARJATI"/>
        <s v="KLARI"/>
        <s v="CILAMAYA KULONPASIRJAYA"/>
        <s v="Cikarang Cilamaya Wetan"/>
        <s v="DESAPANGGUKINGAN"/>
        <s v="JALUPANGMULYA"/>
        <s v="KAREOJAWILAN"/>
        <s v="RANCAGEDEGUNUNGKALER"/>
        <s v="RAYAKRONJOMEKARBARU"/>
        <s v="SMKN3SUKATANIPWK"/>
        <s v="SMKN1DARANGDANPURWAKARTA"/>
        <s v="BENDUNGANCILEGON"/>
        <s v="TANJUNGJAMPANGKULON"/>
        <s v="RAJEG_TANJAKAN MEKAR"/>
        <s v="SOLEARTANGERANG"/>
        <s v="KOPIDAONG"/>
        <s v="CARINGINBOCIMI"/>
        <s v="PERMANENASRAMAHAJI"/>
        <s v="CIPEUCANG"/>
        <s v="PERMANENBOJONGKONENGKM0"/>
        <s v="KARANGSETIAKARANGBAHAGIA"/>
        <s v="KARANGANYARKARANGBAHAGIA"/>
        <s v="TELAGAMURNICIKARANGBARAT"/>
        <s v="GREENPERMATA2 Ex WALUYACIKARANGUTARA"/>
        <s v="SUDAJAYAGIRANGSKB"/>
        <s v="BUKITCIMANGGUCITY"/>
        <s v="PERMANENRAYAPEBANYURANN"/>
        <s v="PERMANENCOMBATTIRTAWARNARUMPIN"/>
        <s v="PERMANENCOMBATPTPUTIK"/>
        <s v="PERMANENDRIYACATANIA"/>
        <s v="PERMANENPERUMPERMATAINDAH"/>
        <s v="PERMANENPTIDEMITSU"/>
        <s v="VILLAGADINGHARAPAN Ex PERMANENCOMBATPERUMPTMBEKASI"/>
        <s v="PERMANENCOMBATRAYASEMPLAK"/>
        <s v="PERMANENKAREDOKCIBARUSAH"/>
        <s v="PERMANENPERUMSERANGSELALU"/>
        <s v="PERMANENCOMBATJAKAPERMAI"/>
        <s v="PERMANENDANGDANGCISAUK2"/>
        <s v="PERMANENKERTAJAYARUMPIN"/>
        <s v="PERMANENLEBAKWANGI2"/>
        <s v="BANTARSARIRANCABUNGUR"/>
        <s v="SMAN 1CIBUNGBULANG BOGOR"/>
        <s v="AGUNGSEDAYUJAKUT"/>
        <s v="PERMANENCOMBATLIVINGWORLD"/>
        <s v="ADHIKARYAKEDOYA ex KINTAMANITIMUR"/>
        <s v="CIKANDECIKANDE2"/>
        <s v="PENGAMPELANWALANTAKA"/>
        <s v="CISARNOLDIT"/>
        <s v="CURUG KULONCURUG"/>
        <s v="GUNUNGMULYATENJOBOGOR"/>
        <s v="CIMANGGU1CIBUNGBULANG"/>
        <s v="PALAWAD"/>
        <s v="KAMALMUARAPENJARINGAN Ex ALAMINKRAMATJATI"/>
        <s v="RAYAJENGKI"/>
        <s v="CEMPAKAWANGI"/>
        <s v="PEPAYAJAGAKARSA Ex PETOGOGANGANDARIA"/>
        <s v="PERJUANGANRAYA"/>
        <s v="KOSAMBIRANDU"/>
        <s v="BALAIRAKYAT"/>
        <s v="SLTPN"/>
        <s v="BOJONGINDAHRWBUAYA"/>
        <s v="PROFM"/>
        <s v="AGUNGSEDAYUCAKUNG"/>
        <s v="BRIGIFCIPEDAK"/>
        <s v="PONDOKMELATI BEKASI"/>
        <s v="PERUMAHAN CITEUREP"/>
        <s v="LAVON"/>
        <s v="PURIPERMAI3RAKSA"/>
        <s v="SWASEMBADABARATJAKUT"/>
        <s v="RELOCPANGKALANRAYA3PTEL"/>
        <s v="RELOCKEMANG"/>
        <s v="RELOCBALAIKARTINI"/>
        <s v="RELOCCIPINANGTIMUR"/>
        <s v="RELOKJLNPEMBANGUNAN6"/>
        <s v="RELOCPLTONGKENG"/>
        <s v="PETOGOGANGANDARIA" u="1"/>
        <s v="ALAMINKRAMATJATI" u="1"/>
      </sharedItems>
    </cacheField>
    <cacheField name="Batch# Year" numFmtId="0">
      <sharedItems containsMixedTypes="1" containsNumber="1" containsInteger="1" minValue="2020" maxValue="2022" count="5">
        <n v="2020"/>
        <n v="2021"/>
        <s v="CO 2021"/>
        <s v="2022_Percepatan"/>
        <n v="2022"/>
      </sharedItems>
    </cacheField>
    <cacheField name="Batch" numFmtId="0">
      <sharedItems count="22">
        <s v="Batch #1 2020 - Colo"/>
        <s v="Batch #1 2020 - MCP"/>
        <s v="Batch #1 2020 - B2S"/>
        <s v="Batch #2 2020 - Colo"/>
        <s v="Batch #2 2020 - B2S"/>
        <s v="Batch #2 2020 - MCP"/>
        <s v="Batch #1 2021 - COLO"/>
        <s v="Batch #1 2021 - B2S (Part 01)"/>
        <s v="Batch #1 2021 - B2S (Part 03)"/>
        <s v="Batch #1 2021 - B2S (Part 02)"/>
        <s v="Batch #2 2021 - B2S"/>
        <s v="Batch #3 2021 - COLO"/>
        <s v="Batch #4 2021 - COLO"/>
        <s v="Batch #3 2021 - B2S"/>
        <s v="Batch #4 2021 - B2S"/>
        <s v="Bacth #5 2021 - B2S"/>
        <s v="Batch 1 2022 - B2S (Percepatan)"/>
        <s v="Batch 1 2022 - Mini Macro"/>
        <s v="Batch 1 2022 - B2S"/>
        <s v="Batch 1 2022 - COLO"/>
        <s v="Batch 1 2022 - Mini Macro (Recovery)"/>
        <s v="Batch 1 2022 - B2S (Recovery)"/>
      </sharedItems>
    </cacheField>
    <cacheField name="SOW KKST" numFmtId="0">
      <sharedItems/>
    </cacheField>
    <cacheField name="SOW ACTUAL" numFmtId="0">
      <sharedItems containsBlank="1"/>
    </cacheField>
    <cacheField name="Regional" numFmtId="0">
      <sharedItems containsBlank="1" count="4">
        <s v="JABODETABEK"/>
        <s v="JABO OUTER"/>
        <s v="JABO INNER"/>
        <m u="1"/>
      </sharedItems>
    </cacheField>
    <cacheField name="Residence" numFmtId="0">
      <sharedItems/>
    </cacheField>
    <cacheField name="DRM Status" numFmtId="0">
      <sharedItems/>
    </cacheField>
    <cacheField name="Current Progress Status" numFmtId="0">
      <sharedItems count="17">
        <s v="RFI DONE"/>
        <s v="SITAC - IW CLEAR"/>
        <s v="DROP"/>
        <s v="CME - GALIAN"/>
        <s v="SITAC - BAN/BAK"/>
        <s v="CME - BOWPLANK"/>
        <s v="SITAC - IW OG"/>
        <s v="SITAC - REHUNTING"/>
        <s v="SITAC - IW ON GOING" u="1"/>
        <s v="CME - ERECTION" u="1"/>
        <s v="CME - REBARRING" u="1"/>
        <s v="CME - POURING" u="1"/>
        <s v="SITAC - REKOM" u="1"/>
        <s v="CME - REKOM" u="1"/>
        <s v="SITAC - VALIDASI" u="1"/>
        <s v="CME - BOREPILE" u="1"/>
        <s v="CME - ME OG" u="1"/>
      </sharedItems>
    </cacheField>
    <cacheField name="28.06.2022" numFmtId="0">
      <sharedItems containsBlank="1"/>
    </cacheField>
    <cacheField name="PROBLEM ISSUE" numFmtId="0">
      <sharedItems containsBlank="1"/>
    </cacheField>
    <cacheField name="Action Plan" numFmtId="0">
      <sharedItems containsBlank="1" longText="1"/>
    </cacheField>
    <cacheField name="Remarks Progress" numFmtId="0">
      <sharedItems containsBlank="1" longText="1"/>
    </cacheField>
    <cacheField name="RFC Date" numFmtId="0">
      <sharedItems containsDate="1" containsBlank="1" containsMixedTypes="1" minDate="2020-02-20T00:00:00" maxDate="2022-12-31T00:00:00"/>
    </cacheField>
    <cacheField name="RFI Date" numFmtId="0">
      <sharedItems containsDate="1" containsBlank="1" containsMixedTypes="1" minDate="2020-03-08T00:00:00" maxDate="2022-06-20T00:00:00"/>
    </cacheField>
    <cacheField name="KOM Date" numFmtId="0">
      <sharedItems containsNonDate="0" containsDate="1" containsString="0" containsBlank="1" minDate="2020-02-20T00:00:00" maxDate="2021-10-09T00:00:00"/>
    </cacheField>
    <cacheField name="DRM Date" numFmtId="0">
      <sharedItems containsDate="1" containsBlank="1" containsMixedTypes="1" minDate="2020-02-20T00:00:00" maxDate="2021-10-12T00:00:00"/>
    </cacheField>
    <cacheField name="Aging" numFmtId="0">
      <sharedItems containsDate="1" containsBlank="1" containsMixedTypes="1" minDate="1899-12-31T01:00:04" maxDate="2022-06-24T00:00:00"/>
    </cacheField>
    <cacheField name="Status RFI" numFmtId="0">
      <sharedItems containsBlank="1"/>
    </cacheField>
    <cacheField name="Target RFC" numFmtId="0">
      <sharedItems containsDate="1" containsBlank="1" containsMixedTypes="1" minDate="2020-10-20T00:00:00" maxDate="2022-04-13T00:00:00"/>
    </cacheField>
    <cacheField name="Target RFI" numFmtId="0">
      <sharedItems containsDate="1" containsBlank="1" containsMixedTypes="1" minDate="2020-03-08T00:00:00" maxDate="2022-09-21T00:00:00" count="42">
        <s v="DONE"/>
        <d v="2022-07-05T00:00:00"/>
        <s v="DROP"/>
        <d v="2022-07-08T00:00:00"/>
        <s v="RISK"/>
        <d v="2022-07-24T00:00:00"/>
        <d v="2022-07-01T00:00:00"/>
        <d v="2022-07-04T00:00:00"/>
        <d v="2022-07-09T00:00:00"/>
        <d v="2022-08-02T00:00:00"/>
        <d v="2022-08-03T00:00:00"/>
        <d v="2022-08-20T00:00:00"/>
        <d v="2022-07-19T00:00:00"/>
        <d v="2022-07-21T00:00:00"/>
        <m u="1"/>
        <d v="2022-06-24T00:00:00" u="1"/>
        <d v="2022-09-20T00:00:00" u="1"/>
        <d v="2022-08-27T00:00:00" u="1"/>
        <d v="2022-06-10T00:00:00" u="1"/>
        <d v="2022-08-01T00:00:00" u="1"/>
        <d v="2022-06-29T00:00:00" u="1"/>
        <d v="2022-06-22T00:00:00" u="1"/>
        <d v="2022-08-13T00:00:00" u="1"/>
        <d v="2022-06-15T00:00:00" u="1"/>
        <d v="2022-06-20T00:00:00" u="1"/>
        <d v="2022-07-25T00:00:00" u="1"/>
        <d v="2022-09-02T00:00:00" u="1"/>
        <d v="2022-06-18T00:00:00" u="1"/>
        <d v="2020-03-08T00:00:00" u="1"/>
        <d v="2021-12-29T00:00:00" u="1"/>
        <d v="2022-06-30T00:00:00" u="1"/>
        <d v="2022-08-14T00:00:00" u="1"/>
        <d v="2022-07-28T00:00:00" u="1"/>
        <d v="2020-03-13T00:00:00" u="1"/>
        <d v="2022-08-07T00:00:00" u="1"/>
        <d v="2022-05-23T00:00:00" u="1"/>
        <d v="2022-06-28T00:00:00" u="1"/>
        <d v="2020-09-03T00:00:00" u="1"/>
        <d v="2022-09-03T00:00:00" u="1"/>
        <d v="2020-10-27T00:00:00" u="1"/>
        <d v="2021-12-30T00:00:00" u="1"/>
        <d v="2022-06-12T00:00:00" u="1"/>
      </sharedItems>
    </cacheField>
    <cacheField name="Target RFI Month" numFmtId="0">
      <sharedItems containsBlank="1" count="9">
        <m/>
        <s v="DONE"/>
        <s v="Jul 22"/>
        <s v="RISK"/>
        <s v="Aug 22"/>
        <s v="Sep 22" u="1"/>
        <s v="Jan 00" u="1"/>
        <s v="Jun 22" u="1"/>
        <s v="May 22" u="1"/>
      </sharedItems>
    </cacheField>
    <cacheField name="Longitude Aktual" numFmtId="0">
      <sharedItems containsString="0" containsBlank="1" containsNumber="1" minValue="106.05128000000001" maxValue="107.54675"/>
    </cacheField>
    <cacheField name="Latitude Aktual" numFmtId="0">
      <sharedItems containsString="0" containsBlank="1" containsNumber="1" minValue="-7.2471100000000002" maxValue="6.1892500000000004"/>
    </cacheField>
    <cacheField name="Site ID TBG" numFmtId="0">
      <sharedItems containsBlank="1" containsMixedTypes="1" containsNumber="1" containsInteger="1" minValue="120308104" maxValue="1322441001"/>
    </cacheField>
    <cacheField name="Site Name TB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7">
  <r>
    <s v="JTX629"/>
    <s v="PULO ASEM MC-T-GF"/>
    <x v="0"/>
    <s v="Batch #1 2020 - Colo"/>
    <s v="COLO"/>
    <x v="0"/>
    <x v="0"/>
    <s v="JAKARTA TIMUR"/>
    <s v="GO CME"/>
    <x v="0"/>
    <m/>
    <s v="NO ISSUE"/>
    <m/>
    <m/>
    <d v="2020-02-20T00:00:00"/>
    <d v="2020-03-13T00:00:00"/>
    <d v="2020-02-20T00:00:00"/>
    <d v="2020-02-20T00:00:00"/>
    <m/>
    <x v="0"/>
    <s v="EXISTING"/>
    <d v="2020-03-13T00:00:00"/>
    <x v="0"/>
    <m/>
    <m/>
    <m/>
    <m/>
  </r>
  <r>
    <s v="TGR524"/>
    <s v="JALAN HAJI UPNICICAYUR"/>
    <x v="0"/>
    <s v="Batch #1 2020 - Colo"/>
    <s v="COLO"/>
    <x v="0"/>
    <x v="0"/>
    <s v="TANGERANG"/>
    <s v="GO CME"/>
    <x v="0"/>
    <m/>
    <s v="NO ISSUE"/>
    <m/>
    <m/>
    <d v="2020-02-20T00:00:00"/>
    <d v="2020-03-08T00:00:00"/>
    <d v="2020-02-20T00:00:00"/>
    <d v="2020-02-20T00:00:00"/>
    <m/>
    <x v="0"/>
    <s v="EXISTING"/>
    <d v="2020-03-08T00:00:00"/>
    <x v="0"/>
    <m/>
    <m/>
    <m/>
    <m/>
  </r>
  <r>
    <s v="JUX584"/>
    <s v="PERMANENRUKOPLUITDLM"/>
    <x v="0"/>
    <s v="Batch #1 2020 - MCP"/>
    <s v="MCP"/>
    <x v="1"/>
    <x v="0"/>
    <s v="DKI JAKARTA"/>
    <s v="GO CME"/>
    <x v="0"/>
    <m/>
    <s v="NO ISSUE"/>
    <m/>
    <m/>
    <d v="2020-04-05T00:00:00"/>
    <d v="2020-04-29T00:00:00"/>
    <d v="2020-03-02T00:00:00"/>
    <d v="2020-03-05T00:00:00"/>
    <m/>
    <x v="0"/>
    <s v="DONE"/>
    <s v="DONE"/>
    <x v="0"/>
    <m/>
    <m/>
    <m/>
    <m/>
  </r>
  <r>
    <s v="JBX440"/>
    <s v="PERMANENCMBTALMUBAROKJOGLO"/>
    <x v="0"/>
    <s v="Batch #1 2020 - MCP"/>
    <s v="MCP"/>
    <x v="1"/>
    <x v="0"/>
    <s v="DKI JAKARTA"/>
    <s v="GO CME"/>
    <x v="0"/>
    <m/>
    <s v="NO ISSUE"/>
    <m/>
    <m/>
    <d v="2020-03-30T00:00:00"/>
    <d v="2020-05-12T00:00:00"/>
    <d v="2020-03-02T00:00:00"/>
    <d v="2020-03-05T00:00:00"/>
    <m/>
    <x v="0"/>
    <s v="DONE"/>
    <s v="DONE"/>
    <x v="0"/>
    <m/>
    <m/>
    <m/>
    <m/>
  </r>
  <r>
    <s v="KRW198"/>
    <s v="BELENDUNGKLARI"/>
    <x v="0"/>
    <s v="Batch #1 2020 - B2S"/>
    <s v="B2S"/>
    <x v="2"/>
    <x v="0"/>
    <s v="KARAWANG"/>
    <s v="GO CME"/>
    <x v="0"/>
    <m/>
    <s v="NO ISSUE"/>
    <m/>
    <m/>
    <d v="2020-04-15T00:00:00"/>
    <d v="2020-05-19T00:00:00"/>
    <d v="2020-03-02T00:00:00"/>
    <d v="2020-03-05T00:00:00"/>
    <m/>
    <x v="0"/>
    <s v="DONE"/>
    <s v="DONE"/>
    <x v="0"/>
    <m/>
    <m/>
    <m/>
    <m/>
  </r>
  <r>
    <s v="KRW224"/>
    <s v="JLRAYACIKUNGKUNG"/>
    <x v="0"/>
    <s v="Batch #1 2020 - B2S"/>
    <s v="B2S"/>
    <x v="2"/>
    <x v="0"/>
    <s v="KARAWANG"/>
    <s v="GO CME"/>
    <x v="0"/>
    <m/>
    <s v="NO ISSUE"/>
    <m/>
    <m/>
    <d v="2020-04-20T00:00:00"/>
    <d v="2020-05-21T00:00:00"/>
    <d v="2020-03-02T00:00:00"/>
    <d v="2020-03-05T00:00:00"/>
    <m/>
    <x v="0"/>
    <s v="DONE"/>
    <s v="DONE"/>
    <x v="0"/>
    <m/>
    <m/>
    <m/>
    <m/>
  </r>
  <r>
    <s v="SKB904"/>
    <s v="DAYEUHLUHURWARUDOYONG"/>
    <x v="0"/>
    <s v="Batch #1 2020 - B2S"/>
    <s v="B2S"/>
    <x v="2"/>
    <x v="0"/>
    <s v="KOTA SUKABUMI"/>
    <s v="GO CME"/>
    <x v="0"/>
    <m/>
    <s v="NO ISSUE"/>
    <m/>
    <m/>
    <d v="2020-04-27T00:00:00"/>
    <d v="2020-05-28T00:00:00"/>
    <d v="2020-03-02T00:00:00"/>
    <d v="2020-03-05T00:00:00"/>
    <m/>
    <x v="0"/>
    <s v="DONE"/>
    <s v="DONE"/>
    <x v="0"/>
    <m/>
    <m/>
    <m/>
    <m/>
  </r>
  <r>
    <s v="TGR523"/>
    <s v="KADUSIRUNG"/>
    <x v="0"/>
    <s v="Batch #1 2020 - B2S"/>
    <s v="B2S"/>
    <x v="2"/>
    <x v="0"/>
    <s v="KAB. TANGERANG"/>
    <s v="GO CME"/>
    <x v="0"/>
    <m/>
    <s v="NO ISSUE"/>
    <m/>
    <m/>
    <d v="2020-04-30T00:00:00"/>
    <d v="2020-05-31T00:00:00"/>
    <d v="2020-03-02T00:00:00"/>
    <d v="2020-03-05T00:00:00"/>
    <m/>
    <x v="0"/>
    <s v="DONE"/>
    <s v="DONE"/>
    <x v="0"/>
    <m/>
    <m/>
    <m/>
    <m/>
  </r>
  <r>
    <s v="TGR529"/>
    <s v="GEMPOLSARISEPATANTIMURBANTEN"/>
    <x v="0"/>
    <s v="Batch #1 2020 - B2S"/>
    <s v="B2S"/>
    <x v="2"/>
    <x v="0"/>
    <s v="KAB. TANGERANG"/>
    <s v="GO CME"/>
    <x v="0"/>
    <m/>
    <s v="NO ISSUE"/>
    <m/>
    <m/>
    <d v="2020-05-05T00:00:00"/>
    <d v="2020-05-31T00:00:00"/>
    <d v="2020-03-02T00:00:00"/>
    <d v="2020-03-05T00:00:00"/>
    <m/>
    <x v="0"/>
    <s v="DONE"/>
    <s v="DONE"/>
    <x v="0"/>
    <m/>
    <m/>
    <m/>
    <m/>
  </r>
  <r>
    <s v="SKB144"/>
    <s v="PANENMAS"/>
    <x v="0"/>
    <s v="Batch #1 2020 - B2S"/>
    <s v="B2S"/>
    <x v="2"/>
    <x v="0"/>
    <s v="KAB. SUKABUMI"/>
    <s v="GO CME"/>
    <x v="0"/>
    <m/>
    <s v="NO ISSUE"/>
    <m/>
    <m/>
    <d v="2020-04-27T00:00:00"/>
    <d v="2020-06-15T00:00:00"/>
    <d v="2020-03-02T00:00:00"/>
    <d v="2020-03-05T00:00:00"/>
    <m/>
    <x v="0"/>
    <s v="DONE"/>
    <s v="DONE"/>
    <x v="0"/>
    <m/>
    <m/>
    <m/>
    <m/>
  </r>
  <r>
    <s v="KRW238"/>
    <s v="PERUMAHANRESINDA"/>
    <x v="0"/>
    <s v="Batch #1 2020 - B2S"/>
    <s v="B2S"/>
    <x v="2"/>
    <x v="0"/>
    <s v="KARAWANG"/>
    <s v="GO CME"/>
    <x v="0"/>
    <m/>
    <s v="NO ISSUE"/>
    <m/>
    <m/>
    <d v="2020-06-12T00:00:00"/>
    <d v="2020-07-05T00:00:00"/>
    <d v="2020-03-02T00:00:00"/>
    <d v="2020-03-05T00:00:00"/>
    <m/>
    <x v="0"/>
    <s v="DONE"/>
    <s v="DONE"/>
    <x v="0"/>
    <m/>
    <m/>
    <m/>
    <m/>
  </r>
  <r>
    <s v="TNX314"/>
    <s v="PAJAJARANTANGERANG"/>
    <x v="0"/>
    <s v="Batch #1 2020 - B2S"/>
    <s v="B2S"/>
    <x v="2"/>
    <x v="0"/>
    <s v="KOTA TANGERANG"/>
    <s v="GO CME"/>
    <x v="0"/>
    <m/>
    <s v="NO ISSUE"/>
    <m/>
    <m/>
    <d v="2020-08-11T00:00:00"/>
    <d v="2020-08-15T00:00:00"/>
    <d v="2020-03-02T00:00:00"/>
    <d v="2020-03-05T00:00:00"/>
    <m/>
    <x v="0"/>
    <s v="DONE"/>
    <s v="DONE"/>
    <x v="0"/>
    <m/>
    <m/>
    <m/>
    <m/>
  </r>
  <r>
    <s v="CBN552"/>
    <s v="PERMANENCOMBATPUSDIKRESKRIM"/>
    <x v="0"/>
    <s v="Batch #1 2020 - B2S"/>
    <s v="B2S"/>
    <x v="2"/>
    <x v="0"/>
    <s v="KAB. BOGOR"/>
    <s v="GO CME"/>
    <x v="0"/>
    <m/>
    <s v="NO ISSUE"/>
    <m/>
    <m/>
    <d v="2020-07-29T00:00:00"/>
    <d v="2020-08-31T00:00:00"/>
    <d v="2020-03-02T00:00:00"/>
    <d v="2020-03-05T00:00:00"/>
    <m/>
    <x v="0"/>
    <s v="DONE"/>
    <s v="DONE"/>
    <x v="0"/>
    <m/>
    <m/>
    <m/>
    <m/>
  </r>
  <r>
    <s v="JUX570"/>
    <s v="PERMANENCOMBATRUSUNMARUNDA"/>
    <x v="0"/>
    <s v="Batch #1 2020 - MCP"/>
    <s v="MCP"/>
    <x v="1"/>
    <x v="0"/>
    <s v="DKI JAKARTA"/>
    <s v="GO CME"/>
    <x v="0"/>
    <m/>
    <s v="NO ISSUE"/>
    <m/>
    <m/>
    <d v="2020-08-25T00:00:00"/>
    <d v="2020-09-03T00:00:00"/>
    <d v="2020-03-02T00:00:00"/>
    <d v="2020-03-05T00:00:00"/>
    <m/>
    <x v="0"/>
    <s v="DONE"/>
    <s v="DONE"/>
    <x v="0"/>
    <m/>
    <m/>
    <m/>
    <m/>
  </r>
  <r>
    <s v="JUX569"/>
    <s v="PERMANENCOMBATTERMPENUMPANG"/>
    <x v="0"/>
    <s v="Batch #1 2020 - MCP"/>
    <s v="MCP"/>
    <x v="1"/>
    <x v="0"/>
    <s v="DKI JAKARTA"/>
    <s v="GO CME"/>
    <x v="0"/>
    <m/>
    <s v="NO ISSUE"/>
    <m/>
    <m/>
    <d v="2020-09-02T00:00:00"/>
    <d v="2020-09-24T00:00:00"/>
    <d v="2020-03-02T00:00:00"/>
    <d v="2020-03-05T00:00:00"/>
    <m/>
    <x v="0"/>
    <s v="DONE"/>
    <s v="DONE"/>
    <x v="0"/>
    <m/>
    <m/>
    <m/>
    <m/>
  </r>
  <r>
    <s v="JUX583"/>
    <s v="PERMANENCOMBATKEPANDUANPELINDO"/>
    <x v="0"/>
    <s v="Batch #1 2020 - MCP"/>
    <s v="MCP"/>
    <x v="1"/>
    <x v="0"/>
    <s v="DKI JAKARTA"/>
    <s v="GO CME"/>
    <x v="0"/>
    <m/>
    <s v="NO ISSUE"/>
    <m/>
    <m/>
    <d v="2020-09-02T00:00:00"/>
    <d v="2020-09-28T00:00:00"/>
    <d v="2020-03-02T00:00:00"/>
    <d v="2020-03-05T00:00:00"/>
    <m/>
    <x v="0"/>
    <s v="DONE"/>
    <s v="DONE"/>
    <x v="0"/>
    <m/>
    <m/>
    <m/>
    <m/>
  </r>
  <r>
    <s v="BKX395"/>
    <s v="PEDURENANBEKASITIMUR"/>
    <x v="0"/>
    <s v="Batch #1 2020 - Colo"/>
    <s v="COLO"/>
    <x v="0"/>
    <x v="0"/>
    <s v="KOTA BEKASI"/>
    <s v="GO CME"/>
    <x v="0"/>
    <m/>
    <s v="NO ISSUE"/>
    <m/>
    <m/>
    <d v="2020-08-07T00:00:00"/>
    <d v="2020-09-03T00:00:00"/>
    <d v="2020-08-07T00:00:00"/>
    <d v="2020-08-12T00:00:00"/>
    <m/>
    <x v="0"/>
    <s v="EXISTING"/>
    <d v="2020-09-03T00:00:00"/>
    <x v="0"/>
    <m/>
    <m/>
    <m/>
    <m/>
  </r>
  <r>
    <s v="JKT100"/>
    <s v="RELOCPTBDRENSAWIT"/>
    <x v="0"/>
    <s v="Batch #2 2020 - Colo"/>
    <s v="COLO"/>
    <x v="0"/>
    <x v="0"/>
    <s v="DKI JAKARTA"/>
    <s v="GO CME"/>
    <x v="0"/>
    <m/>
    <s v="NO ISSUE"/>
    <m/>
    <m/>
    <d v="2020-10-20T00:00:00"/>
    <d v="2020-10-27T00:00:00"/>
    <d v="2020-10-20T00:00:00"/>
    <d v="2020-10-21T00:00:00"/>
    <m/>
    <x v="0"/>
    <d v="2020-10-20T00:00:00"/>
    <d v="2020-10-27T00:00:00"/>
    <x v="0"/>
    <m/>
    <m/>
    <m/>
    <m/>
  </r>
  <r>
    <s v="SRG261"/>
    <s v="SITUTERATECIKANDE"/>
    <x v="0"/>
    <s v="Batch #2 2020 - B2S"/>
    <s v="B2S"/>
    <x v="2"/>
    <x v="0"/>
    <s v="SERANG"/>
    <s v="GO CME"/>
    <x v="0"/>
    <m/>
    <s v="NO ISSUE"/>
    <m/>
    <m/>
    <d v="2020-10-04T00:00:00"/>
    <d v="2020-10-23T00:00:00"/>
    <d v="2020-09-04T00:00:00"/>
    <d v="2020-10-14T00:00:00"/>
    <m/>
    <x v="0"/>
    <s v="DONE"/>
    <s v="DONE"/>
    <x v="0"/>
    <m/>
    <m/>
    <m/>
    <m/>
  </r>
  <r>
    <s v="JSX825"/>
    <s v="JLKOSTRAD"/>
    <x v="0"/>
    <s v="Batch #2 2020 - MCP"/>
    <s v="MCP"/>
    <x v="1"/>
    <x v="0"/>
    <s v="DKI JAKARTA"/>
    <s v="GO CME"/>
    <x v="0"/>
    <m/>
    <s v="NO ISSUE"/>
    <m/>
    <m/>
    <d v="2020-10-10T00:00:00"/>
    <d v="2020-10-27T00:00:00"/>
    <d v="2020-09-04T00:00:00"/>
    <d v="2020-09-28T00:00:00"/>
    <m/>
    <x v="0"/>
    <s v="DONE"/>
    <s v="DONE"/>
    <x v="0"/>
    <m/>
    <m/>
    <m/>
    <m/>
  </r>
  <r>
    <s v="JSX900"/>
    <s v="KEBONBARUTEBET"/>
    <x v="0"/>
    <s v="Batch #2 2020 - MCP"/>
    <s v="MCP"/>
    <x v="1"/>
    <x v="0"/>
    <s v="DKI JAKARTA"/>
    <s v="GO CME"/>
    <x v="0"/>
    <m/>
    <s v="NO ISSUE"/>
    <m/>
    <m/>
    <d v="2020-10-28T00:00:00"/>
    <d v="2020-10-30T00:00:00"/>
    <d v="2020-09-04T00:00:00"/>
    <d v="2020-10-14T00:00:00"/>
    <m/>
    <x v="0"/>
    <s v="DONE"/>
    <s v="DONE"/>
    <x v="0"/>
    <m/>
    <m/>
    <m/>
    <m/>
  </r>
  <r>
    <s v="JUX065"/>
    <s v="WADUKPLUIT"/>
    <x v="0"/>
    <s v="Batch #2 2020 - MCP"/>
    <s v="MCP"/>
    <x v="1"/>
    <x v="0"/>
    <s v="DKI JAKARTA"/>
    <s v="GO CME"/>
    <x v="0"/>
    <m/>
    <s v="NO ISSUE"/>
    <m/>
    <m/>
    <d v="2020-10-28T00:00:00"/>
    <d v="2020-11-02T00:00:00"/>
    <d v="2020-09-04T00:00:00"/>
    <d v="2020-10-14T00:00:00"/>
    <m/>
    <x v="0"/>
    <s v="DONE"/>
    <s v="DONE"/>
    <x v="0"/>
    <m/>
    <m/>
    <m/>
    <m/>
  </r>
  <r>
    <s v="SKB146"/>
    <s v="AWILEGA"/>
    <x v="0"/>
    <s v="Batch #2 2020 - B2S"/>
    <s v="B2S"/>
    <x v="2"/>
    <x v="0"/>
    <s v="SUKABUMI"/>
    <s v="GO CME"/>
    <x v="0"/>
    <m/>
    <s v="NO ISSUE"/>
    <m/>
    <m/>
    <d v="2020-11-20T00:00:00"/>
    <m/>
    <d v="2020-09-10T00:00:00"/>
    <d v="2020-09-21T00:00:00"/>
    <m/>
    <x v="0"/>
    <s v="DONE"/>
    <s v="DONE"/>
    <x v="0"/>
    <m/>
    <m/>
    <m/>
    <m/>
  </r>
  <r>
    <s v="KRW206"/>
    <s v="GEMPOLBANYUSARI"/>
    <x v="1"/>
    <s v="Batch #1 2021 - COLO"/>
    <s v="COLO"/>
    <x v="0"/>
    <x v="1"/>
    <s v="KARAWANG"/>
    <s v="RFI"/>
    <x v="0"/>
    <s v="RFI DONE"/>
    <s v="NO ISSUE"/>
    <m/>
    <s v="RFI DONE"/>
    <d v="2021-01-02T00:00:00"/>
    <d v="2021-04-16T00:00:00"/>
    <d v="2021-04-14T00:00:00"/>
    <d v="2021-04-16T00:00:00"/>
    <s v="DONE"/>
    <x v="0"/>
    <s v="DONE"/>
    <s v="DONE"/>
    <x v="1"/>
    <m/>
    <m/>
    <m/>
    <m/>
  </r>
  <r>
    <s v="TGR241"/>
    <s v="PAGEDANGANPAGEDANGAN"/>
    <x v="1"/>
    <s v="Batch #1 2021 - COLO"/>
    <s v="COLO"/>
    <x v="0"/>
    <x v="1"/>
    <s v="TANGERANG"/>
    <s v="RFI"/>
    <x v="0"/>
    <s v="RFI DONE"/>
    <s v="NO ISSUE"/>
    <m/>
    <s v="RFI DONE"/>
    <d v="2021-01-02T00:00:00"/>
    <d v="2021-04-16T00:00:00"/>
    <d v="2021-04-14T00:00:00"/>
    <d v="2021-04-16T00:00:00"/>
    <s v="DONE"/>
    <x v="0"/>
    <s v="DONE"/>
    <s v="DONE"/>
    <x v="1"/>
    <m/>
    <m/>
    <m/>
    <m/>
  </r>
  <r>
    <s v="JSX942"/>
    <s v="MKAHFISRENGSENG"/>
    <x v="1"/>
    <s v="Batch #1 2021 - COLO"/>
    <s v="COLO"/>
    <x v="0"/>
    <x v="2"/>
    <s v="JAKARTA SELATAN"/>
    <s v="RFI"/>
    <x v="0"/>
    <s v="RFI DONE"/>
    <s v="NO ISSUE"/>
    <m/>
    <s v="RFI DONE"/>
    <d v="2021-01-20T00:00:00"/>
    <d v="2021-04-16T00:00:00"/>
    <d v="2021-04-14T00:00:00"/>
    <d v="2021-04-16T00:00:00"/>
    <s v="DONE"/>
    <x v="0"/>
    <s v="DONE"/>
    <s v="DONE"/>
    <x v="1"/>
    <m/>
    <m/>
    <m/>
    <m/>
  </r>
  <r>
    <s v="BKX468"/>
    <s v="RELOCGRAPARIBK"/>
    <x v="1"/>
    <s v="Batch #1 2021 - COLO"/>
    <s v="COLO"/>
    <x v="0"/>
    <x v="1"/>
    <s v="BEKASI"/>
    <s v="RFI"/>
    <x v="0"/>
    <s v="RFI DONE"/>
    <s v="NO ISSUE"/>
    <m/>
    <s v="RFI DONE"/>
    <d v="2021-02-10T00:00:00"/>
    <d v="2021-02-22T00:00:00"/>
    <d v="2021-02-04T00:00:00"/>
    <m/>
    <s v="DONE"/>
    <x v="0"/>
    <s v="DONE"/>
    <s v="DONE"/>
    <x v="1"/>
    <m/>
    <m/>
    <m/>
    <m/>
  </r>
  <r>
    <s v="JUX064"/>
    <s v="JLBUDIMULYAUTARA"/>
    <x v="0"/>
    <s v="Batch #2 2020 - MCP"/>
    <s v="MCP"/>
    <x v="1"/>
    <x v="0"/>
    <s v="DKI JAKARTA"/>
    <s v="GO CME"/>
    <x v="0"/>
    <m/>
    <s v="NO ISSUE"/>
    <m/>
    <m/>
    <m/>
    <m/>
    <d v="2020-09-04T00:00:00"/>
    <d v="2020-10-14T00:00:00"/>
    <m/>
    <x v="0"/>
    <s v="DONE"/>
    <s v="DONE"/>
    <x v="0"/>
    <m/>
    <m/>
    <m/>
    <m/>
  </r>
  <r>
    <s v="SKB204"/>
    <s v="PASARCISAATSKB"/>
    <x v="1"/>
    <s v="Batch #1 2021 - B2S (Part 01)"/>
    <s v="B2S"/>
    <x v="2"/>
    <x v="1"/>
    <s v="SUKABUMI"/>
    <s v="RFI"/>
    <x v="0"/>
    <s v="RFI DONE"/>
    <s v="NO ISSUE"/>
    <m/>
    <s v="RFI DONE"/>
    <d v="2021-03-08T00:00:00"/>
    <d v="2021-04-11T00:00:00"/>
    <d v="2021-02-15T00:00:00"/>
    <d v="2021-03-01T00:00:00"/>
    <s v="DONE"/>
    <x v="0"/>
    <s v="DONE"/>
    <s v="DONE"/>
    <x v="1"/>
    <m/>
    <m/>
    <m/>
    <m/>
  </r>
  <r>
    <s v="SRG269"/>
    <s v="PERMANENTCOMBATCIKANDEPERMAI"/>
    <x v="1"/>
    <s v="Batch #1 2021 - B2S (Part 01)"/>
    <s v="B2S"/>
    <x v="2"/>
    <x v="1"/>
    <s v="SERANG"/>
    <s v="RFI"/>
    <x v="0"/>
    <s v="RFI DONE"/>
    <s v="NO ISSUE"/>
    <m/>
    <s v="RFI DONE"/>
    <d v="2021-03-20T00:00:00"/>
    <d v="2021-04-12T00:00:00"/>
    <d v="2021-02-15T00:00:00"/>
    <d v="2021-03-01T00:00:00"/>
    <s v="DONE"/>
    <x v="0"/>
    <s v="DONE"/>
    <s v="DONE"/>
    <x v="1"/>
    <m/>
    <m/>
    <m/>
    <m/>
  </r>
  <r>
    <s v="TNX324"/>
    <s v="NEGLASARINEGLASARI"/>
    <x v="1"/>
    <s v="Batch #1 2021 - B2S (Part 01)"/>
    <s v="B2S"/>
    <x v="2"/>
    <x v="1"/>
    <s v="TANGERANG KOTA"/>
    <s v="RFI"/>
    <x v="0"/>
    <s v="RFI DONE"/>
    <s v="NO ISSUE"/>
    <m/>
    <s v="RFI DONE"/>
    <d v="2021-04-09T00:00:00"/>
    <d v="2021-04-29T00:00:00"/>
    <d v="2021-02-15T00:00:00"/>
    <d v="2021-03-01T00:00:00"/>
    <s v="DONE"/>
    <x v="0"/>
    <s v="DONE"/>
    <s v="DONE"/>
    <x v="1"/>
    <m/>
    <m/>
    <m/>
    <m/>
  </r>
  <r>
    <s v="RKB069"/>
    <s v="CURUGBADAKMAJA"/>
    <x v="1"/>
    <s v="Batch #1 2021 - B2S (Part 01)"/>
    <s v="B2S"/>
    <x v="2"/>
    <x v="1"/>
    <s v="LEBAK"/>
    <s v="RFI"/>
    <x v="0"/>
    <s v="RFI DONE"/>
    <s v="NO ISSUE"/>
    <m/>
    <s v="RFI DONE"/>
    <d v="2021-04-06T00:00:00"/>
    <d v="2021-05-11T00:00:00"/>
    <d v="2021-02-15T00:00:00"/>
    <d v="2021-03-01T00:00:00"/>
    <s v="DONE"/>
    <x v="0"/>
    <s v="DONE"/>
    <s v="DONE"/>
    <x v="1"/>
    <m/>
    <m/>
    <m/>
    <m/>
  </r>
  <r>
    <s v="CBN436"/>
    <s v="CURUGBITUNGNANGGUNG"/>
    <x v="1"/>
    <s v="Batch #1 2021 - B2S (Part 01)"/>
    <s v="B2S"/>
    <x v="2"/>
    <x v="1"/>
    <s v="BOGOR"/>
    <s v="RFI"/>
    <x v="0"/>
    <s v="RFI DONE"/>
    <s v="NO ISSUE"/>
    <m/>
    <s v="RFI DONE"/>
    <d v="2021-04-14T00:00:00"/>
    <d v="2021-05-11T00:00:00"/>
    <d v="2021-02-15T00:00:00"/>
    <d v="2021-03-01T00:00:00"/>
    <s v="DONE"/>
    <x v="0"/>
    <s v="DONE"/>
    <s v="DONE"/>
    <x v="1"/>
    <m/>
    <m/>
    <m/>
    <m/>
  </r>
  <r>
    <s v="JBX306"/>
    <s v="STAKALIDERES"/>
    <x v="1"/>
    <s v="Batch #1 2021 - B2S (Part 03)"/>
    <s v="B2S"/>
    <x v="3"/>
    <x v="2"/>
    <s v="KOTA JAKARTA BARAT"/>
    <s v="RFI"/>
    <x v="0"/>
    <s v="RFI DONE"/>
    <s v="NO ISSUE"/>
    <m/>
    <s v="RFI DONE"/>
    <d v="2021-03-28T00:00:00"/>
    <d v="2021-04-10T00:00:00"/>
    <d v="2021-03-02T00:00:00"/>
    <d v="2021-03-10T00:00:00"/>
    <s v="DONE"/>
    <x v="0"/>
    <s v="DONE"/>
    <s v="DONE"/>
    <x v="1"/>
    <m/>
    <m/>
    <m/>
    <m/>
  </r>
  <r>
    <s v="TGR236"/>
    <s v="PERMANENTCMBTLIONAIR"/>
    <x v="2"/>
    <s v="Batch #1 2021 - B2S (Part 02)"/>
    <s v="B2S"/>
    <x v="2"/>
    <x v="1"/>
    <s v="TANGERANG"/>
    <s v="GO SITAC"/>
    <x v="0"/>
    <s v="RFI DONE"/>
    <s v="FINISH"/>
    <s v="RFI DONE"/>
    <s v="Penolakan warga cand P, Q, R (IW clear), S,  T dan U. Kandidat V IW On Going, pengurusan akses developer done, Minus Ijin Warga ke Training Center Lion Air &amp; konfirmasi jalur Helipad, delay karena PPKM sehingga susah koordinasi dengan pihak Kantor Lion Air"/>
    <d v="2022-03-02T00:00:00"/>
    <d v="2022-03-31T00:00:00"/>
    <d v="2021-03-02T00:00:00"/>
    <d v="2021-03-10T00:00:00"/>
    <s v="DONE"/>
    <x v="0"/>
    <s v="DONE"/>
    <s v="DONE"/>
    <x v="1"/>
    <n v="106.49514000000001"/>
    <n v="-6.1941199999999998"/>
    <m/>
    <m/>
  </r>
  <r>
    <s v="TGR238"/>
    <s v="BENCONGANKELAPADUA"/>
    <x v="1"/>
    <s v="Batch #1 2021 - B2S (Part 01)"/>
    <s v="B2S"/>
    <x v="2"/>
    <x v="1"/>
    <s v="TANGERANG"/>
    <s v="RFI"/>
    <x v="0"/>
    <s v="RFI DONE"/>
    <s v="LAHAN CORPORATE"/>
    <s v="RFI DONE"/>
    <s v="NOM Berada di Kawasan Lippo Karawaci, terdapat pole existing PWU (Ex INUX). Permohonan kerjasama ke pihak PWU sudah dijukan"/>
    <d v="2021-10-01T00:00:00"/>
    <d v="2021-09-11T00:00:00"/>
    <d v="2021-02-15T00:00:00"/>
    <d v="2021-03-01T00:00:00"/>
    <s v="DONE"/>
    <x v="0"/>
    <d v="2021-08-10T00:00:00"/>
    <s v="DONE"/>
    <x v="1"/>
    <m/>
    <m/>
    <m/>
    <m/>
  </r>
  <r>
    <s v="TNX323"/>
    <s v="PASIRJAYAJATIUWUNG"/>
    <x v="2"/>
    <s v="Batch #1 2021 - B2S (Part 01)"/>
    <s v="B2S"/>
    <x v="2"/>
    <x v="1"/>
    <s v="TANGERANG KOTA"/>
    <s v="GO SITAC"/>
    <x v="0"/>
    <s v="RFI DONE"/>
    <s v="FINISH"/>
    <s v="RFI DONE"/>
    <s v="Pihak lahan lurah dan kecamatan, tidak mau mengeluarkan rekomendasi tanpa persetujuan 2 gudang kosong, IW OG (23kk, minus 2 gudang kosong), masih terkendala Pemilik Gudang yang masih dicarikan tempat tinggalnya dan PPKM dikarenakan pembatasan pergerakan warga."/>
    <d v="2022-02-18T00:00:00"/>
    <d v="2022-02-24T00:00:00"/>
    <d v="2021-02-15T00:00:00"/>
    <d v="2021-03-01T00:00:00"/>
    <s v="DONE"/>
    <x v="0"/>
    <s v="DONE"/>
    <s v="DONE"/>
    <x v="1"/>
    <n v="106.57229"/>
    <n v="-6.1940600000000003"/>
    <m/>
    <m/>
  </r>
  <r>
    <s v="JBX304"/>
    <s v="MANYARKALIDERES"/>
    <x v="1"/>
    <s v="Batch #1 2021 - B2S (Part 02)"/>
    <s v="B2S"/>
    <x v="2"/>
    <x v="2"/>
    <s v="KOTA JAKARTA BARAT"/>
    <s v="RFI"/>
    <x v="0"/>
    <s v="RFI DONE"/>
    <s v="NO ISSUE"/>
    <m/>
    <m/>
    <d v="2021-06-11T00:00:00"/>
    <d v="2021-06-23T00:00:00"/>
    <d v="2021-03-02T00:00:00"/>
    <d v="2021-03-10T00:00:00"/>
    <s v="DONE"/>
    <x v="0"/>
    <s v="DONE"/>
    <s v="DONE"/>
    <x v="1"/>
    <m/>
    <m/>
    <m/>
    <m/>
  </r>
  <r>
    <s v="JTX483"/>
    <s v="PONDOKRANGGONCIPAYUNG"/>
    <x v="1"/>
    <s v="Batch #1 2021 - B2S (Part 02)"/>
    <s v="B2S"/>
    <x v="2"/>
    <x v="2"/>
    <s v="KOTA JAKARTA TIMUR"/>
    <s v="RFI"/>
    <x v="0"/>
    <s v="RFI DONE"/>
    <s v="NO ISSUE"/>
    <m/>
    <s v="RFI DONE"/>
    <d v="2021-04-14T00:00:00"/>
    <d v="2021-04-26T00:00:00"/>
    <d v="2021-03-02T00:00:00"/>
    <d v="2021-03-10T00:00:00"/>
    <s v="DONE"/>
    <x v="0"/>
    <s v="DONE"/>
    <s v="DONE"/>
    <x v="1"/>
    <m/>
    <m/>
    <m/>
    <m/>
  </r>
  <r>
    <s v="CPT249"/>
    <s v="PARADISESERPONG2"/>
    <x v="1"/>
    <s v="Batch #1 2021 - B2S (Part 02)"/>
    <s v="B2S"/>
    <x v="2"/>
    <x v="1"/>
    <s v="KOTA TANGERANG SELATAN"/>
    <s v="RFI"/>
    <x v="0"/>
    <s v="RFI DONE"/>
    <s v="NO ISSUE"/>
    <m/>
    <s v="RFI DONE"/>
    <d v="2021-04-29T00:00:00"/>
    <d v="2021-05-11T00:00:00"/>
    <d v="2021-03-02T00:00:00"/>
    <d v="2021-03-10T00:00:00"/>
    <s v="DONE"/>
    <x v="0"/>
    <s v="DONE"/>
    <s v="DONE"/>
    <x v="1"/>
    <m/>
    <m/>
    <m/>
    <m/>
  </r>
  <r>
    <s v="SKB215"/>
    <s v="SUKAJAYASALABINTANA"/>
    <x v="1"/>
    <s v="Batch #1 2021 - B2S (Part 02)"/>
    <s v="B2S"/>
    <x v="2"/>
    <x v="1"/>
    <s v="SUKABUMI"/>
    <s v="RFI"/>
    <x v="0"/>
    <s v="RFI DONE"/>
    <s v="NO ISSUE"/>
    <m/>
    <s v="RFI DONE"/>
    <d v="2021-04-30T00:00:00"/>
    <d v="2021-06-22T00:00:00"/>
    <d v="2021-03-02T00:00:00"/>
    <d v="2021-03-10T00:00:00"/>
    <s v="DONE"/>
    <x v="0"/>
    <s v="DONE"/>
    <s v="DONE"/>
    <x v="1"/>
    <m/>
    <m/>
    <m/>
    <m/>
  </r>
  <r>
    <s v="TNX322"/>
    <s v="BMTOPPO Ex PASARBARUKARAWACI"/>
    <x v="2"/>
    <s v="Batch #1 2021 - B2S (Part 03)"/>
    <s v="B2S"/>
    <x v="2"/>
    <x v="1"/>
    <s v="TANGERANG KOTA"/>
    <s v="GO SITAC"/>
    <x v="1"/>
    <s v="CME - FOUNDATION"/>
    <s v="LAHAN CORPORATE"/>
    <s v="Waiting validasi titik peletakkan salah satu pole. Proses administrasi di pihak OPPO OG sirkuler approval Management"/>
    <s v="CME stop by LL, issue pembahasan pasal PKS, Soil test done, Asplan drawing done. Adanya permintaan revisi poin2 dalam PKS"/>
    <s v="OG"/>
    <s v="OG"/>
    <d v="2021-03-30T00:00:00"/>
    <d v="2021-04-09T00:00:00"/>
    <n v="427"/>
    <x v="1"/>
    <d v="2022-02-28T00:00:00"/>
    <d v="2022-06-24T00:00:00"/>
    <x v="2"/>
    <m/>
    <m/>
    <m/>
    <m/>
  </r>
  <r>
    <s v="CKR338"/>
    <s v="PERUMAHAN KSB"/>
    <x v="1"/>
    <s v="Batch #1 2021 - B2S (Part 03)"/>
    <s v="B2S"/>
    <x v="2"/>
    <x v="1"/>
    <s v="BEKASI"/>
    <s v="RFI"/>
    <x v="0"/>
    <s v="RFI DONE"/>
    <s v="CELL PLAN"/>
    <s v="Plan Erection done 14/10, Plan RFI 18/10"/>
    <s v="Kepala desa sudah setuju untuk pemanfaatan lahan desa. Proses musyarawah antara BPD dan Kepala Desa terkait harga sewa lahan desa. "/>
    <d v="2021-10-05T00:00:00"/>
    <d v="2021-10-17T00:00:00"/>
    <d v="2021-03-30T00:00:00"/>
    <d v="2021-04-09T00:00:00"/>
    <s v="DONE"/>
    <x v="0"/>
    <s v="DONE"/>
    <s v="DONE"/>
    <x v="1"/>
    <n v="107.114315"/>
    <n v="-6.402209"/>
    <m/>
    <m/>
  </r>
  <r>
    <s v="CKR330"/>
    <s v="PERUMAHANCIBARUSAHJAYA"/>
    <x v="1"/>
    <s v="Batch #1 2021 - B2S (Part 03)"/>
    <s v="B2S"/>
    <x v="2"/>
    <x v="1"/>
    <s v="BEKASI"/>
    <s v="RFI"/>
    <x v="0"/>
    <s v="RFI DONE"/>
    <s v="REKOM ZONASI TOWER"/>
    <s v="RFI COMBAT DONE"/>
    <s v="Camat meminta REKOM Zonasi Tower released, sebelum start CME"/>
    <d v="2021-07-30T00:00:00"/>
    <d v="2021-08-13T00:00:00"/>
    <d v="2021-03-30T00:00:00"/>
    <d v="2021-04-09T00:00:00"/>
    <s v="DONE"/>
    <x v="0"/>
    <s v="DONE"/>
    <s v="DONE"/>
    <x v="1"/>
    <n v="107.07908999999999"/>
    <n v="-6.4315499999999997"/>
    <m/>
    <m/>
  </r>
  <r>
    <s v="JSX943"/>
    <s v="CILANDAKBAWAH"/>
    <x v="1"/>
    <s v="Batch #2 2021 - B2S"/>
    <s v="B2S"/>
    <x v="3"/>
    <x v="2"/>
    <s v="JAKARTA SELATAN"/>
    <s v="RFI"/>
    <x v="0"/>
    <s v="RFI DONE"/>
    <s v="NO ISSUE"/>
    <m/>
    <m/>
    <d v="2021-07-05T00:00:00"/>
    <d v="2021-08-03T00:00:00"/>
    <d v="2021-05-06T00:00:00"/>
    <d v="2021-07-01T00:00:00"/>
    <s v="DONE"/>
    <x v="0"/>
    <s v="DONE"/>
    <s v="DONE"/>
    <x v="1"/>
    <m/>
    <m/>
    <m/>
    <m/>
  </r>
  <r>
    <s v="JUX067"/>
    <s v="ELANGLAUT"/>
    <x v="1"/>
    <s v="Batch #2 2021 - B2S"/>
    <s v="B2S"/>
    <x v="3"/>
    <x v="2"/>
    <s v="JAKARTA UTARA"/>
    <s v="GO CME"/>
    <x v="0"/>
    <s v="RFI DONE"/>
    <s v="NO ISSUE"/>
    <s v="RFI DONE"/>
    <s v="RFI DONE"/>
    <d v="2021-10-22T00:00:00"/>
    <d v="2021-10-30T00:00:00"/>
    <d v="2021-05-06T00:00:00"/>
    <d v="2021-07-01T00:00:00"/>
    <s v="DONE"/>
    <x v="0"/>
    <s v="DONE"/>
    <s v="DONE"/>
    <x v="1"/>
    <n v="106.74943"/>
    <n v="-6.1277900000000001"/>
    <m/>
    <m/>
  </r>
  <r>
    <s v="PWK081"/>
    <s v="CIRAMAHILIRMANIIS"/>
    <x v="1"/>
    <s v="Batch #3 2021 - COLO"/>
    <s v="COLO"/>
    <x v="0"/>
    <x v="1"/>
    <s v="PURWAKARTA"/>
    <s v="GO CME"/>
    <x v="0"/>
    <s v="RFI DONE"/>
    <s v="NO ISSUE"/>
    <s v="RFI DONE"/>
    <s v="RFI DONE"/>
    <d v="2021-05-27T00:00:00"/>
    <d v="2021-06-07T00:00:00"/>
    <d v="2021-05-20T00:00:00"/>
    <n v="44343"/>
    <s v="DONE"/>
    <x v="0"/>
    <s v="DONE"/>
    <s v="DONE"/>
    <x v="1"/>
    <m/>
    <m/>
    <m/>
    <m/>
  </r>
  <r>
    <s v="KRW250"/>
    <s v="PANGKALAN_TAMANMEKAR"/>
    <x v="1"/>
    <s v="Batch #3 2021 - COLO"/>
    <s v="COLO"/>
    <x v="0"/>
    <x v="1"/>
    <s v="KARAWANG"/>
    <s v="GO CME"/>
    <x v="0"/>
    <s v="RFI DONE"/>
    <s v="NO ISSUE"/>
    <s v="RFI DONE"/>
    <s v="RFI DONE"/>
    <d v="2021-05-27T00:00:00"/>
    <d v="2021-06-06T00:00:00"/>
    <d v="2021-05-20T00:00:00"/>
    <n v="44343"/>
    <s v="DONE"/>
    <x v="0"/>
    <s v="DONE"/>
    <s v="DONE"/>
    <x v="1"/>
    <m/>
    <m/>
    <m/>
    <m/>
  </r>
  <r>
    <s v="KRW249"/>
    <s v="CIPEUNDEUYKIARASARI2"/>
    <x v="1"/>
    <s v="Batch #3 2021 - COLO"/>
    <s v="COLO"/>
    <x v="0"/>
    <x v="1"/>
    <s v="KARAWANG"/>
    <s v="GO CME"/>
    <x v="0"/>
    <s v="RFI DONE"/>
    <s v="NO ISSUE"/>
    <s v="RFI DONE"/>
    <s v="RFI DONE"/>
    <d v="2021-05-27T00:00:00"/>
    <d v="2021-06-10T00:00:00"/>
    <d v="2021-05-20T00:00:00"/>
    <n v="44343"/>
    <s v="DONE"/>
    <x v="0"/>
    <s v="DONE"/>
    <s v="DONE"/>
    <x v="1"/>
    <m/>
    <m/>
    <m/>
    <m/>
  </r>
  <r>
    <s v="SKB158"/>
    <s v="WARUNG KIARA_BOJONGKERTA"/>
    <x v="1"/>
    <s v="Batch #3 2021 - COLO"/>
    <s v="COLO"/>
    <x v="0"/>
    <x v="1"/>
    <s v="SUKABUMI"/>
    <s v="GO CME"/>
    <x v="0"/>
    <s v="RFI DONE"/>
    <s v="NO ISSUE"/>
    <s v="RFI DONE"/>
    <s v="RFI DONE"/>
    <d v="2021-05-27T00:00:00"/>
    <d v="2021-06-07T00:00:00"/>
    <d v="2021-05-20T00:00:00"/>
    <n v="44343"/>
    <s v="DONE"/>
    <x v="0"/>
    <s v="DONE"/>
    <s v="DONE"/>
    <x v="1"/>
    <m/>
    <m/>
    <m/>
    <m/>
  </r>
  <r>
    <s v="PLR004"/>
    <s v="JAMPANGKULONBOJONGSARI"/>
    <x v="1"/>
    <s v="Batch #4 2021 - COLO"/>
    <s v="COLO"/>
    <x v="0"/>
    <x v="1"/>
    <s v="SUKABUMI"/>
    <s v="GO CME"/>
    <x v="0"/>
    <s v="RFI DONE"/>
    <s v="NO ISSUE"/>
    <s v="RFI DONE"/>
    <s v="RFI DONE"/>
    <d v="2021-07-19T00:00:00"/>
    <d v="2021-07-31T00:00:00"/>
    <d v="2021-07-17T00:00:00"/>
    <d v="2021-07-19T00:00:00"/>
    <s v="DONE"/>
    <x v="0"/>
    <s v="DONE"/>
    <s v="DONE"/>
    <x v="1"/>
    <m/>
    <m/>
    <s v="T002290"/>
    <s v="BOJONGSARI"/>
  </r>
  <r>
    <s v="TGR549"/>
    <s v="SUKAMULYABENDA"/>
    <x v="1"/>
    <s v="Batch #4 2021 - COLO"/>
    <s v="COLO"/>
    <x v="0"/>
    <x v="1"/>
    <s v="KAB. TANGERANG"/>
    <s v="GO CME"/>
    <x v="0"/>
    <s v="RFI DONE"/>
    <s v="NO ISSUE"/>
    <s v="RFI DONE"/>
    <s v="RFI DONE"/>
    <d v="2021-07-19T00:00:00"/>
    <d v="2021-07-31T00:00:00"/>
    <d v="2021-07-17T00:00:00"/>
    <d v="2021-07-19T00:00:00"/>
    <s v="DONE"/>
    <x v="0"/>
    <s v="DONE"/>
    <s v="DONE"/>
    <x v="1"/>
    <m/>
    <m/>
    <n v="1317431003"/>
    <s v="JALAN RAYA KUKUN DAUN"/>
  </r>
  <r>
    <s v="SRG278"/>
    <s v="BAROSCURUGAGUNG"/>
    <x v="1"/>
    <s v="Batch #4 2021 - COLO"/>
    <s v="COLO"/>
    <x v="0"/>
    <x v="1"/>
    <s v="SERANG"/>
    <s v="GO CME"/>
    <x v="0"/>
    <s v="RFI DONE"/>
    <s v="NO ISSUE"/>
    <s v="RFI DONE"/>
    <s v="RFI DONE"/>
    <d v="2021-07-19T00:00:00"/>
    <d v="2021-07-30T00:00:00"/>
    <d v="2021-07-17T00:00:00"/>
    <d v="2021-07-19T00:00:00"/>
    <s v="DONE"/>
    <x v="0"/>
    <s v="DONE"/>
    <s v="DONE"/>
    <x v="1"/>
    <m/>
    <m/>
    <n v="120836104"/>
    <s v="CURUG AGUNG"/>
  </r>
  <r>
    <s v="CKR345"/>
    <s v="HLOJICIBARUSAH"/>
    <x v="1"/>
    <s v="Batch #4 2021 - COLO"/>
    <s v="COLO"/>
    <x v="0"/>
    <x v="1"/>
    <s v="BEKASI"/>
    <s v="GO CME"/>
    <x v="0"/>
    <s v="RFI DONE"/>
    <s v="NO ISSUE"/>
    <s v="RFI DONE"/>
    <s v="RFI DONE"/>
    <d v="2021-07-19T00:00:00"/>
    <d v="2021-07-31T00:00:00"/>
    <d v="2021-07-17T00:00:00"/>
    <d v="2021-07-19T00:00:00"/>
    <s v="DONE"/>
    <x v="0"/>
    <s v="DONE"/>
    <s v="DONE"/>
    <x v="1"/>
    <m/>
    <m/>
    <n v="120308104"/>
    <s v="CIJATI / TONGGOL"/>
  </r>
  <r>
    <s v="PLR010"/>
    <s v="SALABINTANA2"/>
    <x v="1"/>
    <s v="Batch #4 2021 - COLO"/>
    <s v="COLO"/>
    <x v="0"/>
    <x v="1"/>
    <s v="SUKABUMI"/>
    <s v="GO CME"/>
    <x v="0"/>
    <s v="RFI DONE"/>
    <s v="NO ISSUE"/>
    <s v="RFI DONE"/>
    <s v="RFI DONE"/>
    <d v="2021-07-19T00:00:00"/>
    <d v="2021-08-27T00:00:00"/>
    <d v="2021-07-17T00:00:00"/>
    <d v="2021-07-19T00:00:00"/>
    <s v="DONE"/>
    <x v="0"/>
    <s v="DONE"/>
    <s v="DONE"/>
    <x v="1"/>
    <m/>
    <m/>
    <n v="120657104"/>
    <s v="SALABINTANA2"/>
  </r>
  <r>
    <s v="CBN503"/>
    <s v="HAURKUNINGJONGGOL"/>
    <x v="1"/>
    <s v="Batch #4 2021 - COLO"/>
    <s v="COLO"/>
    <x v="0"/>
    <x v="1"/>
    <s v="KAB. BOGOR"/>
    <s v="GO CME"/>
    <x v="0"/>
    <s v="RFI DONE"/>
    <s v="NO ISSUE"/>
    <s v="RFI DONE"/>
    <s v="RFI DONE"/>
    <d v="2021-07-19T00:00:00"/>
    <d v="2021-07-29T00:00:00"/>
    <d v="2021-07-17T00:00:00"/>
    <d v="2021-07-19T00:00:00"/>
    <s v="DONE"/>
    <x v="0"/>
    <s v="DONE"/>
    <s v="DONE"/>
    <x v="1"/>
    <m/>
    <m/>
    <n v="1268202004"/>
    <s v="IBS HAURKUNINGJGL"/>
  </r>
  <r>
    <s v="TGR548"/>
    <s v="SUKAMANAHJAMBE"/>
    <x v="1"/>
    <s v="Batch #4 2021 - COLO"/>
    <s v="COLO"/>
    <x v="0"/>
    <x v="1"/>
    <s v="KAB. TANGERANG"/>
    <s v="GO CME"/>
    <x v="0"/>
    <s v="RFI DONE"/>
    <s v="NO ISSUE"/>
    <s v="RFI DONE"/>
    <s v="RFI DONE"/>
    <d v="2021-07-19T00:00:00"/>
    <d v="2021-07-31T00:00:00"/>
    <d v="2021-07-17T00:00:00"/>
    <d v="2021-07-19T00:00:00"/>
    <s v="DONE"/>
    <x v="0"/>
    <s v="DONE"/>
    <s v="DONE"/>
    <x v="1"/>
    <m/>
    <m/>
    <n v="131681103"/>
    <s v="SUKAMANAH TABAN"/>
  </r>
  <r>
    <s v="CBN492"/>
    <s v="CIBENING"/>
    <x v="1"/>
    <s v="Batch #4 2021 - COLO"/>
    <s v="COLO"/>
    <x v="0"/>
    <x v="1"/>
    <s v="KAB. BOGOR"/>
    <s v="GO CME"/>
    <x v="0"/>
    <s v="RFI DONE"/>
    <s v="NO ISSUE"/>
    <s v="RFI DONE"/>
    <s v="RFI DONE"/>
    <d v="2021-07-19T00:00:00"/>
    <d v="2021-07-31T00:00:00"/>
    <d v="2021-07-17T00:00:00"/>
    <d v="2021-07-19T00:00:00"/>
    <s v="DONE"/>
    <x v="0"/>
    <s v="DONE"/>
    <s v="DONE"/>
    <x v="1"/>
    <m/>
    <m/>
    <n v="125928123"/>
    <s v="PAMIJAHAN BOGOR"/>
  </r>
  <r>
    <s v="TGR551"/>
    <s v="TALOKKRESEK"/>
    <x v="1"/>
    <s v="Batch #4 2021 - COLO"/>
    <s v="COLO"/>
    <x v="0"/>
    <x v="1"/>
    <s v="KAB. TANGERANG"/>
    <s v="GO CME"/>
    <x v="0"/>
    <s v="RFI DONE"/>
    <s v="NO ISSUE"/>
    <s v="RFI DONE"/>
    <s v="RFI DONE"/>
    <d v="2021-07-19T00:00:00"/>
    <d v="2021-08-28T00:00:00"/>
    <d v="2021-07-17T00:00:00"/>
    <d v="2021-07-19T00:00:00"/>
    <s v="DONE"/>
    <x v="0"/>
    <s v="DONE"/>
    <s v="DONE"/>
    <x v="1"/>
    <m/>
    <m/>
    <n v="1321632001"/>
    <s v="IBS TALOK KRESEK"/>
  </r>
  <r>
    <s v="PWK078"/>
    <s v="MEKARGALIHJATILUHUR"/>
    <x v="1"/>
    <s v="Batch #4 2021 - COLO"/>
    <s v="COLO"/>
    <x v="0"/>
    <x v="1"/>
    <s v="PURWAKARTA"/>
    <s v="GO CME"/>
    <x v="0"/>
    <s v="RFI DONE"/>
    <s v="NO ISSUE"/>
    <s v="RFI DONE"/>
    <s v="RFI DONE"/>
    <d v="2021-07-19T00:00:00"/>
    <d v="2021-07-31T00:00:00"/>
    <d v="2021-07-17T00:00:00"/>
    <d v="2021-07-19T00:00:00"/>
    <s v="DONE"/>
    <x v="0"/>
    <s v="DONE"/>
    <s v="DONE"/>
    <x v="1"/>
    <m/>
    <m/>
    <n v="121217104"/>
    <s v="BDGCKMPTOL1"/>
  </r>
  <r>
    <s v="CBN491"/>
    <s v="CIBADUNGGUNUNGSINDUR"/>
    <x v="1"/>
    <s v="Batch #4 2021 - COLO"/>
    <s v="COLO"/>
    <x v="0"/>
    <x v="1"/>
    <s v="KAB. BOGOR"/>
    <s v="GO CME"/>
    <x v="0"/>
    <s v="RFI DONE"/>
    <s v="NO ISSUE"/>
    <s v="RFI DONE"/>
    <s v="RFI DONE"/>
    <d v="2021-07-19T00:00:00"/>
    <d v="2021-07-29T00:00:00"/>
    <d v="2021-07-17T00:00:00"/>
    <d v="2021-07-19T00:00:00"/>
    <s v="DONE"/>
    <x v="0"/>
    <s v="DONE"/>
    <s v="DONE"/>
    <x v="1"/>
    <m/>
    <m/>
    <n v="1268182003"/>
    <s v="IBS BOG0109"/>
  </r>
  <r>
    <s v="CBN519"/>
    <s v="RAYASINGASARIJONGGOL"/>
    <x v="1"/>
    <s v="Batch #4 2021 - COLO"/>
    <s v="COLO"/>
    <x v="0"/>
    <x v="1"/>
    <s v="KAB. BOGOR"/>
    <s v="GO CME"/>
    <x v="0"/>
    <s v="RFI DONE"/>
    <s v="NO ISSUE"/>
    <s v="RFI DONE"/>
    <s v="RFI DONE"/>
    <d v="2021-07-19T00:00:00"/>
    <d v="2021-07-31T00:00:00"/>
    <d v="2021-07-17T00:00:00"/>
    <d v="2021-07-19T00:00:00"/>
    <s v="DONE"/>
    <x v="0"/>
    <s v="DONE"/>
    <s v="DONE"/>
    <x v="1"/>
    <m/>
    <m/>
    <n v="125620110"/>
    <s v="SINGASARI AZKA FARM"/>
  </r>
  <r>
    <s v="CBN526"/>
    <s v="SUKAWANGISUKAMAKMUR"/>
    <x v="1"/>
    <s v="Batch #4 2021 - COLO"/>
    <s v="COLO"/>
    <x v="0"/>
    <x v="1"/>
    <s v="KAB. BOGOR"/>
    <s v="GO CME"/>
    <x v="0"/>
    <s v="RFI DONE"/>
    <s v="NO ISSUE"/>
    <s v="RFI DONE"/>
    <s v="RFI DONE"/>
    <d v="2021-07-19T00:00:00"/>
    <d v="2021-07-29T00:00:00"/>
    <d v="2021-07-17T00:00:00"/>
    <d v="2021-07-19T00:00:00"/>
    <s v="DONE"/>
    <x v="0"/>
    <s v="DONE"/>
    <s v="DONE"/>
    <x v="1"/>
    <m/>
    <m/>
    <n v="1265772003"/>
    <s v="IBS REP. JONGGOL"/>
  </r>
  <r>
    <s v="PLR003"/>
    <s v="GEGERBITUNGKARANGJAYA"/>
    <x v="1"/>
    <s v="Batch #4 2021 - COLO"/>
    <s v="COLO"/>
    <x v="0"/>
    <x v="1"/>
    <s v="SUKABUMI"/>
    <s v="GO CME"/>
    <x v="0"/>
    <s v="RFI DONE"/>
    <s v="NO ISSUE"/>
    <s v="RFI DONE"/>
    <s v="RFI DONE"/>
    <d v="2021-07-19T00:00:00"/>
    <d v="2021-07-29T00:00:00"/>
    <d v="2021-07-17T00:00:00"/>
    <d v="2021-07-19T00:00:00"/>
    <s v="DONE"/>
    <x v="0"/>
    <s v="DONE"/>
    <s v="DONE"/>
    <x v="1"/>
    <m/>
    <m/>
    <n v="120769104"/>
    <s v="CIJUREY"/>
  </r>
  <r>
    <s v="PLR007"/>
    <s v="NAGRAKCIHANYAWAR"/>
    <x v="1"/>
    <s v="Batch #4 2021 - COLO"/>
    <s v="COLO"/>
    <x v="0"/>
    <x v="1"/>
    <s v="SUKABUMI"/>
    <s v="GO CME"/>
    <x v="0"/>
    <s v="RFI DONE"/>
    <s v="NO ISSUE"/>
    <s v="RFI DONE"/>
    <s v="RFI DONE"/>
    <d v="2021-07-19T00:00:00"/>
    <d v="2021-08-27T00:00:00"/>
    <d v="2021-07-17T00:00:00"/>
    <d v="2021-07-19T00:00:00"/>
    <s v="DONE"/>
    <x v="0"/>
    <s v="DONE"/>
    <s v="DONE"/>
    <x v="1"/>
    <m/>
    <m/>
    <n v="121410104"/>
    <s v="CIHANJAWAR"/>
  </r>
  <r>
    <s v="BOX048"/>
    <s v="MEKARWANGITANAHSEREAL"/>
    <x v="1"/>
    <s v="Batch #3 2021 - B2S"/>
    <s v="B2S"/>
    <x v="2"/>
    <x v="1"/>
    <s v="KOTA BOGOR"/>
    <s v="GO CME"/>
    <x v="0"/>
    <s v="RFI DONE"/>
    <s v="FINISH"/>
    <s v="RFI DONE"/>
    <m/>
    <d v="2021-10-01T00:00:00"/>
    <d v="2021-11-22T00:00:00"/>
    <d v="2021-08-23T00:00:00"/>
    <d v="2021-09-07T00:00:00"/>
    <s v="DONE"/>
    <x v="0"/>
    <s v="DONE"/>
    <s v="DONE"/>
    <x v="1"/>
    <n v="106.7873"/>
    <n v="-6.5473800000000004"/>
    <m/>
    <m/>
  </r>
  <r>
    <s v="CBN471"/>
    <s v="PARUNG PANJANGJAGABITA"/>
    <x v="1"/>
    <s v="Batch #3 2021 - B2S"/>
    <s v="B2S"/>
    <x v="2"/>
    <x v="1"/>
    <s v="BOGOR"/>
    <s v="RFI"/>
    <x v="0"/>
    <s v="RFI DONE"/>
    <s v="FINISH"/>
    <s v="RFI DONE"/>
    <m/>
    <d v="2021-09-13T00:00:00"/>
    <d v="2021-10-12T00:00:00"/>
    <d v="2021-08-23T00:00:00"/>
    <d v="2021-09-07T00:00:00"/>
    <s v="DONE"/>
    <x v="0"/>
    <s v="DONE"/>
    <s v="DONE"/>
    <x v="1"/>
    <n v="106.51725999999999"/>
    <n v="-6.32951"/>
    <m/>
    <m/>
  </r>
  <r>
    <s v="CBN521"/>
    <s v="RUMPINTAMANSARI"/>
    <x v="1"/>
    <s v="Batch #3 2021 - B2S"/>
    <s v="B2S"/>
    <x v="2"/>
    <x v="1"/>
    <s v="BOGOR"/>
    <s v="RFI"/>
    <x v="0"/>
    <s v="RFI DONE"/>
    <s v="FINISH"/>
    <s v="RFI DONE"/>
    <s v="RFC done 10/09"/>
    <d v="2021-09-10T00:00:00"/>
    <d v="2021-09-19T00:00:00"/>
    <d v="2021-08-23T00:00:00"/>
    <d v="2021-09-09T00:00:00"/>
    <n v="27"/>
    <x v="0"/>
    <s v="DONE"/>
    <s v="DONE"/>
    <x v="1"/>
    <n v="106.61632"/>
    <n v="-6.40421"/>
    <n v="1273701001"/>
    <s v="RUMPINTAMANSARI"/>
  </r>
  <r>
    <s v="KRW252"/>
    <s v="KARAWANG BARATMEKARJATI"/>
    <x v="1"/>
    <s v="Batch #3 2021 - B2S"/>
    <s v="B2S"/>
    <x v="2"/>
    <x v="1"/>
    <s v="KARAWANG"/>
    <s v="GO CME"/>
    <x v="0"/>
    <s v="RFI DONE"/>
    <s v="NO ISSUE"/>
    <s v="Plan Erection done 26/10, PLN done connect"/>
    <m/>
    <d v="2021-10-05T00:00:00"/>
    <d v="2021-10-27T00:00:00"/>
    <d v="2021-08-23T00:00:00"/>
    <d v="2021-09-07T00:00:00"/>
    <s v="DONE"/>
    <x v="0"/>
    <s v="DONE"/>
    <s v="DONE"/>
    <x v="1"/>
    <n v="107.29841999999999"/>
    <n v="-6.2445500000000003"/>
    <m/>
    <s v="KARAWANG BARATMEKARJATI"/>
  </r>
  <r>
    <s v="KRW256"/>
    <s v="KLARI"/>
    <x v="1"/>
    <s v="Batch #3 2021 - B2S"/>
    <s v="B2S"/>
    <x v="2"/>
    <x v="1"/>
    <s v="KARAWANG"/>
    <s v="RFI"/>
    <x v="0"/>
    <s v="RFI DONE"/>
    <s v="FINISH"/>
    <s v="RFI DONE"/>
    <m/>
    <d v="2021-09-30T00:00:00"/>
    <d v="2021-10-04T00:00:00"/>
    <d v="2021-08-23T00:00:00"/>
    <d v="2021-09-09T00:00:00"/>
    <n v="42"/>
    <x v="0"/>
    <s v="DONE"/>
    <s v="DONE"/>
    <x v="1"/>
    <n v="107.35751"/>
    <n v="-6.3483599999999996"/>
    <n v="1273301001"/>
    <s v="KLARI_"/>
  </r>
  <r>
    <s v="KRW262"/>
    <s v="CILAMAYA KULONPASIRJAYA"/>
    <x v="1"/>
    <s v="Batch #3 2021 - B2S"/>
    <s v="B2S"/>
    <x v="2"/>
    <x v="1"/>
    <s v="KARAWANG"/>
    <s v="GO CME"/>
    <x v="0"/>
    <s v="RFI DONE"/>
    <s v="PLN OVERBLAST"/>
    <s v="Plan PLN Connect 26/10"/>
    <s v="05.10.2021 Erection OG, Plan finish 09/10, ME done 12/10, PLN connect 15/10"/>
    <d v="2021-09-23T00:00:00"/>
    <d v="2021-10-26T00:00:00"/>
    <d v="2021-08-23T00:00:00"/>
    <d v="2021-09-07T00:00:00"/>
    <s v="DONE"/>
    <x v="0"/>
    <s v="DONE"/>
    <s v="DONE"/>
    <x v="1"/>
    <n v="107.52742000000001"/>
    <n v="-6.1933299999999996"/>
    <m/>
    <s v="CILAMAYA KULONPASIRJAYA"/>
  </r>
  <r>
    <s v="KRW263"/>
    <s v="Cikarang Cilamaya Wetan"/>
    <x v="1"/>
    <s v="Batch #3 2021 - B2S"/>
    <s v="B2S"/>
    <x v="2"/>
    <x v="1"/>
    <s v="KARAWANG"/>
    <s v="GO CME"/>
    <x v="0"/>
    <s v="RFI DONE"/>
    <s v="NO ISSUE"/>
    <s v="Plan Erection done 26/10, PLN done connect 26/10"/>
    <m/>
    <d v="2021-10-05T00:00:00"/>
    <d v="2021-10-26T00:00:00"/>
    <d v="2021-08-23T00:00:00"/>
    <d v="2021-09-07T00:00:00"/>
    <s v="DONE"/>
    <x v="0"/>
    <s v="DONE"/>
    <s v="DONE"/>
    <x v="1"/>
    <n v="107.54675"/>
    <n v="-6.2700899999999997"/>
    <m/>
    <s v="Cikarang Cilamaya Wetan"/>
  </r>
  <r>
    <s v="PDG123"/>
    <s v="DESAPANGGUKINGAN"/>
    <x v="1"/>
    <s v="Batch #3 2021 - B2S"/>
    <s v="B2S"/>
    <x v="2"/>
    <x v="1"/>
    <s v="PANDEGLANG"/>
    <s v="RFI"/>
    <x v="0"/>
    <s v="RFI DONE"/>
    <s v="FINISH"/>
    <s v="RFI DONE"/>
    <s v="RFC Done 06/09"/>
    <d v="2021-09-06T00:00:00"/>
    <d v="2021-09-26T00:00:00"/>
    <d v="2021-08-23T00:00:00"/>
    <d v="2021-09-09T00:00:00"/>
    <n v="34"/>
    <x v="0"/>
    <s v="DONE"/>
    <s v="DONE"/>
    <x v="1"/>
    <n v="106.16816"/>
    <n v="-6.2779999999999996"/>
    <n v="1322441001"/>
    <s v="DESAPANGGUKINGAN"/>
  </r>
  <r>
    <s v="RKB078"/>
    <s v="JALUPANGMULYA"/>
    <x v="1"/>
    <s v="Batch #3 2021 - B2S"/>
    <s v="B2S"/>
    <x v="2"/>
    <x v="1"/>
    <s v="LEBAK"/>
    <s v="RFI"/>
    <x v="0"/>
    <s v="RFI DONE"/>
    <s v="FINISH"/>
    <s v="RFI DONE"/>
    <s v="RFC Done 06/09"/>
    <d v="2021-09-06T00:00:00"/>
    <d v="2021-09-30T00:00:00"/>
    <d v="2021-08-23T00:00:00"/>
    <d v="2021-09-09T00:00:00"/>
    <n v="38"/>
    <x v="0"/>
    <s v="DONE"/>
    <s v="DONE"/>
    <x v="1"/>
    <n v="106.22568"/>
    <n v="-6.5275299999999996"/>
    <n v="1322341001"/>
    <s v="JALUPANGMULYA"/>
  </r>
  <r>
    <s v="SRG284"/>
    <s v="KAREOJAWILAN"/>
    <x v="1"/>
    <s v="Batch #3 2021 - B2S"/>
    <s v="B2S"/>
    <x v="2"/>
    <x v="1"/>
    <s v="SERANG"/>
    <s v="RFI"/>
    <x v="0"/>
    <s v="RFI DONE"/>
    <s v="FINISH"/>
    <s v="RFI DONE"/>
    <s v="Plan erection done 21/10, RFI 23/10"/>
    <d v="2021-09-24T00:00:00"/>
    <d v="2021-10-25T00:00:00"/>
    <d v="2021-08-23T00:00:00"/>
    <d v="2021-09-07T00:00:00"/>
    <s v="DONE"/>
    <x v="0"/>
    <s v="DONE"/>
    <s v="DONE"/>
    <x v="1"/>
    <n v="106.34715"/>
    <n v="-6.2499900000000004"/>
    <m/>
    <m/>
  </r>
  <r>
    <s v="TGR542"/>
    <s v="RANCAGEDEGUNUNGKALER"/>
    <x v="1"/>
    <s v="Batch #3 2021 - B2S"/>
    <s v="B2S"/>
    <x v="2"/>
    <x v="1"/>
    <s v="TANGERANG"/>
    <s v="RFI"/>
    <x v="0"/>
    <s v="RFI DONE"/>
    <s v="FINISH"/>
    <s v="RFI DONE"/>
    <s v="Plan RFI released 19/10"/>
    <d v="2021-09-07T00:00:00"/>
    <d v="2021-10-19T00:00:00"/>
    <d v="2021-08-23T00:00:00"/>
    <d v="2021-09-07T00:00:00"/>
    <s v="DONE"/>
    <x v="0"/>
    <s v="DONE"/>
    <s v="DONE"/>
    <x v="1"/>
    <n v="106.38714"/>
    <n v="-6.0893499999999996"/>
    <m/>
    <m/>
  </r>
  <r>
    <s v="TGR543"/>
    <s v="RAYAKRONJOMEKARBARU"/>
    <x v="2"/>
    <s v="Batch #3 2021 - B2S"/>
    <s v="B2S"/>
    <x v="2"/>
    <x v="1"/>
    <s v="TANGERANG"/>
    <s v="GO SITAC"/>
    <x v="0"/>
    <s v="RFI DONE"/>
    <s v="FINISH"/>
    <s v="RFI DONE"/>
    <s v="03.11.2021 OG pengecoran Borepile"/>
    <d v="2021-11-10T00:00:00"/>
    <d v="2022-01-19T00:00:00"/>
    <d v="2021-08-23T00:00:00"/>
    <d v="2021-09-07T00:00:00"/>
    <s v="DONE"/>
    <x v="0"/>
    <s v="DONE"/>
    <s v="DONE"/>
    <x v="1"/>
    <n v="106.40115"/>
    <n v="-6.0472299999999999"/>
    <m/>
    <m/>
  </r>
  <r>
    <s v="PWK083"/>
    <s v="SMKN3SUKATANIPWK"/>
    <x v="1"/>
    <s v="Batch #3 2021 - B2S"/>
    <s v="B2S"/>
    <x v="2"/>
    <x v="1"/>
    <s v="PURWAKARTA"/>
    <s v="RFI"/>
    <x v="0"/>
    <s v="RFI DONE"/>
    <s v="FINISH"/>
    <s v="RFI DONE"/>
    <m/>
    <d v="2021-09-08T00:00:00"/>
    <d v="2021-09-30T00:00:00"/>
    <d v="2021-08-23T00:00:00"/>
    <d v="2021-09-07T00:00:00"/>
    <s v="DONE"/>
    <x v="0"/>
    <s v="DONE"/>
    <s v="DONE"/>
    <x v="1"/>
    <n v="107.39166"/>
    <n v="-6.6091899999999999"/>
    <m/>
    <m/>
  </r>
  <r>
    <s v="PWK085"/>
    <s v="SMKN1DARANGDANPURWAKARTA"/>
    <x v="1"/>
    <s v="Batch #3 2021 - B2S"/>
    <s v="B2S"/>
    <x v="2"/>
    <x v="1"/>
    <s v="PURWAKARTA"/>
    <s v="RFI"/>
    <x v="0"/>
    <s v="RFI DONE"/>
    <s v="FINISH"/>
    <s v="RFI DONE"/>
    <s v="Plan erection done 23/10, RFI done 25/10"/>
    <d v="2021-09-27T00:00:00"/>
    <d v="2021-10-25T00:00:00"/>
    <d v="2021-08-23T00:00:00"/>
    <d v="2021-09-07T00:00:00"/>
    <s v="DONE"/>
    <x v="0"/>
    <s v="DONE"/>
    <s v="DONE"/>
    <x v="1"/>
    <n v="107.49726"/>
    <n v="-6.73116"/>
    <m/>
    <m/>
  </r>
  <r>
    <s v="CLG115"/>
    <s v="BENDUNGANCILEGON"/>
    <x v="1"/>
    <s v="Batch #3 2021 - B2S"/>
    <s v="B2S"/>
    <x v="2"/>
    <x v="1"/>
    <s v="KOTA CILEGON"/>
    <s v="GO SITAC"/>
    <x v="0"/>
    <s v="RFI"/>
    <s v="NO ISSUE"/>
    <s v="Plan erection Finish 28/12, Plan Pondasi Done 29/12, PLN 29/12"/>
    <m/>
    <d v="2021-12-02T00:00:00"/>
    <d v="2021-12-31T00:00:00"/>
    <d v="2021-08-23T00:00:00"/>
    <m/>
    <n v="281"/>
    <x v="0"/>
    <s v="DONE"/>
    <d v="2021-12-30T00:00:00"/>
    <x v="1"/>
    <n v="106.05128000000001"/>
    <n v="-6.0365000000000002"/>
    <m/>
    <m/>
  </r>
  <r>
    <s v="SKB155"/>
    <s v="TANJUNGJAMPANGKULON"/>
    <x v="1"/>
    <s v="Batch #3 2021 - B2S"/>
    <s v="B2S"/>
    <x v="2"/>
    <x v="1"/>
    <s v="SUKABUMI"/>
    <s v="GO CME"/>
    <x v="0"/>
    <s v="RFI DONE"/>
    <s v="FINISH"/>
    <s v="RFI DONE"/>
    <s v="03.11.2021 Plan start CME 06/11"/>
    <d v="2021-11-04T00:00:00"/>
    <d v="2021-11-29T00:00:00"/>
    <d v="2021-08-23T00:00:00"/>
    <m/>
    <n v="281"/>
    <x v="0"/>
    <s v="DONE"/>
    <s v="DONE"/>
    <x v="1"/>
    <n v="106.62452"/>
    <n v="-7.2471100000000002"/>
    <m/>
    <m/>
  </r>
  <r>
    <s v="TGR433"/>
    <s v="RAJEG_TANJAKAN MEKAR"/>
    <x v="1"/>
    <s v="Batch #3 2021 - B2S"/>
    <s v="B2S"/>
    <x v="2"/>
    <x v="1"/>
    <s v="TANGERANG"/>
    <s v="GO CME"/>
    <x v="0"/>
    <s v="RFI DONE"/>
    <s v="NO ISSUE"/>
    <s v="Plan erection done, 29/10, ME done 30/10, RFI 31/10"/>
    <m/>
    <d v="2021-09-01T00:00:00"/>
    <d v="2021-10-31T00:00:00"/>
    <d v="2021-08-23T00:00:00"/>
    <d v="2021-09-07T00:00:00"/>
    <s v="DONE"/>
    <x v="0"/>
    <s v="DONE"/>
    <s v="DONE"/>
    <x v="1"/>
    <n v="106.5318"/>
    <n v="-6.1010299999999997"/>
    <m/>
    <s v="RAJEG_TANJAKAN MEKAR"/>
  </r>
  <r>
    <s v="TGR546"/>
    <s v="SOLEARTANGERANG"/>
    <x v="1"/>
    <s v="Batch #3 2021 - B2S"/>
    <s v="B2S"/>
    <x v="2"/>
    <x v="1"/>
    <s v="TANGERANG"/>
    <s v="GO CME"/>
    <x v="0"/>
    <s v="RFI DONE"/>
    <s v="FINISH"/>
    <s v="RFI DONE"/>
    <m/>
    <d v="2021-09-05T00:00:00"/>
    <d v="2021-11-15T00:00:00"/>
    <d v="2021-08-23T00:00:00"/>
    <d v="2021-09-07T00:00:00"/>
    <s v="DONE"/>
    <x v="0"/>
    <s v="DONE"/>
    <s v="DONE"/>
    <x v="1"/>
    <n v="106.4025"/>
    <n v="-6.2898800000000001"/>
    <m/>
    <m/>
  </r>
  <r>
    <s v="CBN472"/>
    <s v="KOPIDAONG"/>
    <x v="1"/>
    <s v="Batch #3 2021 - B2S"/>
    <s v="B2S"/>
    <x v="2"/>
    <x v="1"/>
    <s v="BOGOR"/>
    <s v="DRM CHANGE SITE"/>
    <x v="2"/>
    <s v="DROP"/>
    <s v="CHANGE CLUSTER"/>
    <s v="Proposed Change Site dengan DMT"/>
    <m/>
    <s v="DROP"/>
    <s v="DROP"/>
    <d v="2021-08-23T00:00:00"/>
    <s v="DROP"/>
    <s v="DROP"/>
    <x v="2"/>
    <s v="DROP"/>
    <s v="DROP"/>
    <x v="1"/>
    <m/>
    <m/>
    <m/>
    <m/>
  </r>
  <r>
    <s v="CBN483"/>
    <s v="CARINGINBOCIMI"/>
    <x v="1"/>
    <s v="Batch #3 2021 - B2S"/>
    <s v="B2S"/>
    <x v="2"/>
    <x v="1"/>
    <s v="BOGOR"/>
    <s v="GO SITAC"/>
    <x v="2"/>
    <s v="DROP"/>
    <s v="CHANGE CLUSTER"/>
    <s v="Proposed Change Site dengan DMT"/>
    <m/>
    <s v="DROP"/>
    <s v="DROP"/>
    <d v="2021-08-23T00:00:00"/>
    <s v="DROP"/>
    <s v="DROP"/>
    <x v="2"/>
    <s v="DROP"/>
    <s v="DROP"/>
    <x v="1"/>
    <n v="106.82696"/>
    <n v="-6.6886400000000004"/>
    <m/>
    <m/>
  </r>
  <r>
    <s v="JTX539"/>
    <s v="PERMANENASRAMAHAJI"/>
    <x v="2"/>
    <s v="Batch #3 2021 - B2S"/>
    <s v="B2S"/>
    <x v="3"/>
    <x v="2"/>
    <s v="JAKARTA TIMUR"/>
    <s v="GO SITAC"/>
    <x v="0"/>
    <s v="RFI DONE"/>
    <s v="FINISH"/>
    <s v="RFI DONE"/>
    <m/>
    <d v="2021-12-15T00:00:00"/>
    <d v="2022-01-13T00:00:00"/>
    <d v="2021-09-14T00:00:00"/>
    <d v="2021-09-16T00:00:00"/>
    <s v="DONE"/>
    <x v="0"/>
    <s v="DONE"/>
    <s v="DONE"/>
    <x v="1"/>
    <n v="106.88489"/>
    <n v="-6.2845300000000002"/>
    <m/>
    <m/>
  </r>
  <r>
    <s v="CBN500"/>
    <s v="CIPEUCANG"/>
    <x v="1"/>
    <s v="Batch #3 2021 - B2S"/>
    <s v="B2S"/>
    <x v="2"/>
    <x v="1"/>
    <s v="BOGOR"/>
    <s v="GO CME"/>
    <x v="0"/>
    <s v="RFI DONE"/>
    <s v="NO ISSUE"/>
    <s v="Plan Erection done 27/10, PLN done connect"/>
    <m/>
    <d v="2021-09-05T00:00:00"/>
    <d v="2021-10-28T00:00:00"/>
    <d v="2021-08-23T00:00:00"/>
    <d v="2021-09-07T00:00:00"/>
    <s v="DONE"/>
    <x v="0"/>
    <s v="DONE"/>
    <s v="DONE"/>
    <x v="1"/>
    <n v="107.05146000000001"/>
    <n v="-6.4120699999999999"/>
    <m/>
    <s v="CIPEUCANG"/>
  </r>
  <r>
    <s v="CBN620"/>
    <s v="PERMANENBOJONGKONENGKM0"/>
    <x v="1"/>
    <s v="Batch #3 2021 - B2S"/>
    <s v="B2S"/>
    <x v="2"/>
    <x v="1"/>
    <s v="BOGOR"/>
    <s v="DRM PROSES"/>
    <x v="0"/>
    <s v="RFI"/>
    <s v="FINISH"/>
    <m/>
    <s v="Titik NOM tanah sengketa, lahan combat tidak boleh dipermanenkan karena permintaan pemilik lahan"/>
    <m/>
    <d v="2021-12-21T00:00:00"/>
    <d v="2021-09-14T00:00:00"/>
    <d v="2021-09-16T00:00:00"/>
    <n v="259"/>
    <x v="0"/>
    <d v="2021-12-10T00:00:00"/>
    <s v="DONE"/>
    <x v="1"/>
    <m/>
    <m/>
    <m/>
    <m/>
  </r>
  <r>
    <s v="CKR346"/>
    <s v="KARANGSETIAKARANGBAHAGIA"/>
    <x v="2"/>
    <s v="Batch #3 2021 - B2S"/>
    <s v="B2S"/>
    <x v="2"/>
    <x v="1"/>
    <s v="BEKASI"/>
    <s v="GO SITAC"/>
    <x v="0"/>
    <s v="RFI DONE"/>
    <s v="FINISH"/>
    <s v="RFI DONE"/>
    <m/>
    <d v="2022-02-02T00:00:00"/>
    <d v="2022-03-14T00:00:00"/>
    <d v="2021-08-23T00:00:00"/>
    <d v="2021-09-16T00:00:00"/>
    <s v="DONE"/>
    <x v="0"/>
    <s v="DONE"/>
    <s v="DONE"/>
    <x v="1"/>
    <n v="107.18210000000001"/>
    <n v="-6.2176499999999999"/>
    <m/>
    <m/>
  </r>
  <r>
    <s v="CKR349"/>
    <s v="KARANGANYARKARANGBAHAGIA"/>
    <x v="1"/>
    <s v="Batch #3 2021 - B2S"/>
    <s v="B2S"/>
    <x v="2"/>
    <x v="1"/>
    <s v="BEKASI"/>
    <s v="GO SITAC"/>
    <x v="0"/>
    <s v="RFI"/>
    <s v="FINISH"/>
    <m/>
    <s v="Need Konfirmasi akses melalui kompleks perumahan"/>
    <m/>
    <d v="2021-12-27T00:00:00"/>
    <d v="2021-08-23T00:00:00"/>
    <m/>
    <n v="281"/>
    <x v="0"/>
    <d v="2021-12-10T00:00:00"/>
    <s v="DONE"/>
    <x v="1"/>
    <m/>
    <m/>
    <m/>
    <m/>
  </r>
  <r>
    <s v="CKR360"/>
    <s v="TELAGAMURNICIKARANGBARAT"/>
    <x v="2"/>
    <s v="Batch #3 2021 - B2S"/>
    <s v="B2S"/>
    <x v="2"/>
    <x v="1"/>
    <s v="BEKASI"/>
    <s v="GO SITAC"/>
    <x v="0"/>
    <s v="RFI DONE"/>
    <s v="FINISH"/>
    <s v="RFI DONE"/>
    <m/>
    <d v="2021-11-28T00:00:00"/>
    <d v="2022-03-30T00:00:00"/>
    <d v="2021-08-23T00:00:00"/>
    <d v="2021-09-16T00:00:00"/>
    <s v="DONE"/>
    <x v="0"/>
    <s v="DONE"/>
    <s v="DONE"/>
    <x v="1"/>
    <n v="107.125938"/>
    <n v="-6.2481609999999996"/>
    <m/>
    <m/>
  </r>
  <r>
    <s v="CKR376 ex CKR361"/>
    <s v="GREENPERMATA2 Ex WALUYACIKARANGUTARA"/>
    <x v="2"/>
    <s v="Batch #3 2021 - B2S"/>
    <s v="B2S"/>
    <x v="2"/>
    <x v="1"/>
    <s v="BEKASI"/>
    <s v="GO SITAC"/>
    <x v="0"/>
    <s v="RFI DONE"/>
    <s v="FINISH"/>
    <s v="RFI DONE"/>
    <m/>
    <d v="2022-04-04T00:00:00"/>
    <d v="2022-04-14T00:00:00"/>
    <d v="2021-08-23T00:00:00"/>
    <m/>
    <s v="DONE"/>
    <x v="0"/>
    <s v="DONE"/>
    <s v="DONE"/>
    <x v="1"/>
    <n v="107.08784"/>
    <n v="-6.2165999999999997"/>
    <m/>
    <m/>
  </r>
  <r>
    <s v="PLR012"/>
    <s v="SUDAJAYAGIRANGSKB"/>
    <x v="1"/>
    <s v="Batch #3 2021 - B2S"/>
    <s v="B2S"/>
    <x v="2"/>
    <x v="1"/>
    <s v="SUKABUMI"/>
    <s v="GO CME"/>
    <x v="0"/>
    <s v="RFI DONE"/>
    <s v="FINISH"/>
    <s v="RFI DONE"/>
    <s v="10.11.2021 Lantai Kerja_x000a_05.11.2021 Start Galian pondasi"/>
    <d v="2021-09-05T00:00:00"/>
    <d v="2021-11-29T00:00:00"/>
    <d v="2021-08-23T00:00:00"/>
    <d v="2021-09-07T00:00:00"/>
    <n v="43"/>
    <x v="0"/>
    <s v="DONE"/>
    <s v="DONE"/>
    <x v="1"/>
    <n v="106.94962"/>
    <n v="-6.8861800000000004"/>
    <m/>
    <m/>
  </r>
  <r>
    <s v="BOX045"/>
    <s v="BUKITCIMANGGUCITY"/>
    <x v="2"/>
    <s v="Batch #3 2021 - B2S"/>
    <s v="B2S"/>
    <x v="2"/>
    <x v="1"/>
    <s v="KOTA BOGOR"/>
    <s v="GO SITAC"/>
    <x v="0"/>
    <s v="RFI DONE"/>
    <s v="FINISH"/>
    <s v="RFI DONE"/>
    <m/>
    <d v="2021-12-02T00:00:00"/>
    <d v="2022-01-01T00:00:00"/>
    <d v="2021-08-23T00:00:00"/>
    <m/>
    <s v="DONE"/>
    <x v="0"/>
    <s v="DONE"/>
    <s v="DONE"/>
    <x v="1"/>
    <n v="106.78977999999999"/>
    <n v="-6.5353399999999997"/>
    <m/>
    <m/>
  </r>
  <r>
    <s v="CKR363"/>
    <s v="PERMANENRAYAPEBANYURANN"/>
    <x v="1"/>
    <s v="Batch #4 2021 - B2S"/>
    <s v="B2S"/>
    <x v="2"/>
    <x v="1"/>
    <s v="BEKASI"/>
    <s v="GO SITAC"/>
    <x v="0"/>
    <s v="RFI"/>
    <s v="ZONASI CELLPLAN"/>
    <s v="Plan erection Finish 28/12, Plan Pondasi Done 29/12, PLN 29/12"/>
    <m/>
    <d v="2021-12-02T00:00:00"/>
    <d v="2021-12-31T00:00:00"/>
    <d v="2021-09-14T00:00:00"/>
    <d v="2021-09-16T00:00:00"/>
    <n v="259"/>
    <x v="0"/>
    <d v="2021-11-10T00:00:00"/>
    <d v="2021-12-30T00:00:00"/>
    <x v="1"/>
    <n v="107.26519999999999"/>
    <n v="-6.2304899999999996"/>
    <m/>
    <m/>
  </r>
  <r>
    <s v="CBN623"/>
    <s v="PERMANENCOMBATTIRTAWARNARUMPIN"/>
    <x v="2"/>
    <s v="Batch #4 2021 - B2S"/>
    <s v="B2S"/>
    <x v="2"/>
    <x v="1"/>
    <s v="BOGOR"/>
    <s v="GO SITAC"/>
    <x v="0"/>
    <s v="RFI DONE"/>
    <s v="FINISH"/>
    <s v="RFI DONE"/>
    <s v="03.11.2021 Re soil test"/>
    <d v="2022-12-30T00:00:00"/>
    <d v="2022-01-25T00:00:00"/>
    <d v="2021-09-14T00:00:00"/>
    <d v="2021-09-16T00:00:00"/>
    <s v="DONE"/>
    <x v="0"/>
    <s v="DONE"/>
    <s v="DONE"/>
    <x v="1"/>
    <n v="106.63679999999999"/>
    <n v="-6.37791"/>
    <m/>
    <m/>
  </r>
  <r>
    <s v="JTX541"/>
    <s v="PERMANENCOMBATPTPUTIK"/>
    <x v="1"/>
    <s v="Batch #4 2021 - B2S"/>
    <s v="B2S"/>
    <x v="3"/>
    <x v="2"/>
    <s v="JAKARTA TIMUR"/>
    <s v="GO CME"/>
    <x v="0"/>
    <s v="RFI DONE"/>
    <s v="FINISH"/>
    <s v="RFI DONE"/>
    <m/>
    <d v="2021-10-25T00:00:00"/>
    <d v="2021-11-22T00:00:00"/>
    <d v="2021-09-14T00:00:00"/>
    <d v="2021-09-16T00:00:00"/>
    <s v="DONE"/>
    <x v="0"/>
    <s v="DONE"/>
    <s v="DONE"/>
    <x v="1"/>
    <n v="106.92519"/>
    <n v="6.1892500000000004"/>
    <m/>
    <m/>
  </r>
  <r>
    <s v="TGR553"/>
    <s v="PERMANENDRIYACATANIA"/>
    <x v="1"/>
    <s v="Batch #4 2021 - B2S"/>
    <s v="B2S"/>
    <x v="2"/>
    <x v="1"/>
    <s v="TANGERANG"/>
    <s v="GO CME"/>
    <x v="0"/>
    <s v="RFI DONE"/>
    <s v="FINISH"/>
    <s v="RFI DONE"/>
    <s v="03.11.2021 RFC done"/>
    <d v="2021-11-02T00:00:00"/>
    <d v="2021-11-30T00:00:00"/>
    <d v="2021-09-14T00:00:00"/>
    <d v="2021-09-16T00:00:00"/>
    <n v="259"/>
    <x v="0"/>
    <s v="DONE"/>
    <s v="DONE"/>
    <x v="1"/>
    <m/>
    <m/>
    <m/>
    <m/>
  </r>
  <r>
    <s v="CKR366"/>
    <s v="PERMANENPERUMPERMATAINDAH"/>
    <x v="2"/>
    <s v="Batch #4 2021 - B2S"/>
    <s v="B2S"/>
    <x v="2"/>
    <x v="1"/>
    <s v="BEKASI"/>
    <s v="GO SITAC"/>
    <x v="0"/>
    <s v="RFI DONE"/>
    <s v="FINISH"/>
    <s v="RFI DONE"/>
    <m/>
    <d v="2021-12-27T00:00:00"/>
    <d v="2022-01-19T00:00:00"/>
    <d v="2021-09-14T00:00:00"/>
    <d v="2021-09-16T00:00:00"/>
    <s v="DONE"/>
    <x v="0"/>
    <s v="DONE"/>
    <s v="DONE"/>
    <x v="1"/>
    <n v="107.24269"/>
    <n v="-6.2515099999999997"/>
    <m/>
    <m/>
  </r>
  <r>
    <s v="CKR367"/>
    <s v="PERMANENPTIDEMITSU"/>
    <x v="1"/>
    <s v="Batch #4 2021 - B2S"/>
    <s v="B2S"/>
    <x v="2"/>
    <x v="1"/>
    <s v="BEKASI"/>
    <s v="GO SITAC"/>
    <x v="0"/>
    <s v="RFI"/>
    <s v="FINISH"/>
    <m/>
    <m/>
    <m/>
    <d v="2021-12-27T00:00:00"/>
    <d v="2021-09-14T00:00:00"/>
    <d v="2021-09-16T00:00:00"/>
    <n v="259"/>
    <x v="0"/>
    <d v="2021-11-20T00:00:00"/>
    <s v="DONE"/>
    <x v="1"/>
    <n v="107.21254999999999"/>
    <n v="-6.3997599999999997"/>
    <m/>
    <m/>
  </r>
  <r>
    <s v="BKX430"/>
    <s v="VILLAGADINGHARAPAN Ex PERMANENCOMBATPERUMPTMBEKASI"/>
    <x v="2"/>
    <s v="Batch #4 2021 - B2S"/>
    <s v="B2S"/>
    <x v="2"/>
    <x v="1"/>
    <s v="KOTA BEKASI"/>
    <s v="GO SITAC"/>
    <x v="1"/>
    <s v="SITAC - IW CLEAR"/>
    <s v="KAWASAN PERUMAHAN"/>
    <s v="Kand T submit ke RTPE, sedang di review OG oleh manager RTPE, paralel dijalankan Ijin Warga di lapangan."/>
    <m/>
    <s v="OG"/>
    <s v="OG"/>
    <d v="2021-09-14T00:00:00"/>
    <d v="2021-09-16T00:00:00"/>
    <n v="259"/>
    <x v="1"/>
    <d v="2022-02-11T00:00:00"/>
    <d v="2022-06-20T00:00:00"/>
    <x v="2"/>
    <n v="107.24274"/>
    <n v="-6.2515400000000003"/>
    <m/>
    <s v="Need combat"/>
  </r>
  <r>
    <s v="BOX049"/>
    <s v="PERMANENCOMBATRAYASEMPLAK"/>
    <x v="2"/>
    <s v="Batch #4 2021 - B2S"/>
    <s v="B2S"/>
    <x v="2"/>
    <x v="1"/>
    <s v="KOTA BOGOR"/>
    <s v="GO SITAC"/>
    <x v="3"/>
    <s v="CME - GALIAN"/>
    <s v="KKOP"/>
    <s v="IW Clear, Plan Rekom start 03/06 paralel SOIL TEST Jalan. Plan Start CME 06/06"/>
    <m/>
    <s v="OG"/>
    <s v="OG"/>
    <d v="2021-09-14T00:00:00"/>
    <d v="2021-09-16T00:00:00"/>
    <n v="259"/>
    <x v="1"/>
    <d v="2022-02-21T00:00:00"/>
    <d v="2022-06-22T00:00:00"/>
    <x v="2"/>
    <m/>
    <m/>
    <m/>
    <m/>
  </r>
  <r>
    <s v="CKR364"/>
    <s v="PERMANENKAREDOKCIBARUSAH"/>
    <x v="1"/>
    <s v="Batch #4 2021 - B2S"/>
    <s v="B2S"/>
    <x v="2"/>
    <x v="1"/>
    <s v="BEKASI"/>
    <s v="GO SITAC"/>
    <x v="0"/>
    <s v="RFI"/>
    <s v="ZONASI CELLPLAN"/>
    <s v="Erection finish 28/12, PLN done connect"/>
    <m/>
    <d v="2021-11-28T00:00:00"/>
    <d v="2021-12-30T00:00:00"/>
    <d v="2021-09-14T00:00:00"/>
    <d v="2021-09-16T00:00:00"/>
    <n v="259"/>
    <x v="0"/>
    <d v="2021-11-20T00:00:00"/>
    <d v="2021-12-29T00:00:00"/>
    <x v="1"/>
    <n v="107.08378"/>
    <n v="-6.4050700000000003"/>
    <m/>
    <m/>
  </r>
  <r>
    <s v="CKR368"/>
    <s v="PERMANENPERUMSERANGSELALU"/>
    <x v="1"/>
    <s v="Batch #4 2021 - B2S"/>
    <s v="B2S"/>
    <x v="2"/>
    <x v="1"/>
    <s v="BEKASI"/>
    <s v="GO CME"/>
    <x v="0"/>
    <s v="RFI DONE"/>
    <s v="FINISH"/>
    <s v="RFI DONE"/>
    <s v="10.11. Lean concrete_x000a_03.11.2021 Re deisgn pondasi done, Galian pondasi OG_x000a_26.10.2021 Plan Galian done 01/11, Pondasi cor 05/11, Erection start 10/11 finish 17/11, ME done 18/11, PLN 19/11, RFI 20/11"/>
    <d v="2021-10-22T00:00:00"/>
    <d v="2021-11-30T00:00:00"/>
    <d v="2021-09-14T00:00:00"/>
    <d v="2021-09-16T00:00:00"/>
    <n v="259"/>
    <x v="0"/>
    <s v="DONE"/>
    <s v="DONE"/>
    <x v="1"/>
    <n v="107.15038"/>
    <n v="-6.3925700000000001"/>
    <m/>
    <m/>
  </r>
  <r>
    <s v="BKX431"/>
    <s v="PERMANENCOMBATJAKAPERMAI"/>
    <x v="2"/>
    <s v="Batch #4 2021 - B2S"/>
    <s v="B2S"/>
    <x v="2"/>
    <x v="1"/>
    <s v="KOTA BEKASI"/>
    <s v="GO SITAC"/>
    <x v="3"/>
    <s v="CME - PLN CONNECT"/>
    <s v="KAWASAN PERUMAHAN"/>
    <s v="COMBAT on Delivery. Plan On site 30/05. Erection Start 02/06."/>
    <m/>
    <s v="OG"/>
    <s v="OG"/>
    <d v="2021-09-14T00:00:00"/>
    <d v="2021-09-16T00:00:00"/>
    <n v="259"/>
    <x v="1"/>
    <d v="2022-02-11T00:00:00"/>
    <d v="2022-06-10T00:00:00"/>
    <x v="2"/>
    <m/>
    <m/>
    <m/>
    <m/>
  </r>
  <r>
    <s v="TGR555"/>
    <s v="PERMANENDANGDANGCISAUK2"/>
    <x v="1"/>
    <s v="Batch #4 2021 - B2S"/>
    <s v="B2S"/>
    <x v="2"/>
    <x v="1"/>
    <s v="TANGERANG"/>
    <s v="GO CME"/>
    <x v="0"/>
    <s v="RFI DONE"/>
    <s v="FINISH"/>
    <s v="RFI DONE"/>
    <s v="03.11.2021 erection OG"/>
    <d v="2021-10-15T00:00:00"/>
    <d v="2021-11-17T00:00:00"/>
    <d v="2021-09-14T00:00:00"/>
    <d v="2021-09-16T00:00:00"/>
    <s v="DONE"/>
    <x v="0"/>
    <s v="DONE"/>
    <s v="DONE"/>
    <x v="1"/>
    <n v="106.62048"/>
    <n v="-6.3567"/>
    <m/>
    <m/>
  </r>
  <r>
    <s v="CBN618"/>
    <s v="PERMANENKERTAJAYARUMPIN"/>
    <x v="2"/>
    <s v="Batch #4 2021 - B2S"/>
    <s v="B2S"/>
    <x v="2"/>
    <x v="1"/>
    <s v="BOGOR"/>
    <s v="GO SITAC"/>
    <x v="0"/>
    <s v="RFI DONE"/>
    <s v="FINISH"/>
    <s v="RFI DONE"/>
    <m/>
    <d v="2021-11-20T00:00:00"/>
    <d v="2022-04-11T00:00:00"/>
    <d v="2021-09-14T00:00:00"/>
    <d v="2021-09-16T00:00:00"/>
    <s v="DONE"/>
    <x v="0"/>
    <s v="DONE"/>
    <s v="DONE"/>
    <x v="1"/>
    <n v="106.61203999999999"/>
    <n v="-6.3858699999999997"/>
    <m/>
    <m/>
  </r>
  <r>
    <s v="CBN614"/>
    <s v="PERMANENLEBAKWANGI2"/>
    <x v="2"/>
    <s v="Batch #4 2021 - B2S"/>
    <s v="B2S"/>
    <x v="2"/>
    <x v="1"/>
    <s v="BOGOR"/>
    <s v="GO SITAC"/>
    <x v="0"/>
    <s v="RFI DONE"/>
    <s v="FINISH"/>
    <s v="RFI DONE"/>
    <m/>
    <d v="2022-01-24T00:00:00"/>
    <d v="2022-02-21T00:00:00"/>
    <d v="2021-09-14T00:00:00"/>
    <d v="2021-09-16T00:00:00"/>
    <s v="DONE"/>
    <x v="0"/>
    <s v="DONE"/>
    <s v="DONE"/>
    <x v="1"/>
    <n v="106.54553"/>
    <n v="-6.4287700000000001"/>
    <m/>
    <m/>
  </r>
  <r>
    <s v="CBN480"/>
    <s v="BANTARSARIRANCABUNGUR"/>
    <x v="1"/>
    <s v="Batch #3 2021 - B2S"/>
    <s v="B2S"/>
    <x v="2"/>
    <x v="1"/>
    <s v="BOGOR"/>
    <s v="GO SITAC"/>
    <x v="0"/>
    <s v="RFI"/>
    <s v="FINISH"/>
    <m/>
    <m/>
    <m/>
    <d v="2021-12-23T00:00:00"/>
    <d v="2021-08-23T00:00:00"/>
    <m/>
    <n v="281"/>
    <x v="0"/>
    <d v="2021-11-10T00:00:00"/>
    <s v="DONE"/>
    <x v="1"/>
    <m/>
    <m/>
    <m/>
    <m/>
  </r>
  <r>
    <s v="CBN523"/>
    <s v="SMAN 1CIBUNGBULANG BOGOR"/>
    <x v="1"/>
    <s v="Batch #3 2021 - B2S"/>
    <s v="B2S"/>
    <x v="0"/>
    <x v="1"/>
    <s v="BOGOR"/>
    <s v="GO CME"/>
    <x v="0"/>
    <s v="RFI DONE"/>
    <s v="NO ISSUE"/>
    <s v="Plan PLN Connect 26/10"/>
    <m/>
    <d v="2021-10-11T00:00:00"/>
    <d v="2021-10-27T00:00:00"/>
    <d v="2021-10-08T00:00:00"/>
    <d v="2021-10-11T00:00:00"/>
    <s v="DONE"/>
    <x v="0"/>
    <s v="DONE"/>
    <s v="DONE"/>
    <x v="1"/>
    <n v="106.66287"/>
    <n v="-6.5860599999999998"/>
    <m/>
    <s v="CIBUNGBULANG BOGOR 2"/>
  </r>
  <r>
    <s v="JTX643"/>
    <s v="AGUNGSEDAYUJAKUT"/>
    <x v="2"/>
    <s v="Bacth #5 2021 - B2S"/>
    <s v="B2S"/>
    <x v="2"/>
    <x v="2"/>
    <s v="JAKARTA UTARA"/>
    <s v="GO SITAC"/>
    <x v="4"/>
    <s v="SITAC - BAN/BAK"/>
    <s v="LAHAN CORPORATE"/>
    <s v="Follow up perjanjian dan administrasi dengan pihak agung sedayucity"/>
    <m/>
    <s v="OG"/>
    <s v="OG"/>
    <m/>
    <m/>
    <d v="2022-05-31T00:00:00"/>
    <x v="1"/>
    <d v="2022-02-11T00:00:00"/>
    <s v="RISK"/>
    <x v="3"/>
    <m/>
    <m/>
    <m/>
    <m/>
  </r>
  <r>
    <s v="CPT250"/>
    <s v="PERMANENCOMBATLIVINGWORLD"/>
    <x v="2"/>
    <s v="Bacth #5 2021 - B2S"/>
    <s v="B2S"/>
    <x v="2"/>
    <x v="1"/>
    <s v="KOTA TANGERANG SELATAN"/>
    <s v="GO SITAC"/>
    <x v="4"/>
    <s v="SITAC - IW CLEAR"/>
    <s v="ISSUE CELLPLAN, KAWASAN DEVELOPER"/>
    <s v="Proses kerja sama dengan dinas PU Kota Tangerang Selatan terkait pemindahan Pole/MCP TBG ke titik flavor bliss. Surat sudah di sampaikan dari dinas PU Kota ke pihak Alam Sutera. Masih menunggu jawaban dari pihak PEMDA. Hari ini ada pertemuan antara PEMDA dengan FLAVOR BLISS"/>
    <m/>
    <s v="OG"/>
    <s v="OG"/>
    <m/>
    <m/>
    <d v="2022-05-31T00:00:00"/>
    <x v="1"/>
    <d v="2022-02-21T00:00:00"/>
    <d v="2022-06-18T00:00:00"/>
    <x v="2"/>
    <m/>
    <m/>
    <m/>
    <m/>
  </r>
  <r>
    <s v="JBX453 ex JBX310"/>
    <s v="ADHIKARYAKEDOYA ex KINTAMANITIMUR"/>
    <x v="2"/>
    <s v="Bacth #5 2021 - B2S"/>
    <s v="B2S"/>
    <x v="2"/>
    <x v="2"/>
    <s v="JAKARTA BARAT"/>
    <s v="GO SITAC"/>
    <x v="0"/>
    <s v="RFI DONE"/>
    <s v="FINISH"/>
    <s v="RFI DONE"/>
    <m/>
    <d v="2022-03-20T00:00:00"/>
    <d v="2022-04-13T00:00:00"/>
    <m/>
    <m/>
    <s v="DONE"/>
    <x v="0"/>
    <s v="DONE"/>
    <s v="DONE"/>
    <x v="1"/>
    <n v="106.75839000000001"/>
    <n v="-6.1779000000000002"/>
    <m/>
    <m/>
  </r>
  <r>
    <s v="SRG996"/>
    <s v="CIKANDECIKANDE2"/>
    <x v="3"/>
    <s v="Batch 1 2022 - B2S (Percepatan)"/>
    <s v="B2S"/>
    <x v="2"/>
    <x v="1"/>
    <s v="SERANG"/>
    <s v="GO SITAC"/>
    <x v="0"/>
    <s v="RFI DONE"/>
    <s v="FINISH"/>
    <s v="RFI DONE"/>
    <m/>
    <d v="2022-02-20T00:00:00"/>
    <d v="2022-03-25T00:00:00"/>
    <m/>
    <m/>
    <s v="DONE"/>
    <x v="0"/>
    <s v="DONE"/>
    <s v="DONE"/>
    <x v="1"/>
    <n v="106.35862"/>
    <n v="-6.2203799999999996"/>
    <m/>
    <m/>
  </r>
  <r>
    <s v="SRG997"/>
    <s v="PENGAMPELANWALANTAKA"/>
    <x v="3"/>
    <s v="Batch 1 2022 - B2S (Percepatan)"/>
    <s v="B2S"/>
    <x v="2"/>
    <x v="1"/>
    <s v="KOTA SERANG"/>
    <s v="GO SITAC"/>
    <x v="0"/>
    <s v="RFI DONE"/>
    <s v="FINISH"/>
    <s v="RFI DONE"/>
    <m/>
    <d v="2022-02-28T00:00:00"/>
    <d v="2022-03-21T00:00:00"/>
    <m/>
    <m/>
    <s v="DONE"/>
    <x v="0"/>
    <s v="DONE"/>
    <s v="DONE"/>
    <x v="1"/>
    <n v="106.23322"/>
    <n v="-6.1494999999999997"/>
    <m/>
    <m/>
  </r>
  <r>
    <s v="SRG998"/>
    <s v="CISARNOLDIT"/>
    <x v="3"/>
    <s v="Batch 1 2022 - B2S (Percepatan)"/>
    <s v="B2S"/>
    <x v="2"/>
    <x v="1"/>
    <s v="SERANG"/>
    <s v="GO SITAC"/>
    <x v="0"/>
    <s v="RFI DONE"/>
    <s v="FINISH"/>
    <s v="RFI DONE"/>
    <m/>
    <d v="2022-02-20T00:00:00"/>
    <d v="2022-03-21T00:00:00"/>
    <m/>
    <m/>
    <s v="DONE"/>
    <x v="0"/>
    <s v="DONE"/>
    <s v="DONE"/>
    <x v="1"/>
    <n v="106.25618"/>
    <n v="-6.1562200000000002"/>
    <m/>
    <m/>
  </r>
  <r>
    <s v="TGR561"/>
    <s v="CURUG KULONCURUG"/>
    <x v="3"/>
    <s v="Batch 1 2022 - B2S (Percepatan)"/>
    <s v="B2S"/>
    <x v="2"/>
    <x v="1"/>
    <s v="TANGERANG"/>
    <s v="GO SITAC"/>
    <x v="0"/>
    <s v="RFI DONE"/>
    <s v="FINISH"/>
    <s v="RFI DONE"/>
    <m/>
    <d v="2022-03-04T00:00:00"/>
    <d v="2022-03-21T00:00:00"/>
    <m/>
    <m/>
    <s v="DONE"/>
    <x v="0"/>
    <s v="DONE"/>
    <s v="DONE"/>
    <x v="1"/>
    <n v="106.55283"/>
    <n v="-6.2580600000000004"/>
    <m/>
    <m/>
  </r>
  <r>
    <s v="CBN632"/>
    <s v="GUNUNGMULYATENJOBOGOR"/>
    <x v="3"/>
    <s v="Batch 1 2022 - B2S (Percepatan)"/>
    <s v="B2S"/>
    <x v="2"/>
    <x v="1"/>
    <s v="BOGOR"/>
    <s v="GO SITAC"/>
    <x v="0"/>
    <s v="RFI DONE"/>
    <s v="FINISH"/>
    <s v="RFI DONE"/>
    <m/>
    <d v="2022-02-20T00:00:00"/>
    <d v="2022-03-15T00:00:00"/>
    <m/>
    <m/>
    <s v="DONE"/>
    <x v="0"/>
    <s v="DONE"/>
    <s v="DONE"/>
    <x v="1"/>
    <n v="106.70647"/>
    <n v="-6.6321700000000003"/>
    <m/>
    <m/>
  </r>
  <r>
    <s v="CBN633"/>
    <s v="CIMANGGU1CIBUNGBULANG"/>
    <x v="3"/>
    <s v="Batch 1 2022 - B2S (Percepatan)"/>
    <s v="B2S"/>
    <x v="2"/>
    <x v="1"/>
    <s v="BOGOR"/>
    <s v="GO SITAC"/>
    <x v="0"/>
    <s v="RFI DONE"/>
    <s v="FINISH"/>
    <s v="RFI DONE"/>
    <m/>
    <d v="2022-02-27T00:00:00"/>
    <d v="2022-03-15T00:00:00"/>
    <m/>
    <m/>
    <s v="DONE"/>
    <x v="0"/>
    <s v="DONE"/>
    <s v="DONE"/>
    <x v="1"/>
    <n v="106.66663"/>
    <n v="-6.5624500000000001"/>
    <m/>
    <m/>
  </r>
  <r>
    <s v="KRW923"/>
    <s v="PALAWAD"/>
    <x v="3"/>
    <s v="Batch 1 2022 - B2S (Percepatan)"/>
    <s v="B2S"/>
    <x v="2"/>
    <x v="1"/>
    <s v="KARAWANG"/>
    <s v="GO SITAC"/>
    <x v="0"/>
    <s v="RFI DONE"/>
    <s v="FINISH"/>
    <s v="RFI DONE"/>
    <m/>
    <d v="2022-02-15T00:00:00"/>
    <d v="2022-03-01T00:00:00"/>
    <m/>
    <m/>
    <s v="DONE"/>
    <x v="0"/>
    <s v="DONE"/>
    <s v="DONE"/>
    <x v="1"/>
    <n v="107.34815999999999"/>
    <n v="-6.2812599999999996"/>
    <m/>
    <m/>
  </r>
  <r>
    <s v="JKT842"/>
    <s v="ALAMINKRAMATJATI"/>
    <x v="4"/>
    <s v="Batch 1 2022 - Mini Macro"/>
    <s v="Mini Macro"/>
    <x v="4"/>
    <x v="2"/>
    <s v="JAKARTA TIMUR"/>
    <s v="GO SITAC"/>
    <x v="5"/>
    <s v="CME - ERECTION"/>
    <s v="COMMCASE"/>
    <s v="Mediasi warga yang menolak penarikan persetujuan. Proses RENOM titik baru. Kandidat titik baru OG IW"/>
    <m/>
    <d v="2022-03-11T00:00:00"/>
    <m/>
    <m/>
    <m/>
    <d v="2022-05-31T00:00:00"/>
    <x v="1"/>
    <d v="2022-03-28T00:00:00"/>
    <d v="2022-06-18T00:00:00"/>
    <x v="2"/>
    <n v="106.87151"/>
    <n v="-6.27189"/>
    <m/>
    <m/>
  </r>
  <r>
    <s v="JTX647"/>
    <s v="RAYAJENGKI"/>
    <x v="4"/>
    <s v="Batch 1 2022 - Mini Macro"/>
    <s v="Mini Macro"/>
    <x v="1"/>
    <x v="2"/>
    <s v="JAKARTA TIMUR"/>
    <s v="GO SITAC"/>
    <x v="0"/>
    <s v="RFI DONE"/>
    <s v="FINISH"/>
    <s v="RFI DONE"/>
    <m/>
    <d v="2022-03-08T00:00:00"/>
    <d v="2022-03-31T00:00:00"/>
    <m/>
    <m/>
    <d v="2022-05-31T00:00:00"/>
    <x v="0"/>
    <d v="2022-03-29T00:00:00"/>
    <s v="DONE"/>
    <x v="1"/>
    <n v="106.87835"/>
    <n v="-6.26119"/>
    <m/>
    <m/>
  </r>
  <r>
    <s v="JPX281"/>
    <s v="CEMPAKAWANGI"/>
    <x v="4"/>
    <s v="Batch 1 2022 - Mini Macro"/>
    <s v="Mini Macro"/>
    <x v="4"/>
    <x v="2"/>
    <s v="JAKARTA PUSAT"/>
    <s v="GO SITAC"/>
    <x v="6"/>
    <s v="CME - GALIAN"/>
    <s v="Wajib MCP DKI"/>
    <s v="Kand S done IW, Proses realisasi dan Rekom Lurah Camat"/>
    <m/>
    <m/>
    <m/>
    <m/>
    <m/>
    <d v="2022-05-31T00:00:00"/>
    <x v="1"/>
    <d v="2022-03-30T00:00:00"/>
    <d v="2022-06-15T00:00:00"/>
    <x v="2"/>
    <m/>
    <m/>
    <m/>
    <m/>
  </r>
  <r>
    <s v="JSZ049"/>
    <s v="PETOGOGANGANDARIA"/>
    <x v="4"/>
    <s v="Batch 1 2022 - Mini Macro"/>
    <s v="Mini Macro"/>
    <x v="4"/>
    <x v="2"/>
    <s v="JAKARTA SELATAN"/>
    <s v="GO SITAC"/>
    <x v="7"/>
    <s v="SITAC - IW OG"/>
    <s v="Limit Akses, Penolakan Warga"/>
    <s v="Kandidat U NOK RTPE, dari RTPE tidak berkenan untuk RENOM dan tetap di radius 100m. Proses RENOM titik baru. Kandidat titik baru OG IW, Plan Soswar 30/06"/>
    <m/>
    <m/>
    <m/>
    <m/>
    <m/>
    <d v="2022-05-31T00:00:00"/>
    <x v="1"/>
    <d v="2022-03-31T00:00:00"/>
    <d v="2022-06-18T00:00:00"/>
    <x v="2"/>
    <m/>
    <m/>
    <m/>
    <m/>
  </r>
  <r>
    <s v="JUX587"/>
    <s v="PERJUANGANRAYA"/>
    <x v="4"/>
    <s v="Batch 1 2022 - Mini Macro"/>
    <s v="Mini Macro"/>
    <x v="4"/>
    <x v="2"/>
    <s v="JAKARTA UTARA"/>
    <s v="GO SITAC"/>
    <x v="0"/>
    <s v="RFI DONE"/>
    <s v="FINISH"/>
    <s v="Plan Erection 28/04 Finish 29/04, RFI 30/04"/>
    <m/>
    <m/>
    <m/>
    <m/>
    <m/>
    <d v="2022-05-31T00:00:00"/>
    <x v="0"/>
    <d v="2022-04-01T00:00:00"/>
    <s v="DONE"/>
    <x v="1"/>
    <n v="106.9055"/>
    <n v="-6.1361999999999997"/>
    <m/>
    <m/>
  </r>
  <r>
    <s v="JBX443"/>
    <s v="KOSAMBIRANDU"/>
    <x v="4"/>
    <s v="Batch 1 2022 - Mini Macro"/>
    <s v="Mini Macro"/>
    <x v="4"/>
    <x v="2"/>
    <s v="JAKARTA BARAT"/>
    <s v="GO SITAC"/>
    <x v="8"/>
    <s v="CME - ERECTION"/>
    <s v="Wajib MCP DKI"/>
    <s v="Galian Pondasi OG. Plan RFI 10/06"/>
    <m/>
    <m/>
    <m/>
    <m/>
    <m/>
    <d v="2022-05-31T00:00:00"/>
    <x v="1"/>
    <d v="2022-04-02T00:00:00"/>
    <d v="2022-06-10T00:00:00"/>
    <x v="2"/>
    <m/>
    <m/>
    <m/>
    <m/>
  </r>
  <r>
    <s v="JTX649"/>
    <s v="BALAIRAKYAT"/>
    <x v="4"/>
    <s v="Batch 1 2022 - Mini Macro"/>
    <s v="Mini Macro"/>
    <x v="1"/>
    <x v="2"/>
    <s v="JAKARTA TIMUR"/>
    <s v="GO SITAC"/>
    <x v="0"/>
    <s v="RFI DONE"/>
    <s v="FINISH"/>
    <s v="RFI DONE"/>
    <m/>
    <d v="2022-03-08T00:00:00"/>
    <d v="2022-03-30T00:00:00"/>
    <m/>
    <m/>
    <d v="2022-05-31T00:00:00"/>
    <x v="0"/>
    <d v="2022-04-03T00:00:00"/>
    <s v="DONE"/>
    <x v="1"/>
    <n v="106.90112000000001"/>
    <n v="-6.2251899999999996"/>
    <m/>
    <m/>
  </r>
  <r>
    <s v="JBX446"/>
    <s v="SLTPN"/>
    <x v="4"/>
    <s v="Batch 1 2022 - Mini Macro"/>
    <s v="Mini Macro"/>
    <x v="4"/>
    <x v="2"/>
    <s v="JAKARTA BARAT"/>
    <s v="GO SITAC"/>
    <x v="0"/>
    <s v="RFI DONE"/>
    <s v="FINISH"/>
    <s v="RFI DONE"/>
    <m/>
    <d v="2022-03-12T00:00:00"/>
    <m/>
    <m/>
    <m/>
    <d v="2022-05-31T00:00:00"/>
    <x v="0"/>
    <d v="2022-04-04T00:00:00"/>
    <s v="DONE"/>
    <x v="1"/>
    <m/>
    <m/>
    <m/>
    <m/>
  </r>
  <r>
    <s v="JBX447"/>
    <s v="BOJONGINDAHRWBUAYA"/>
    <x v="4"/>
    <s v="Batch 1 2022 - Mini Macro"/>
    <s v="Mini Macro"/>
    <x v="4"/>
    <x v="2"/>
    <s v="JAKARTA BARAT"/>
    <s v="GO SITAC"/>
    <x v="9"/>
    <s v="CME - POURING"/>
    <s v="Wajib MCP DKI, Penolakan Warga"/>
    <s v="Galian Pondasi OG. Pondasi Borepile. Revise Plan RFI 12/06"/>
    <m/>
    <m/>
    <m/>
    <m/>
    <m/>
    <d v="2022-05-31T00:00:00"/>
    <x v="1"/>
    <d v="2022-04-05T00:00:00"/>
    <d v="2022-06-12T00:00:00"/>
    <x v="2"/>
    <m/>
    <m/>
    <m/>
    <m/>
  </r>
  <r>
    <s v="BOO843"/>
    <s v="PROFM"/>
    <x v="4"/>
    <s v="Batch 1 2022 - B2S"/>
    <s v="B2S"/>
    <x v="2"/>
    <x v="1"/>
    <s v="KOTA BOGOR"/>
    <s v="GO SITAC"/>
    <x v="4"/>
    <s v="SITAC - IW CLEAR"/>
    <s v="NO ISSUE"/>
    <s v="Proses follow up nilai komersil dari pihak Hotel Swiss-Bell terkait kerjasama rooftop"/>
    <m/>
    <m/>
    <m/>
    <m/>
    <m/>
    <d v="2022-05-31T00:00:00"/>
    <x v="1"/>
    <d v="2022-04-06T00:00:00"/>
    <d v="2022-06-22T00:00:00"/>
    <x v="2"/>
    <m/>
    <m/>
    <m/>
    <m/>
  </r>
  <r>
    <s v="JTX646"/>
    <s v="AGUNGSEDAYUCAKUNG"/>
    <x v="4"/>
    <s v="Batch 1 2022 - B2S"/>
    <s v="B2S"/>
    <x v="4"/>
    <x v="2"/>
    <s v="JAKARTA TIMUR"/>
    <s v="GO SITAC"/>
    <x v="4"/>
    <s v="SITAC - IW CLEAR"/>
    <s v="Wajib MCP DKI, Kawasan Developer"/>
    <s v="Need Discusion Tower Height, Drone sudah di submit dengan foto drone 25m. Kawasan Developer"/>
    <m/>
    <m/>
    <m/>
    <m/>
    <m/>
    <d v="2022-05-31T00:00:00"/>
    <x v="1"/>
    <d v="2022-04-07T00:00:00"/>
    <s v="RISK"/>
    <x v="3"/>
    <m/>
    <m/>
    <m/>
    <m/>
  </r>
  <r>
    <s v="JSZ047"/>
    <s v="BRIGIFCIPEDAK"/>
    <x v="4"/>
    <s v="Batch 1 2022 - B2S"/>
    <s v="B2S"/>
    <x v="4"/>
    <x v="2"/>
    <s v="JAKARTA SELATAN"/>
    <s v="GO SITAC"/>
    <x v="0"/>
    <s v="RFI DONE"/>
    <s v="FINISH"/>
    <s v="Plan Pengecoran pondasi 30/04"/>
    <m/>
    <m/>
    <m/>
    <m/>
    <m/>
    <d v="2022-05-31T00:00:00"/>
    <x v="0"/>
    <d v="2022-04-08T00:00:00"/>
    <s v="DONE"/>
    <x v="1"/>
    <n v="106.79925"/>
    <n v="-6.3449200000000001"/>
    <m/>
    <m/>
  </r>
  <r>
    <s v="BKX896"/>
    <s v="PONDOKMELATI BEKASI"/>
    <x v="4"/>
    <s v="Batch 1 2022 - B2S"/>
    <s v="B2S"/>
    <x v="2"/>
    <x v="1"/>
    <s v="KOTA BEKASI"/>
    <s v="GO SITAC"/>
    <x v="3"/>
    <s v="SITAC - REKOM"/>
    <s v="NO ISSUE"/>
    <s v="IW Clear, Realisasi dan Rekom Start 04/06"/>
    <m/>
    <m/>
    <m/>
    <m/>
    <m/>
    <d v="2022-05-31T00:00:00"/>
    <x v="1"/>
    <d v="2022-04-09T00:00:00"/>
    <d v="2022-06-20T00:00:00"/>
    <x v="2"/>
    <m/>
    <m/>
    <m/>
    <m/>
  </r>
  <r>
    <s v="CBN631"/>
    <s v="PERUMAHAN CITEUREP"/>
    <x v="4"/>
    <s v="Batch 1 2022 - B2S"/>
    <s v="B2S"/>
    <x v="2"/>
    <x v="1"/>
    <s v="BOGOR"/>
    <s v="GO SITAC"/>
    <x v="0"/>
    <s v="RFI DONE"/>
    <s v="FINISH"/>
    <m/>
    <m/>
    <d v="2022-03-30T00:00:00"/>
    <d v="2022-04-25T00:00:00"/>
    <m/>
    <m/>
    <n v="44712"/>
    <x v="0"/>
    <d v="2022-04-10T00:00:00"/>
    <s v="DONE"/>
    <x v="1"/>
    <n v="106.90331"/>
    <n v="-6.5022099999999998"/>
    <m/>
    <m/>
  </r>
  <r>
    <s v="TGR558"/>
    <s v="LAVON"/>
    <x v="4"/>
    <s v="Batch 1 2022 - B2S"/>
    <s v="B2S"/>
    <x v="2"/>
    <x v="1"/>
    <s v="TANGERANG"/>
    <s v="GO SITAC"/>
    <x v="0"/>
    <s v="RFI DONE"/>
    <s v="PROSES REKOM"/>
    <s v="RFI DONE"/>
    <m/>
    <m/>
    <m/>
    <m/>
    <m/>
    <d v="2022-05-31T00:00:00"/>
    <x v="1"/>
    <d v="2022-04-11T00:00:00"/>
    <d v="2022-05-23T00:00:00"/>
    <x v="4"/>
    <m/>
    <m/>
    <m/>
    <m/>
  </r>
  <r>
    <s v="TGR562"/>
    <s v="PURIPERMAI3RAKSA"/>
    <x v="4"/>
    <s v="Batch 1 2022 - B2S"/>
    <s v="B2S"/>
    <x v="2"/>
    <x v="1"/>
    <s v="TANGERANG"/>
    <s v="GO SITAC"/>
    <x v="0"/>
    <s v="RFI DONE"/>
    <s v="FINISH"/>
    <s v="RFI DONE"/>
    <m/>
    <d v="2022-03-10T00:00:00"/>
    <d v="2022-03-30T00:00:00"/>
    <m/>
    <m/>
    <d v="2022-05-31T00:00:00"/>
    <x v="0"/>
    <d v="2022-04-12T00:00:00"/>
    <s v="DONE"/>
    <x v="1"/>
    <m/>
    <m/>
    <m/>
    <m/>
  </r>
  <r>
    <s v="JUX075"/>
    <s v="SWASEMBADABARATJAKUT"/>
    <x v="2"/>
    <s v="Batch 1 2022 - COLO"/>
    <s v="COLO"/>
    <x v="0"/>
    <x v="2"/>
    <s v="JAKARTA UTARA"/>
    <s v="GO SITAC"/>
    <x v="0"/>
    <s v="RFI DONE"/>
    <s v="FINISH"/>
    <s v="RFI DONE"/>
    <m/>
    <d v="2022-03-20T00:00:00"/>
    <d v="2022-04-01T00:00:00"/>
    <m/>
    <m/>
    <m/>
    <x v="0"/>
    <m/>
    <s v="DONE"/>
    <x v="1"/>
    <m/>
    <m/>
    <m/>
    <m/>
  </r>
</pivotCacheRecords>
</file>

<file path=xl/pivotCache/pivotCacheRecords2.xml><?xml version="1.0" encoding="utf-8"?>
<pivotCacheRecords xmlns="http://schemas.openxmlformats.org/spreadsheetml/2006/main" xmlns:r="http://schemas.openxmlformats.org/officeDocument/2006/relationships" count="143">
  <r>
    <x v="0"/>
    <x v="0"/>
    <x v="0"/>
    <x v="0"/>
    <s v="COLO"/>
    <s v="COLO"/>
    <x v="0"/>
    <s v="JAKARTA TIMUR"/>
    <s v="GO CME"/>
    <x v="0"/>
    <m/>
    <s v="NO ISSUE"/>
    <m/>
    <m/>
    <d v="2020-02-20T00:00:00"/>
    <d v="2020-03-13T00:00:00"/>
    <d v="2020-02-20T00:00:00"/>
    <d v="2020-02-20T00:00:00"/>
    <m/>
    <s v="RFI DONE"/>
    <s v="EXISTING"/>
    <x v="0"/>
    <x v="0"/>
    <m/>
    <m/>
    <m/>
    <m/>
  </r>
  <r>
    <x v="1"/>
    <x v="1"/>
    <x v="0"/>
    <x v="0"/>
    <s v="COLO"/>
    <s v="COLO"/>
    <x v="0"/>
    <s v="TANGERANG"/>
    <s v="GO CME"/>
    <x v="0"/>
    <m/>
    <s v="NO ISSUE"/>
    <m/>
    <m/>
    <d v="2020-02-20T00:00:00"/>
    <d v="2020-03-08T00:00:00"/>
    <d v="2020-02-20T00:00:00"/>
    <d v="2020-02-20T00:00:00"/>
    <m/>
    <s v="RFI DONE"/>
    <s v="EXISTING"/>
    <x v="0"/>
    <x v="0"/>
    <m/>
    <m/>
    <m/>
    <m/>
  </r>
  <r>
    <x v="2"/>
    <x v="2"/>
    <x v="0"/>
    <x v="1"/>
    <s v="MCP"/>
    <s v="MCP"/>
    <x v="0"/>
    <s v="DKI JAKARTA"/>
    <s v="GO CME"/>
    <x v="0"/>
    <m/>
    <s v="NO ISSUE"/>
    <m/>
    <m/>
    <d v="2020-04-05T00:00:00"/>
    <d v="2020-04-29T00:00:00"/>
    <d v="2020-03-02T00:00:00"/>
    <d v="2020-03-05T00:00:00"/>
    <m/>
    <s v="RFI DONE"/>
    <s v="DONE"/>
    <x v="0"/>
    <x v="0"/>
    <m/>
    <m/>
    <m/>
    <m/>
  </r>
  <r>
    <x v="3"/>
    <x v="3"/>
    <x v="0"/>
    <x v="1"/>
    <s v="MCP"/>
    <s v="MCP"/>
    <x v="0"/>
    <s v="DKI JAKARTA"/>
    <s v="GO CME"/>
    <x v="0"/>
    <m/>
    <s v="NO ISSUE"/>
    <m/>
    <m/>
    <d v="2020-03-30T00:00:00"/>
    <d v="2020-05-12T00:00:00"/>
    <d v="2020-03-02T00:00:00"/>
    <d v="2020-03-05T00:00:00"/>
    <m/>
    <s v="RFI DONE"/>
    <s v="DONE"/>
    <x v="0"/>
    <x v="0"/>
    <m/>
    <m/>
    <m/>
    <m/>
  </r>
  <r>
    <x v="4"/>
    <x v="4"/>
    <x v="0"/>
    <x v="2"/>
    <s v="B2S"/>
    <s v="B2S"/>
    <x v="0"/>
    <s v="KARAWANG"/>
    <s v="GO CME"/>
    <x v="0"/>
    <m/>
    <s v="NO ISSUE"/>
    <m/>
    <m/>
    <d v="2020-04-15T00:00:00"/>
    <d v="2020-05-19T00:00:00"/>
    <d v="2020-03-02T00:00:00"/>
    <d v="2020-03-05T00:00:00"/>
    <m/>
    <s v="RFI DONE"/>
    <s v="DONE"/>
    <x v="0"/>
    <x v="0"/>
    <m/>
    <m/>
    <m/>
    <m/>
  </r>
  <r>
    <x v="5"/>
    <x v="5"/>
    <x v="0"/>
    <x v="2"/>
    <s v="B2S"/>
    <s v="B2S"/>
    <x v="0"/>
    <s v="KARAWANG"/>
    <s v="GO CME"/>
    <x v="0"/>
    <m/>
    <s v="NO ISSUE"/>
    <m/>
    <m/>
    <d v="2020-04-20T00:00:00"/>
    <d v="2020-05-21T00:00:00"/>
    <d v="2020-03-02T00:00:00"/>
    <d v="2020-03-05T00:00:00"/>
    <m/>
    <s v="RFI DONE"/>
    <s v="DONE"/>
    <x v="0"/>
    <x v="0"/>
    <m/>
    <m/>
    <m/>
    <m/>
  </r>
  <r>
    <x v="6"/>
    <x v="6"/>
    <x v="0"/>
    <x v="2"/>
    <s v="B2S"/>
    <s v="B2S"/>
    <x v="0"/>
    <s v="KOTA SUKABUMI"/>
    <s v="GO CME"/>
    <x v="0"/>
    <m/>
    <s v="NO ISSUE"/>
    <m/>
    <m/>
    <d v="2020-04-27T00:00:00"/>
    <d v="2020-05-28T00:00:00"/>
    <d v="2020-03-02T00:00:00"/>
    <d v="2020-03-05T00:00:00"/>
    <m/>
    <s v="RFI DONE"/>
    <s v="DONE"/>
    <x v="0"/>
    <x v="0"/>
    <m/>
    <m/>
    <m/>
    <m/>
  </r>
  <r>
    <x v="7"/>
    <x v="7"/>
    <x v="0"/>
    <x v="2"/>
    <s v="B2S"/>
    <s v="B2S"/>
    <x v="0"/>
    <s v="KAB. TANGERANG"/>
    <s v="GO CME"/>
    <x v="0"/>
    <m/>
    <s v="NO ISSUE"/>
    <m/>
    <m/>
    <d v="2020-04-30T00:00:00"/>
    <d v="2020-05-31T00:00:00"/>
    <d v="2020-03-02T00:00:00"/>
    <d v="2020-03-05T00:00:00"/>
    <m/>
    <s v="RFI DONE"/>
    <s v="DONE"/>
    <x v="0"/>
    <x v="0"/>
    <m/>
    <m/>
    <m/>
    <m/>
  </r>
  <r>
    <x v="8"/>
    <x v="8"/>
    <x v="0"/>
    <x v="2"/>
    <s v="B2S"/>
    <s v="B2S"/>
    <x v="0"/>
    <s v="KAB. TANGERANG"/>
    <s v="GO CME"/>
    <x v="0"/>
    <m/>
    <s v="NO ISSUE"/>
    <m/>
    <m/>
    <d v="2020-05-05T00:00:00"/>
    <d v="2020-05-31T00:00:00"/>
    <d v="2020-03-02T00:00:00"/>
    <d v="2020-03-05T00:00:00"/>
    <m/>
    <s v="RFI DONE"/>
    <s v="DONE"/>
    <x v="0"/>
    <x v="0"/>
    <m/>
    <m/>
    <m/>
    <m/>
  </r>
  <r>
    <x v="9"/>
    <x v="9"/>
    <x v="0"/>
    <x v="2"/>
    <s v="B2S"/>
    <s v="B2S"/>
    <x v="0"/>
    <s v="KAB. SUKABUMI"/>
    <s v="GO CME"/>
    <x v="0"/>
    <m/>
    <s v="NO ISSUE"/>
    <m/>
    <m/>
    <d v="2020-04-27T00:00:00"/>
    <d v="2020-06-15T00:00:00"/>
    <d v="2020-03-02T00:00:00"/>
    <d v="2020-03-05T00:00:00"/>
    <m/>
    <s v="RFI DONE"/>
    <s v="DONE"/>
    <x v="0"/>
    <x v="0"/>
    <m/>
    <m/>
    <m/>
    <m/>
  </r>
  <r>
    <x v="10"/>
    <x v="10"/>
    <x v="0"/>
    <x v="2"/>
    <s v="B2S"/>
    <s v="B2S"/>
    <x v="0"/>
    <s v="KARAWANG"/>
    <s v="GO CME"/>
    <x v="0"/>
    <m/>
    <s v="NO ISSUE"/>
    <m/>
    <m/>
    <d v="2020-06-12T00:00:00"/>
    <d v="2020-07-05T00:00:00"/>
    <d v="2020-03-02T00:00:00"/>
    <d v="2020-03-05T00:00:00"/>
    <m/>
    <s v="RFI DONE"/>
    <s v="DONE"/>
    <x v="0"/>
    <x v="0"/>
    <m/>
    <m/>
    <m/>
    <m/>
  </r>
  <r>
    <x v="11"/>
    <x v="11"/>
    <x v="0"/>
    <x v="2"/>
    <s v="B2S"/>
    <s v="B2S"/>
    <x v="0"/>
    <s v="KOTA TANGERANG"/>
    <s v="GO CME"/>
    <x v="0"/>
    <m/>
    <s v="NO ISSUE"/>
    <m/>
    <m/>
    <d v="2020-08-11T00:00:00"/>
    <d v="2020-08-15T00:00:00"/>
    <d v="2020-03-02T00:00:00"/>
    <d v="2020-03-05T00:00:00"/>
    <m/>
    <s v="RFI DONE"/>
    <s v="DONE"/>
    <x v="0"/>
    <x v="0"/>
    <m/>
    <m/>
    <m/>
    <m/>
  </r>
  <r>
    <x v="12"/>
    <x v="12"/>
    <x v="0"/>
    <x v="2"/>
    <s v="B2S"/>
    <s v="B2S"/>
    <x v="0"/>
    <s v="KAB. BOGOR"/>
    <s v="GO CME"/>
    <x v="0"/>
    <m/>
    <s v="NO ISSUE"/>
    <m/>
    <m/>
    <d v="2020-07-29T00:00:00"/>
    <d v="2020-08-31T00:00:00"/>
    <d v="2020-03-02T00:00:00"/>
    <d v="2020-03-05T00:00:00"/>
    <m/>
    <s v="RFI DONE"/>
    <s v="DONE"/>
    <x v="0"/>
    <x v="0"/>
    <m/>
    <m/>
    <m/>
    <m/>
  </r>
  <r>
    <x v="13"/>
    <x v="13"/>
    <x v="0"/>
    <x v="1"/>
    <s v="MCP"/>
    <s v="MCP"/>
    <x v="0"/>
    <s v="DKI JAKARTA"/>
    <s v="GO CME"/>
    <x v="0"/>
    <m/>
    <s v="NO ISSUE"/>
    <m/>
    <m/>
    <d v="2020-08-25T00:00:00"/>
    <d v="2020-09-03T00:00:00"/>
    <d v="2020-03-02T00:00:00"/>
    <d v="2020-03-05T00:00:00"/>
    <m/>
    <s v="RFI DONE"/>
    <s v="DONE"/>
    <x v="0"/>
    <x v="0"/>
    <m/>
    <m/>
    <m/>
    <m/>
  </r>
  <r>
    <x v="14"/>
    <x v="14"/>
    <x v="0"/>
    <x v="1"/>
    <s v="MCP"/>
    <s v="MCP"/>
    <x v="0"/>
    <s v="DKI JAKARTA"/>
    <s v="GO CME"/>
    <x v="0"/>
    <m/>
    <s v="NO ISSUE"/>
    <m/>
    <m/>
    <d v="2020-09-02T00:00:00"/>
    <d v="2020-09-24T00:00:00"/>
    <d v="2020-03-02T00:00:00"/>
    <d v="2020-03-05T00:00:00"/>
    <m/>
    <s v="RFI DONE"/>
    <s v="DONE"/>
    <x v="0"/>
    <x v="0"/>
    <m/>
    <m/>
    <m/>
    <m/>
  </r>
  <r>
    <x v="15"/>
    <x v="15"/>
    <x v="0"/>
    <x v="1"/>
    <s v="MCP"/>
    <s v="MCP"/>
    <x v="0"/>
    <s v="DKI JAKARTA"/>
    <s v="GO CME"/>
    <x v="0"/>
    <m/>
    <s v="NO ISSUE"/>
    <m/>
    <m/>
    <d v="2020-09-02T00:00:00"/>
    <d v="2020-09-28T00:00:00"/>
    <d v="2020-03-02T00:00:00"/>
    <d v="2020-03-05T00:00:00"/>
    <m/>
    <s v="RFI DONE"/>
    <s v="DONE"/>
    <x v="0"/>
    <x v="0"/>
    <m/>
    <m/>
    <m/>
    <m/>
  </r>
  <r>
    <x v="16"/>
    <x v="16"/>
    <x v="0"/>
    <x v="0"/>
    <s v="COLO"/>
    <s v="COLO"/>
    <x v="0"/>
    <s v="KOTA BEKASI"/>
    <s v="GO CME"/>
    <x v="0"/>
    <m/>
    <s v="NO ISSUE"/>
    <m/>
    <m/>
    <d v="2020-08-07T00:00:00"/>
    <d v="2020-09-03T00:00:00"/>
    <d v="2020-08-07T00:00:00"/>
    <d v="2020-08-12T00:00:00"/>
    <m/>
    <s v="RFI DONE"/>
    <s v="EXISTING"/>
    <x v="0"/>
    <x v="0"/>
    <m/>
    <m/>
    <m/>
    <m/>
  </r>
  <r>
    <x v="17"/>
    <x v="17"/>
    <x v="0"/>
    <x v="3"/>
    <s v="COLO"/>
    <s v="COLO"/>
    <x v="0"/>
    <s v="DKI JAKARTA"/>
    <s v="GO CME"/>
    <x v="0"/>
    <m/>
    <s v="NO ISSUE"/>
    <m/>
    <m/>
    <d v="2020-10-20T00:00:00"/>
    <d v="2020-10-27T00:00:00"/>
    <d v="2020-10-20T00:00:00"/>
    <d v="2020-10-21T00:00:00"/>
    <m/>
    <s v="RFI DONE"/>
    <d v="2020-10-20T00:00:00"/>
    <x v="0"/>
    <x v="0"/>
    <m/>
    <m/>
    <m/>
    <m/>
  </r>
  <r>
    <x v="18"/>
    <x v="18"/>
    <x v="0"/>
    <x v="4"/>
    <s v="B2S"/>
    <s v="B2S"/>
    <x v="0"/>
    <s v="SERANG"/>
    <s v="GO CME"/>
    <x v="0"/>
    <m/>
    <s v="NO ISSUE"/>
    <m/>
    <m/>
    <d v="2020-10-04T00:00:00"/>
    <d v="2020-10-23T00:00:00"/>
    <d v="2020-09-04T00:00:00"/>
    <d v="2020-10-14T00:00:00"/>
    <m/>
    <s v="RFI DONE"/>
    <s v="DONE"/>
    <x v="0"/>
    <x v="0"/>
    <m/>
    <m/>
    <m/>
    <m/>
  </r>
  <r>
    <x v="19"/>
    <x v="19"/>
    <x v="0"/>
    <x v="5"/>
    <s v="MCP"/>
    <s v="MCP"/>
    <x v="0"/>
    <s v="DKI JAKARTA"/>
    <s v="GO CME"/>
    <x v="0"/>
    <m/>
    <s v="NO ISSUE"/>
    <m/>
    <m/>
    <d v="2020-10-10T00:00:00"/>
    <d v="2020-10-27T00:00:00"/>
    <d v="2020-09-04T00:00:00"/>
    <d v="2020-09-28T00:00:00"/>
    <m/>
    <s v="RFI DONE"/>
    <s v="DONE"/>
    <x v="0"/>
    <x v="0"/>
    <m/>
    <m/>
    <m/>
    <m/>
  </r>
  <r>
    <x v="20"/>
    <x v="20"/>
    <x v="0"/>
    <x v="5"/>
    <s v="MCP"/>
    <s v="MCP"/>
    <x v="0"/>
    <s v="DKI JAKARTA"/>
    <s v="GO CME"/>
    <x v="0"/>
    <m/>
    <s v="NO ISSUE"/>
    <m/>
    <m/>
    <d v="2020-10-28T00:00:00"/>
    <d v="2020-10-30T00:00:00"/>
    <d v="2020-09-04T00:00:00"/>
    <d v="2020-10-14T00:00:00"/>
    <m/>
    <s v="RFI DONE"/>
    <s v="DONE"/>
    <x v="0"/>
    <x v="0"/>
    <m/>
    <m/>
    <m/>
    <m/>
  </r>
  <r>
    <x v="21"/>
    <x v="21"/>
    <x v="0"/>
    <x v="5"/>
    <s v="MCP"/>
    <s v="MCP"/>
    <x v="0"/>
    <s v="DKI JAKARTA"/>
    <s v="GO CME"/>
    <x v="0"/>
    <m/>
    <s v="NO ISSUE"/>
    <m/>
    <m/>
    <d v="2020-10-28T00:00:00"/>
    <d v="2020-11-02T00:00:00"/>
    <d v="2020-09-04T00:00:00"/>
    <d v="2020-10-14T00:00:00"/>
    <m/>
    <s v="RFI DONE"/>
    <s v="DONE"/>
    <x v="0"/>
    <x v="0"/>
    <m/>
    <m/>
    <m/>
    <m/>
  </r>
  <r>
    <x v="22"/>
    <x v="22"/>
    <x v="0"/>
    <x v="4"/>
    <s v="B2S"/>
    <s v="B2S"/>
    <x v="0"/>
    <s v="SUKABUMI"/>
    <s v="GO CME"/>
    <x v="0"/>
    <m/>
    <s v="NO ISSUE"/>
    <m/>
    <m/>
    <d v="2020-11-20T00:00:00"/>
    <m/>
    <d v="2020-09-10T00:00:00"/>
    <d v="2020-09-21T00:00:00"/>
    <m/>
    <s v="RFI DONE"/>
    <s v="DONE"/>
    <x v="0"/>
    <x v="0"/>
    <m/>
    <m/>
    <m/>
    <m/>
  </r>
  <r>
    <x v="23"/>
    <x v="23"/>
    <x v="1"/>
    <x v="6"/>
    <s v="COLO"/>
    <s v="COLO"/>
    <x v="1"/>
    <s v="KARAWANG"/>
    <s v="RFI"/>
    <x v="0"/>
    <s v="RFI DONE"/>
    <s v="NO ISSUE"/>
    <m/>
    <s v="RFI DONE"/>
    <d v="2021-01-02T00:00:00"/>
    <d v="2021-04-16T00:00:00"/>
    <d v="2021-04-14T00:00:00"/>
    <d v="2021-04-16T00:00:00"/>
    <s v="DONE"/>
    <s v="RFI DONE"/>
    <s v="DONE"/>
    <x v="0"/>
    <x v="1"/>
    <m/>
    <m/>
    <m/>
    <m/>
  </r>
  <r>
    <x v="24"/>
    <x v="24"/>
    <x v="1"/>
    <x v="6"/>
    <s v="COLO"/>
    <s v="COLO"/>
    <x v="1"/>
    <s v="TANGERANG"/>
    <s v="RFI"/>
    <x v="0"/>
    <s v="RFI DONE"/>
    <s v="NO ISSUE"/>
    <m/>
    <s v="RFI DONE"/>
    <d v="2021-01-02T00:00:00"/>
    <d v="2021-04-16T00:00:00"/>
    <d v="2021-04-14T00:00:00"/>
    <d v="2021-04-16T00:00:00"/>
    <s v="DONE"/>
    <s v="RFI DONE"/>
    <s v="DONE"/>
    <x v="0"/>
    <x v="1"/>
    <m/>
    <m/>
    <m/>
    <m/>
  </r>
  <r>
    <x v="25"/>
    <x v="25"/>
    <x v="1"/>
    <x v="6"/>
    <s v="COLO"/>
    <s v="COLO"/>
    <x v="2"/>
    <s v="JAKARTA SELATAN"/>
    <s v="RFI"/>
    <x v="0"/>
    <s v="RFI DONE"/>
    <s v="NO ISSUE"/>
    <m/>
    <s v="RFI DONE"/>
    <d v="2021-01-20T00:00:00"/>
    <d v="2021-04-16T00:00:00"/>
    <d v="2021-04-14T00:00:00"/>
    <d v="2021-04-16T00:00:00"/>
    <s v="DONE"/>
    <s v="RFI DONE"/>
    <s v="DONE"/>
    <x v="0"/>
    <x v="1"/>
    <m/>
    <m/>
    <m/>
    <m/>
  </r>
  <r>
    <x v="26"/>
    <x v="26"/>
    <x v="1"/>
    <x v="6"/>
    <s v="COLO"/>
    <s v="COLO"/>
    <x v="1"/>
    <s v="BEKASI"/>
    <s v="RFI"/>
    <x v="0"/>
    <s v="RFI DONE"/>
    <s v="NO ISSUE"/>
    <m/>
    <s v="RFI DONE"/>
    <d v="2021-02-10T00:00:00"/>
    <d v="2021-02-22T00:00:00"/>
    <d v="2021-02-04T00:00:00"/>
    <m/>
    <s v="DONE"/>
    <s v="RFI DONE"/>
    <s v="DONE"/>
    <x v="0"/>
    <x v="1"/>
    <m/>
    <m/>
    <m/>
    <m/>
  </r>
  <r>
    <x v="27"/>
    <x v="27"/>
    <x v="0"/>
    <x v="5"/>
    <s v="MCP"/>
    <s v="MCP"/>
    <x v="0"/>
    <s v="DKI JAKARTA"/>
    <s v="GO CME"/>
    <x v="0"/>
    <m/>
    <s v="NO ISSUE"/>
    <m/>
    <m/>
    <m/>
    <m/>
    <d v="2020-09-04T00:00:00"/>
    <d v="2020-10-14T00:00:00"/>
    <m/>
    <s v="RFI DONE"/>
    <s v="DONE"/>
    <x v="0"/>
    <x v="0"/>
    <m/>
    <m/>
    <m/>
    <m/>
  </r>
  <r>
    <x v="28"/>
    <x v="28"/>
    <x v="1"/>
    <x v="7"/>
    <s v="B2S"/>
    <s v="B2S"/>
    <x v="1"/>
    <s v="SUKABUMI"/>
    <s v="RFI"/>
    <x v="0"/>
    <s v="RFI DONE"/>
    <s v="NO ISSUE"/>
    <m/>
    <s v="RFI DONE"/>
    <d v="2021-03-08T00:00:00"/>
    <d v="2021-04-11T00:00:00"/>
    <d v="2021-02-15T00:00:00"/>
    <d v="2021-03-01T00:00:00"/>
    <s v="DONE"/>
    <s v="RFI DONE"/>
    <s v="DONE"/>
    <x v="0"/>
    <x v="1"/>
    <m/>
    <m/>
    <m/>
    <m/>
  </r>
  <r>
    <x v="29"/>
    <x v="29"/>
    <x v="1"/>
    <x v="7"/>
    <s v="B2S"/>
    <s v="B2S"/>
    <x v="1"/>
    <s v="SERANG"/>
    <s v="RFI"/>
    <x v="0"/>
    <s v="RFI DONE"/>
    <s v="NO ISSUE"/>
    <m/>
    <s v="RFI DONE"/>
    <d v="2021-03-20T00:00:00"/>
    <d v="2021-04-12T00:00:00"/>
    <d v="2021-02-15T00:00:00"/>
    <d v="2021-03-01T00:00:00"/>
    <s v="DONE"/>
    <s v="RFI DONE"/>
    <s v="DONE"/>
    <x v="0"/>
    <x v="1"/>
    <m/>
    <m/>
    <m/>
    <m/>
  </r>
  <r>
    <x v="30"/>
    <x v="30"/>
    <x v="1"/>
    <x v="7"/>
    <s v="B2S"/>
    <s v="B2S"/>
    <x v="1"/>
    <s v="TANGERANG KOTA"/>
    <s v="RFI"/>
    <x v="0"/>
    <s v="RFI DONE"/>
    <s v="NO ISSUE"/>
    <m/>
    <s v="RFI DONE"/>
    <d v="2021-04-09T00:00:00"/>
    <d v="2021-04-29T00:00:00"/>
    <d v="2021-02-15T00:00:00"/>
    <d v="2021-03-01T00:00:00"/>
    <s v="DONE"/>
    <s v="RFI DONE"/>
    <s v="DONE"/>
    <x v="0"/>
    <x v="1"/>
    <m/>
    <m/>
    <m/>
    <m/>
  </r>
  <r>
    <x v="31"/>
    <x v="31"/>
    <x v="1"/>
    <x v="7"/>
    <s v="B2S"/>
    <s v="B2S"/>
    <x v="1"/>
    <s v="LEBAK"/>
    <s v="RFI"/>
    <x v="0"/>
    <s v="RFI DONE"/>
    <s v="NO ISSUE"/>
    <m/>
    <s v="RFI DONE"/>
    <d v="2021-04-06T00:00:00"/>
    <d v="2021-05-11T00:00:00"/>
    <d v="2021-02-15T00:00:00"/>
    <d v="2021-03-01T00:00:00"/>
    <s v="DONE"/>
    <s v="RFI DONE"/>
    <s v="DONE"/>
    <x v="0"/>
    <x v="1"/>
    <m/>
    <m/>
    <m/>
    <m/>
  </r>
  <r>
    <x v="32"/>
    <x v="32"/>
    <x v="1"/>
    <x v="7"/>
    <s v="B2S"/>
    <s v="B2S"/>
    <x v="1"/>
    <s v="BOGOR"/>
    <s v="RFI"/>
    <x v="0"/>
    <s v="RFI DONE"/>
    <s v="NO ISSUE"/>
    <m/>
    <s v="RFI DONE"/>
    <d v="2021-04-14T00:00:00"/>
    <d v="2021-05-11T00:00:00"/>
    <d v="2021-02-15T00:00:00"/>
    <d v="2021-03-01T00:00:00"/>
    <s v="DONE"/>
    <s v="RFI DONE"/>
    <s v="DONE"/>
    <x v="0"/>
    <x v="1"/>
    <m/>
    <m/>
    <m/>
    <m/>
  </r>
  <r>
    <x v="33"/>
    <x v="33"/>
    <x v="1"/>
    <x v="8"/>
    <s v="B2S"/>
    <s v="MINI MACRO"/>
    <x v="2"/>
    <s v="KOTA JAKARTA BARAT"/>
    <s v="RFI"/>
    <x v="0"/>
    <s v="RFI DONE"/>
    <s v="NO ISSUE"/>
    <m/>
    <s v="RFI DONE"/>
    <d v="2021-03-28T00:00:00"/>
    <d v="2021-04-10T00:00:00"/>
    <d v="2021-03-02T00:00:00"/>
    <d v="2021-03-10T00:00:00"/>
    <s v="DONE"/>
    <s v="RFI DONE"/>
    <s v="DONE"/>
    <x v="0"/>
    <x v="1"/>
    <m/>
    <m/>
    <m/>
    <m/>
  </r>
  <r>
    <x v="34"/>
    <x v="34"/>
    <x v="2"/>
    <x v="9"/>
    <s v="B2S"/>
    <s v="B2S"/>
    <x v="1"/>
    <s v="TANGERANG"/>
    <s v="GO SITAC"/>
    <x v="0"/>
    <s v="RFI DONE"/>
    <s v="FINISH"/>
    <s v="RFI DONE"/>
    <s v="Penolakan warga cand P, Q, R (IW clear), S,  T dan U. Kandidat V IW On Going, pengurusan akses developer done, Minus Ijin Warga ke Training Center Lion Air &amp; konfirmasi jalur Helipad, delay karena PPKM sehingga susah koordinasi dengan pihak Kantor Lion Air"/>
    <d v="2022-03-02T00:00:00"/>
    <d v="2022-03-31T00:00:00"/>
    <d v="2021-03-02T00:00:00"/>
    <d v="2021-03-10T00:00:00"/>
    <s v="DONE"/>
    <s v="RFI DONE"/>
    <s v="DONE"/>
    <x v="0"/>
    <x v="1"/>
    <n v="106.49514000000001"/>
    <n v="-6.1941199999999998"/>
    <m/>
    <m/>
  </r>
  <r>
    <x v="35"/>
    <x v="35"/>
    <x v="1"/>
    <x v="7"/>
    <s v="B2S"/>
    <s v="B2S"/>
    <x v="1"/>
    <s v="TANGERANG"/>
    <s v="RFI"/>
    <x v="0"/>
    <s v="RFI DONE"/>
    <s v="LAHAN CORPORATE"/>
    <s v="RFI DONE"/>
    <s v="NOM Berada di Kawasan Lippo Karawaci, terdapat pole existing PWU (Ex INUX). Permohonan kerjasama ke pihak PWU sudah dijukan"/>
    <d v="2021-10-01T00:00:00"/>
    <d v="2021-09-11T00:00:00"/>
    <d v="2021-02-15T00:00:00"/>
    <d v="2021-03-01T00:00:00"/>
    <s v="DONE"/>
    <s v="RFI DONE"/>
    <d v="2021-08-10T00:00:00"/>
    <x v="0"/>
    <x v="1"/>
    <m/>
    <m/>
    <m/>
    <m/>
  </r>
  <r>
    <x v="36"/>
    <x v="36"/>
    <x v="2"/>
    <x v="7"/>
    <s v="B2S"/>
    <s v="B2S"/>
    <x v="1"/>
    <s v="TANGERANG KOTA"/>
    <s v="GO SITAC"/>
    <x v="0"/>
    <s v="RFI DONE"/>
    <s v="FINISH"/>
    <s v="RFI DONE"/>
    <s v="Pihak lahan lurah dan kecamatan, tidak mau mengeluarkan rekomendasi tanpa persetujuan 2 gudang kosong, IW OG (23kk, minus 2 gudang kosong), masih terkendala Pemilik Gudang yang masih dicarikan tempat tinggalnya dan PPKM dikarenakan pembatasan pergerakan warga."/>
    <d v="2022-02-18T00:00:00"/>
    <d v="2022-02-24T00:00:00"/>
    <d v="2021-02-15T00:00:00"/>
    <d v="2021-03-01T00:00:00"/>
    <s v="DONE"/>
    <s v="RFI DONE"/>
    <s v="DONE"/>
    <x v="0"/>
    <x v="1"/>
    <n v="106.57229"/>
    <n v="-6.1940600000000003"/>
    <m/>
    <m/>
  </r>
  <r>
    <x v="37"/>
    <x v="37"/>
    <x v="1"/>
    <x v="9"/>
    <s v="B2S"/>
    <s v="B2S"/>
    <x v="2"/>
    <s v="KOTA JAKARTA BARAT"/>
    <s v="RFI"/>
    <x v="0"/>
    <s v="RFI DONE"/>
    <s v="NO ISSUE"/>
    <m/>
    <m/>
    <d v="2021-06-11T00:00:00"/>
    <d v="2021-06-23T00:00:00"/>
    <d v="2021-03-02T00:00:00"/>
    <d v="2021-03-10T00:00:00"/>
    <s v="DONE"/>
    <s v="RFI DONE"/>
    <s v="DONE"/>
    <x v="0"/>
    <x v="1"/>
    <m/>
    <m/>
    <m/>
    <m/>
  </r>
  <r>
    <x v="38"/>
    <x v="38"/>
    <x v="1"/>
    <x v="9"/>
    <s v="B2S"/>
    <s v="B2S"/>
    <x v="2"/>
    <s v="KOTA JAKARTA TIMUR"/>
    <s v="RFI"/>
    <x v="0"/>
    <s v="RFI DONE"/>
    <s v="NO ISSUE"/>
    <m/>
    <s v="RFI DONE"/>
    <d v="2021-04-14T00:00:00"/>
    <d v="2021-04-26T00:00:00"/>
    <d v="2021-03-02T00:00:00"/>
    <d v="2021-03-10T00:00:00"/>
    <s v="DONE"/>
    <s v="RFI DONE"/>
    <s v="DONE"/>
    <x v="0"/>
    <x v="1"/>
    <m/>
    <m/>
    <m/>
    <m/>
  </r>
  <r>
    <x v="39"/>
    <x v="39"/>
    <x v="1"/>
    <x v="9"/>
    <s v="B2S"/>
    <s v="B2S"/>
    <x v="1"/>
    <s v="KOTA TANGERANG SELATAN"/>
    <s v="RFI"/>
    <x v="0"/>
    <s v="RFI DONE"/>
    <s v="NO ISSUE"/>
    <m/>
    <s v="RFI DONE"/>
    <d v="2021-04-29T00:00:00"/>
    <d v="2021-05-11T00:00:00"/>
    <d v="2021-03-02T00:00:00"/>
    <d v="2021-03-10T00:00:00"/>
    <s v="DONE"/>
    <s v="RFI DONE"/>
    <s v="DONE"/>
    <x v="0"/>
    <x v="1"/>
    <m/>
    <m/>
    <m/>
    <m/>
  </r>
  <r>
    <x v="40"/>
    <x v="40"/>
    <x v="1"/>
    <x v="9"/>
    <s v="B2S"/>
    <s v="B2S"/>
    <x v="1"/>
    <s v="SUKABUMI"/>
    <s v="RFI"/>
    <x v="0"/>
    <s v="RFI DONE"/>
    <s v="NO ISSUE"/>
    <m/>
    <s v="RFI DONE"/>
    <d v="2021-04-30T00:00:00"/>
    <d v="2021-06-22T00:00:00"/>
    <d v="2021-03-02T00:00:00"/>
    <d v="2021-03-10T00:00:00"/>
    <s v="DONE"/>
    <s v="RFI DONE"/>
    <s v="DONE"/>
    <x v="0"/>
    <x v="1"/>
    <m/>
    <m/>
    <m/>
    <m/>
  </r>
  <r>
    <x v="41"/>
    <x v="41"/>
    <x v="2"/>
    <x v="8"/>
    <s v="B2S"/>
    <s v="B2S"/>
    <x v="1"/>
    <s v="TANGERANG KOTA"/>
    <s v="GO SITAC"/>
    <x v="1"/>
    <s v="CME - FOUNDATION"/>
    <s v="LAHAN CORPORATE"/>
    <s v="plan zoom dengan OPPO dan RTPE tertunda. Review peletakkan Pole 9m hasil survey dan simulasi dengan pihak OPPO 22/06"/>
    <s v="CME stop by LL, issue pembahasan pasal PKS, Soil test done, Asplan drawing done. Adanya permintaan revisi poin2 dalam PKS"/>
    <s v="OG"/>
    <s v="OG"/>
    <d v="2021-03-30T00:00:00"/>
    <d v="2021-04-09T00:00:00"/>
    <n v="450"/>
    <s v="NOT YET RFI"/>
    <d v="2022-02-28T00:00:00"/>
    <x v="1"/>
    <x v="2"/>
    <m/>
    <m/>
    <m/>
    <m/>
  </r>
  <r>
    <x v="42"/>
    <x v="42"/>
    <x v="1"/>
    <x v="8"/>
    <s v="B2S"/>
    <s v="B2S"/>
    <x v="1"/>
    <s v="BEKASI"/>
    <s v="RFI"/>
    <x v="0"/>
    <s v="RFI DONE"/>
    <s v="CELL PLAN"/>
    <s v="Plan Erection done 14/10, Plan RFI 18/10"/>
    <s v="Kepala desa sudah setuju untuk pemanfaatan lahan desa. Proses musyarawah antara BPD dan Kepala Desa terkait harga sewa lahan desa. "/>
    <d v="2021-10-05T00:00:00"/>
    <d v="2021-10-17T00:00:00"/>
    <d v="2021-03-30T00:00:00"/>
    <d v="2021-04-09T00:00:00"/>
    <s v="DONE"/>
    <s v="RFI DONE"/>
    <s v="DONE"/>
    <x v="0"/>
    <x v="1"/>
    <n v="107.114315"/>
    <n v="-6.402209"/>
    <m/>
    <m/>
  </r>
  <r>
    <x v="43"/>
    <x v="43"/>
    <x v="1"/>
    <x v="8"/>
    <s v="B2S"/>
    <s v="B2S"/>
    <x v="1"/>
    <s v="BEKASI"/>
    <s v="RFI"/>
    <x v="0"/>
    <s v="RFI DONE"/>
    <s v="REKOM ZONASI TOWER"/>
    <s v="RFI COMBAT DONE"/>
    <s v="Camat meminta REKOM Zonasi Tower released, sebelum start CME"/>
    <d v="2021-07-30T00:00:00"/>
    <d v="2021-08-13T00:00:00"/>
    <d v="2021-03-30T00:00:00"/>
    <d v="2021-04-09T00:00:00"/>
    <s v="DONE"/>
    <s v="RFI DONE"/>
    <s v="DONE"/>
    <x v="0"/>
    <x v="1"/>
    <n v="107.07908999999999"/>
    <n v="-6.4315499999999997"/>
    <m/>
    <m/>
  </r>
  <r>
    <x v="44"/>
    <x v="44"/>
    <x v="1"/>
    <x v="10"/>
    <s v="B2S"/>
    <s v="MINI MACRO"/>
    <x v="2"/>
    <s v="JAKARTA SELATAN"/>
    <s v="RFI"/>
    <x v="0"/>
    <s v="RFI DONE"/>
    <s v="NO ISSUE"/>
    <m/>
    <m/>
    <d v="2021-07-05T00:00:00"/>
    <d v="2021-08-03T00:00:00"/>
    <d v="2021-05-06T00:00:00"/>
    <d v="2021-07-01T00:00:00"/>
    <s v="DONE"/>
    <s v="RFI DONE"/>
    <s v="DONE"/>
    <x v="0"/>
    <x v="1"/>
    <m/>
    <m/>
    <m/>
    <m/>
  </r>
  <r>
    <x v="45"/>
    <x v="45"/>
    <x v="1"/>
    <x v="10"/>
    <s v="B2S"/>
    <s v="MINI MACRO"/>
    <x v="2"/>
    <s v="JAKARTA UTARA"/>
    <s v="GO CME"/>
    <x v="0"/>
    <s v="RFI DONE"/>
    <s v="NO ISSUE"/>
    <s v="RFI DONE"/>
    <s v="RFI DONE"/>
    <d v="2021-10-22T00:00:00"/>
    <d v="2021-10-30T00:00:00"/>
    <d v="2021-05-06T00:00:00"/>
    <d v="2021-07-01T00:00:00"/>
    <s v="DONE"/>
    <s v="RFI DONE"/>
    <s v="DONE"/>
    <x v="0"/>
    <x v="1"/>
    <n v="106.74943"/>
    <n v="-6.1277900000000001"/>
    <m/>
    <m/>
  </r>
  <r>
    <x v="46"/>
    <x v="46"/>
    <x v="1"/>
    <x v="11"/>
    <s v="COLO"/>
    <s v="COLO"/>
    <x v="1"/>
    <s v="PURWAKARTA"/>
    <s v="GO CME"/>
    <x v="0"/>
    <s v="RFI DONE"/>
    <s v="NO ISSUE"/>
    <s v="RFI DONE"/>
    <s v="RFI DONE"/>
    <d v="2021-05-27T00:00:00"/>
    <d v="2021-06-07T00:00:00"/>
    <d v="2021-05-20T00:00:00"/>
    <n v="44343"/>
    <s v="DONE"/>
    <s v="RFI DONE"/>
    <s v="DONE"/>
    <x v="0"/>
    <x v="1"/>
    <m/>
    <m/>
    <m/>
    <m/>
  </r>
  <r>
    <x v="47"/>
    <x v="47"/>
    <x v="1"/>
    <x v="11"/>
    <s v="COLO"/>
    <s v="COLO"/>
    <x v="1"/>
    <s v="KARAWANG"/>
    <s v="GO CME"/>
    <x v="0"/>
    <s v="RFI DONE"/>
    <s v="NO ISSUE"/>
    <s v="RFI DONE"/>
    <s v="RFI DONE"/>
    <d v="2021-05-27T00:00:00"/>
    <d v="2021-06-06T00:00:00"/>
    <d v="2021-05-20T00:00:00"/>
    <n v="44343"/>
    <s v="DONE"/>
    <s v="RFI DONE"/>
    <s v="DONE"/>
    <x v="0"/>
    <x v="1"/>
    <m/>
    <m/>
    <m/>
    <m/>
  </r>
  <r>
    <x v="48"/>
    <x v="48"/>
    <x v="1"/>
    <x v="11"/>
    <s v="COLO"/>
    <s v="COLO"/>
    <x v="1"/>
    <s v="KARAWANG"/>
    <s v="GO CME"/>
    <x v="0"/>
    <s v="RFI DONE"/>
    <s v="NO ISSUE"/>
    <s v="RFI DONE"/>
    <s v="RFI DONE"/>
    <d v="2021-05-27T00:00:00"/>
    <d v="2021-06-10T00:00:00"/>
    <d v="2021-05-20T00:00:00"/>
    <n v="44343"/>
    <s v="DONE"/>
    <s v="RFI DONE"/>
    <s v="DONE"/>
    <x v="0"/>
    <x v="1"/>
    <m/>
    <m/>
    <m/>
    <m/>
  </r>
  <r>
    <x v="49"/>
    <x v="49"/>
    <x v="1"/>
    <x v="11"/>
    <s v="COLO"/>
    <s v="COLO"/>
    <x v="1"/>
    <s v="SUKABUMI"/>
    <s v="GO CME"/>
    <x v="0"/>
    <s v="RFI DONE"/>
    <s v="NO ISSUE"/>
    <s v="RFI DONE"/>
    <s v="RFI DONE"/>
    <d v="2021-05-27T00:00:00"/>
    <d v="2021-06-07T00:00:00"/>
    <d v="2021-05-20T00:00:00"/>
    <n v="44343"/>
    <s v="DONE"/>
    <s v="RFI DONE"/>
    <s v="DONE"/>
    <x v="0"/>
    <x v="1"/>
    <m/>
    <m/>
    <m/>
    <m/>
  </r>
  <r>
    <x v="50"/>
    <x v="50"/>
    <x v="1"/>
    <x v="12"/>
    <s v="COLO"/>
    <s v="COLO"/>
    <x v="1"/>
    <s v="SUKABUMI"/>
    <s v="GO CME"/>
    <x v="0"/>
    <s v="RFI DONE"/>
    <s v="NO ISSUE"/>
    <s v="RFI DONE"/>
    <s v="RFI DONE"/>
    <d v="2021-07-19T00:00:00"/>
    <d v="2021-07-31T00:00:00"/>
    <d v="2021-07-17T00:00:00"/>
    <d v="2021-07-19T00:00:00"/>
    <s v="DONE"/>
    <s v="RFI DONE"/>
    <s v="DONE"/>
    <x v="0"/>
    <x v="1"/>
    <m/>
    <m/>
    <s v="T002290"/>
    <s v="BOJONGSARI"/>
  </r>
  <r>
    <x v="51"/>
    <x v="51"/>
    <x v="1"/>
    <x v="12"/>
    <s v="COLO"/>
    <s v="COLO"/>
    <x v="1"/>
    <s v="KAB. TANGERANG"/>
    <s v="GO CME"/>
    <x v="0"/>
    <s v="RFI DONE"/>
    <s v="NO ISSUE"/>
    <s v="RFI DONE"/>
    <s v="RFI DONE"/>
    <d v="2021-07-19T00:00:00"/>
    <d v="2021-07-31T00:00:00"/>
    <d v="2021-07-17T00:00:00"/>
    <d v="2021-07-19T00:00:00"/>
    <s v="DONE"/>
    <s v="RFI DONE"/>
    <s v="DONE"/>
    <x v="0"/>
    <x v="1"/>
    <m/>
    <m/>
    <n v="1317431003"/>
    <s v="JALAN RAYA KUKUN DAUN"/>
  </r>
  <r>
    <x v="52"/>
    <x v="52"/>
    <x v="1"/>
    <x v="12"/>
    <s v="COLO"/>
    <s v="COLO"/>
    <x v="1"/>
    <s v="SERANG"/>
    <s v="GO CME"/>
    <x v="0"/>
    <s v="RFI DONE"/>
    <s v="NO ISSUE"/>
    <s v="RFI DONE"/>
    <s v="RFI DONE"/>
    <d v="2021-07-19T00:00:00"/>
    <d v="2021-07-30T00:00:00"/>
    <d v="2021-07-17T00:00:00"/>
    <d v="2021-07-19T00:00:00"/>
    <s v="DONE"/>
    <s v="RFI DONE"/>
    <s v="DONE"/>
    <x v="0"/>
    <x v="1"/>
    <m/>
    <m/>
    <n v="120836104"/>
    <s v="CURUG AGUNG"/>
  </r>
  <r>
    <x v="53"/>
    <x v="53"/>
    <x v="1"/>
    <x v="12"/>
    <s v="COLO"/>
    <s v="COLO"/>
    <x v="1"/>
    <s v="BEKASI"/>
    <s v="GO CME"/>
    <x v="0"/>
    <s v="RFI DONE"/>
    <s v="NO ISSUE"/>
    <s v="RFI DONE"/>
    <s v="RFI DONE"/>
    <d v="2021-07-19T00:00:00"/>
    <d v="2021-07-31T00:00:00"/>
    <d v="2021-07-17T00:00:00"/>
    <d v="2021-07-19T00:00:00"/>
    <s v="DONE"/>
    <s v="RFI DONE"/>
    <s v="DONE"/>
    <x v="0"/>
    <x v="1"/>
    <m/>
    <m/>
    <n v="120308104"/>
    <s v="CIJATI / TONGGOL"/>
  </r>
  <r>
    <x v="54"/>
    <x v="54"/>
    <x v="1"/>
    <x v="12"/>
    <s v="COLO"/>
    <s v="COLO"/>
    <x v="1"/>
    <s v="SUKABUMI"/>
    <s v="GO CME"/>
    <x v="0"/>
    <s v="RFI DONE"/>
    <s v="NO ISSUE"/>
    <s v="RFI DONE"/>
    <s v="RFI DONE"/>
    <d v="2021-07-19T00:00:00"/>
    <d v="2021-08-27T00:00:00"/>
    <d v="2021-07-17T00:00:00"/>
    <d v="2021-07-19T00:00:00"/>
    <s v="DONE"/>
    <s v="RFI DONE"/>
    <s v="DONE"/>
    <x v="0"/>
    <x v="1"/>
    <m/>
    <m/>
    <n v="120657104"/>
    <s v="SALABINTANA2"/>
  </r>
  <r>
    <x v="55"/>
    <x v="55"/>
    <x v="1"/>
    <x v="12"/>
    <s v="COLO"/>
    <s v="COLO"/>
    <x v="1"/>
    <s v="KAB. BOGOR"/>
    <s v="GO CME"/>
    <x v="0"/>
    <s v="RFI DONE"/>
    <s v="NO ISSUE"/>
    <s v="RFI DONE"/>
    <s v="RFI DONE"/>
    <d v="2021-07-19T00:00:00"/>
    <d v="2021-07-29T00:00:00"/>
    <d v="2021-07-17T00:00:00"/>
    <d v="2021-07-19T00:00:00"/>
    <s v="DONE"/>
    <s v="RFI DONE"/>
    <s v="DONE"/>
    <x v="0"/>
    <x v="1"/>
    <m/>
    <m/>
    <n v="1268202004"/>
    <s v="IBS HAURKUNINGJGL"/>
  </r>
  <r>
    <x v="56"/>
    <x v="56"/>
    <x v="1"/>
    <x v="12"/>
    <s v="COLO"/>
    <s v="COLO"/>
    <x v="1"/>
    <s v="KAB. TANGERANG"/>
    <s v="GO CME"/>
    <x v="0"/>
    <s v="RFI DONE"/>
    <s v="NO ISSUE"/>
    <s v="RFI DONE"/>
    <s v="RFI DONE"/>
    <d v="2021-07-19T00:00:00"/>
    <d v="2021-07-31T00:00:00"/>
    <d v="2021-07-17T00:00:00"/>
    <d v="2021-07-19T00:00:00"/>
    <s v="DONE"/>
    <s v="RFI DONE"/>
    <s v="DONE"/>
    <x v="0"/>
    <x v="1"/>
    <m/>
    <m/>
    <n v="131681103"/>
    <s v="SUKAMANAH TABAN"/>
  </r>
  <r>
    <x v="57"/>
    <x v="57"/>
    <x v="1"/>
    <x v="12"/>
    <s v="COLO"/>
    <s v="COLO"/>
    <x v="1"/>
    <s v="KAB. BOGOR"/>
    <s v="GO CME"/>
    <x v="0"/>
    <s v="RFI DONE"/>
    <s v="NO ISSUE"/>
    <s v="RFI DONE"/>
    <s v="RFI DONE"/>
    <d v="2021-07-19T00:00:00"/>
    <d v="2021-07-31T00:00:00"/>
    <d v="2021-07-17T00:00:00"/>
    <d v="2021-07-19T00:00:00"/>
    <s v="DONE"/>
    <s v="RFI DONE"/>
    <s v="DONE"/>
    <x v="0"/>
    <x v="1"/>
    <m/>
    <m/>
    <n v="125928123"/>
    <s v="PAMIJAHAN BOGOR"/>
  </r>
  <r>
    <x v="58"/>
    <x v="58"/>
    <x v="1"/>
    <x v="12"/>
    <s v="COLO"/>
    <s v="COLO"/>
    <x v="1"/>
    <s v="KAB. TANGERANG"/>
    <s v="GO CME"/>
    <x v="0"/>
    <s v="RFI DONE"/>
    <s v="NO ISSUE"/>
    <s v="RFI DONE"/>
    <s v="RFI DONE"/>
    <d v="2021-07-19T00:00:00"/>
    <d v="2021-08-28T00:00:00"/>
    <d v="2021-07-17T00:00:00"/>
    <d v="2021-07-19T00:00:00"/>
    <s v="DONE"/>
    <s v="RFI DONE"/>
    <s v="DONE"/>
    <x v="0"/>
    <x v="1"/>
    <m/>
    <m/>
    <n v="1321632001"/>
    <s v="IBS TALOK KRESEK"/>
  </r>
  <r>
    <x v="59"/>
    <x v="59"/>
    <x v="1"/>
    <x v="12"/>
    <s v="COLO"/>
    <s v="COLO"/>
    <x v="1"/>
    <s v="PURWAKARTA"/>
    <s v="GO CME"/>
    <x v="0"/>
    <s v="RFI DONE"/>
    <s v="NO ISSUE"/>
    <s v="RFI DONE"/>
    <s v="RFI DONE"/>
    <d v="2021-07-19T00:00:00"/>
    <d v="2021-07-31T00:00:00"/>
    <d v="2021-07-17T00:00:00"/>
    <d v="2021-07-19T00:00:00"/>
    <s v="DONE"/>
    <s v="RFI DONE"/>
    <s v="DONE"/>
    <x v="0"/>
    <x v="1"/>
    <m/>
    <m/>
    <n v="121217104"/>
    <s v="BDGCKMPTOL1"/>
  </r>
  <r>
    <x v="60"/>
    <x v="60"/>
    <x v="1"/>
    <x v="12"/>
    <s v="COLO"/>
    <s v="COLO"/>
    <x v="1"/>
    <s v="KAB. BOGOR"/>
    <s v="GO CME"/>
    <x v="0"/>
    <s v="RFI DONE"/>
    <s v="NO ISSUE"/>
    <s v="RFI DONE"/>
    <s v="RFI DONE"/>
    <d v="2021-07-19T00:00:00"/>
    <d v="2021-07-29T00:00:00"/>
    <d v="2021-07-17T00:00:00"/>
    <d v="2021-07-19T00:00:00"/>
    <s v="DONE"/>
    <s v="RFI DONE"/>
    <s v="DONE"/>
    <x v="0"/>
    <x v="1"/>
    <m/>
    <m/>
    <n v="1268182003"/>
    <s v="IBS BOG0109"/>
  </r>
  <r>
    <x v="61"/>
    <x v="61"/>
    <x v="1"/>
    <x v="12"/>
    <s v="COLO"/>
    <s v="COLO"/>
    <x v="1"/>
    <s v="KAB. BOGOR"/>
    <s v="GO CME"/>
    <x v="0"/>
    <s v="RFI DONE"/>
    <s v="NO ISSUE"/>
    <s v="RFI DONE"/>
    <s v="RFI DONE"/>
    <d v="2021-07-19T00:00:00"/>
    <d v="2021-07-31T00:00:00"/>
    <d v="2021-07-17T00:00:00"/>
    <d v="2021-07-19T00:00:00"/>
    <s v="DONE"/>
    <s v="RFI DONE"/>
    <s v="DONE"/>
    <x v="0"/>
    <x v="1"/>
    <m/>
    <m/>
    <n v="125620110"/>
    <s v="SINGASARI AZKA FARM"/>
  </r>
  <r>
    <x v="62"/>
    <x v="62"/>
    <x v="1"/>
    <x v="12"/>
    <s v="COLO"/>
    <s v="COLO"/>
    <x v="1"/>
    <s v="KAB. BOGOR"/>
    <s v="GO CME"/>
    <x v="0"/>
    <s v="RFI DONE"/>
    <s v="NO ISSUE"/>
    <s v="RFI DONE"/>
    <s v="RFI DONE"/>
    <d v="2021-07-19T00:00:00"/>
    <d v="2021-07-29T00:00:00"/>
    <d v="2021-07-17T00:00:00"/>
    <d v="2021-07-19T00:00:00"/>
    <s v="DONE"/>
    <s v="RFI DONE"/>
    <s v="DONE"/>
    <x v="0"/>
    <x v="1"/>
    <m/>
    <m/>
    <n v="1265772003"/>
    <s v="IBS REP. JONGGOL"/>
  </r>
  <r>
    <x v="63"/>
    <x v="63"/>
    <x v="1"/>
    <x v="12"/>
    <s v="COLO"/>
    <s v="COLO"/>
    <x v="1"/>
    <s v="SUKABUMI"/>
    <s v="GO CME"/>
    <x v="0"/>
    <s v="RFI DONE"/>
    <s v="NO ISSUE"/>
    <s v="RFI DONE"/>
    <s v="RFI DONE"/>
    <d v="2021-07-19T00:00:00"/>
    <d v="2021-07-29T00:00:00"/>
    <d v="2021-07-17T00:00:00"/>
    <d v="2021-07-19T00:00:00"/>
    <s v="DONE"/>
    <s v="RFI DONE"/>
    <s v="DONE"/>
    <x v="0"/>
    <x v="1"/>
    <m/>
    <m/>
    <n v="120769104"/>
    <s v="CIJUREY"/>
  </r>
  <r>
    <x v="64"/>
    <x v="64"/>
    <x v="1"/>
    <x v="12"/>
    <s v="COLO"/>
    <s v="COLO"/>
    <x v="1"/>
    <s v="SUKABUMI"/>
    <s v="GO CME"/>
    <x v="0"/>
    <s v="RFI DONE"/>
    <s v="NO ISSUE"/>
    <s v="RFI DONE"/>
    <s v="RFI DONE"/>
    <d v="2021-07-19T00:00:00"/>
    <d v="2021-08-27T00:00:00"/>
    <d v="2021-07-17T00:00:00"/>
    <d v="2021-07-19T00:00:00"/>
    <s v="DONE"/>
    <s v="RFI DONE"/>
    <s v="DONE"/>
    <x v="0"/>
    <x v="1"/>
    <m/>
    <m/>
    <n v="121410104"/>
    <s v="CIHANJAWAR"/>
  </r>
  <r>
    <x v="65"/>
    <x v="65"/>
    <x v="1"/>
    <x v="13"/>
    <s v="B2S"/>
    <s v="B2S"/>
    <x v="1"/>
    <s v="KOTA BOGOR"/>
    <s v="GO CME"/>
    <x v="0"/>
    <s v="RFI DONE"/>
    <s v="FINISH"/>
    <s v="RFI DONE"/>
    <m/>
    <d v="2021-10-01T00:00:00"/>
    <d v="2021-11-22T00:00:00"/>
    <d v="2021-08-23T00:00:00"/>
    <d v="2021-09-07T00:00:00"/>
    <s v="DONE"/>
    <s v="RFI DONE"/>
    <s v="DONE"/>
    <x v="0"/>
    <x v="1"/>
    <n v="106.7873"/>
    <n v="-6.5473800000000004"/>
    <m/>
    <m/>
  </r>
  <r>
    <x v="66"/>
    <x v="66"/>
    <x v="1"/>
    <x v="13"/>
    <s v="B2S"/>
    <s v="B2S"/>
    <x v="1"/>
    <s v="BOGOR"/>
    <s v="RFI"/>
    <x v="0"/>
    <s v="RFI DONE"/>
    <s v="FINISH"/>
    <s v="RFI DONE"/>
    <m/>
    <d v="2021-09-13T00:00:00"/>
    <d v="2021-10-12T00:00:00"/>
    <d v="2021-08-23T00:00:00"/>
    <d v="2021-09-07T00:00:00"/>
    <s v="DONE"/>
    <s v="RFI DONE"/>
    <s v="DONE"/>
    <x v="0"/>
    <x v="1"/>
    <n v="106.51725999999999"/>
    <n v="-6.32951"/>
    <m/>
    <m/>
  </r>
  <r>
    <x v="67"/>
    <x v="67"/>
    <x v="1"/>
    <x v="13"/>
    <s v="B2S"/>
    <s v="B2S"/>
    <x v="1"/>
    <s v="BOGOR"/>
    <s v="RFI"/>
    <x v="0"/>
    <s v="RFI DONE"/>
    <s v="FINISH"/>
    <s v="RFI DONE"/>
    <s v="RFC done 10/09"/>
    <d v="2021-09-10T00:00:00"/>
    <d v="2021-09-19T00:00:00"/>
    <d v="2021-08-23T00:00:00"/>
    <d v="2021-09-09T00:00:00"/>
    <n v="27"/>
    <s v="RFI DONE"/>
    <s v="DONE"/>
    <x v="0"/>
    <x v="1"/>
    <n v="106.61632"/>
    <n v="-6.40421"/>
    <n v="1273701001"/>
    <s v="RUMPINTAMANSARI"/>
  </r>
  <r>
    <x v="68"/>
    <x v="68"/>
    <x v="1"/>
    <x v="13"/>
    <s v="B2S"/>
    <s v="B2S"/>
    <x v="1"/>
    <s v="KARAWANG"/>
    <s v="GO CME"/>
    <x v="0"/>
    <s v="RFI DONE"/>
    <s v="NO ISSUE"/>
    <s v="Plan Erection done 26/10, PLN done connect"/>
    <m/>
    <d v="2021-10-05T00:00:00"/>
    <d v="2021-10-27T00:00:00"/>
    <d v="2021-08-23T00:00:00"/>
    <d v="2021-09-07T00:00:00"/>
    <s v="DONE"/>
    <s v="RFI DONE"/>
    <s v="DONE"/>
    <x v="0"/>
    <x v="1"/>
    <n v="107.29841999999999"/>
    <n v="-6.2445500000000003"/>
    <m/>
    <s v="KARAWANG BARATMEKARJATI"/>
  </r>
  <r>
    <x v="69"/>
    <x v="69"/>
    <x v="1"/>
    <x v="13"/>
    <s v="B2S"/>
    <s v="B2S"/>
    <x v="1"/>
    <s v="KARAWANG"/>
    <s v="RFI"/>
    <x v="0"/>
    <s v="RFI DONE"/>
    <s v="FINISH"/>
    <s v="RFI DONE"/>
    <m/>
    <d v="2021-09-30T00:00:00"/>
    <d v="2021-10-04T00:00:00"/>
    <d v="2021-08-23T00:00:00"/>
    <d v="2021-09-09T00:00:00"/>
    <n v="42"/>
    <s v="RFI DONE"/>
    <s v="DONE"/>
    <x v="0"/>
    <x v="1"/>
    <n v="107.35751"/>
    <n v="-6.3483599999999996"/>
    <n v="1273301001"/>
    <s v="KLARI_"/>
  </r>
  <r>
    <x v="70"/>
    <x v="70"/>
    <x v="1"/>
    <x v="13"/>
    <s v="B2S"/>
    <s v="B2S"/>
    <x v="1"/>
    <s v="KARAWANG"/>
    <s v="GO CME"/>
    <x v="0"/>
    <s v="RFI DONE"/>
    <s v="PLN OVERBLAST"/>
    <s v="Plan PLN Connect 26/10"/>
    <s v="05.10.2021 Erection OG, Plan finish 09/10, ME done 12/10, PLN connect 15/10"/>
    <d v="2021-09-23T00:00:00"/>
    <d v="2021-10-26T00:00:00"/>
    <d v="2021-08-23T00:00:00"/>
    <d v="2021-09-07T00:00:00"/>
    <s v="DONE"/>
    <s v="RFI DONE"/>
    <s v="DONE"/>
    <x v="0"/>
    <x v="1"/>
    <n v="107.52742000000001"/>
    <n v="-6.1933299999999996"/>
    <m/>
    <s v="CILAMAYA KULONPASIRJAYA"/>
  </r>
  <r>
    <x v="71"/>
    <x v="71"/>
    <x v="1"/>
    <x v="13"/>
    <s v="B2S"/>
    <s v="B2S"/>
    <x v="1"/>
    <s v="KARAWANG"/>
    <s v="GO CME"/>
    <x v="0"/>
    <s v="RFI DONE"/>
    <s v="NO ISSUE"/>
    <s v="Plan Erection done 26/10, PLN done connect 26/10"/>
    <m/>
    <d v="2021-10-05T00:00:00"/>
    <d v="2021-10-26T00:00:00"/>
    <d v="2021-08-23T00:00:00"/>
    <d v="2021-09-07T00:00:00"/>
    <s v="DONE"/>
    <s v="RFI DONE"/>
    <s v="DONE"/>
    <x v="0"/>
    <x v="1"/>
    <n v="107.54675"/>
    <n v="-6.2700899999999997"/>
    <m/>
    <s v="Cikarang Cilamaya Wetan"/>
  </r>
  <r>
    <x v="72"/>
    <x v="72"/>
    <x v="1"/>
    <x v="13"/>
    <s v="B2S"/>
    <s v="B2S"/>
    <x v="1"/>
    <s v="PANDEGLANG"/>
    <s v="RFI"/>
    <x v="0"/>
    <s v="RFI DONE"/>
    <s v="FINISH"/>
    <s v="RFI DONE"/>
    <s v="RFC Done 06/09"/>
    <d v="2021-09-06T00:00:00"/>
    <d v="2021-09-26T00:00:00"/>
    <d v="2021-08-23T00:00:00"/>
    <d v="2021-09-09T00:00:00"/>
    <n v="34"/>
    <s v="RFI DONE"/>
    <s v="DONE"/>
    <x v="0"/>
    <x v="1"/>
    <n v="106.16816"/>
    <n v="-6.2779999999999996"/>
    <n v="1322441001"/>
    <s v="DESAPANGGUKINGAN"/>
  </r>
  <r>
    <x v="73"/>
    <x v="73"/>
    <x v="1"/>
    <x v="13"/>
    <s v="B2S"/>
    <s v="B2S"/>
    <x v="1"/>
    <s v="LEBAK"/>
    <s v="RFI"/>
    <x v="0"/>
    <s v="RFI DONE"/>
    <s v="FINISH"/>
    <s v="RFI DONE"/>
    <s v="RFC Done 06/09"/>
    <d v="2021-09-06T00:00:00"/>
    <d v="2021-09-30T00:00:00"/>
    <d v="2021-08-23T00:00:00"/>
    <d v="2021-09-09T00:00:00"/>
    <n v="38"/>
    <s v="RFI DONE"/>
    <s v="DONE"/>
    <x v="0"/>
    <x v="1"/>
    <n v="106.22568"/>
    <n v="-6.5275299999999996"/>
    <n v="1322341001"/>
    <s v="JALUPANGMULYA"/>
  </r>
  <r>
    <x v="74"/>
    <x v="74"/>
    <x v="1"/>
    <x v="13"/>
    <s v="B2S"/>
    <s v="B2S"/>
    <x v="1"/>
    <s v="SERANG"/>
    <s v="RFI"/>
    <x v="0"/>
    <s v="RFI DONE"/>
    <s v="FINISH"/>
    <s v="RFI DONE"/>
    <s v="Plan erection done 21/10, RFI 23/10"/>
    <d v="2021-09-24T00:00:00"/>
    <d v="2021-10-25T00:00:00"/>
    <d v="2021-08-23T00:00:00"/>
    <d v="2021-09-07T00:00:00"/>
    <s v="DONE"/>
    <s v="RFI DONE"/>
    <s v="DONE"/>
    <x v="0"/>
    <x v="1"/>
    <n v="106.34715"/>
    <n v="-6.2499900000000004"/>
    <m/>
    <m/>
  </r>
  <r>
    <x v="75"/>
    <x v="75"/>
    <x v="1"/>
    <x v="13"/>
    <s v="B2S"/>
    <s v="B2S"/>
    <x v="1"/>
    <s v="TANGERANG"/>
    <s v="RFI"/>
    <x v="0"/>
    <s v="RFI DONE"/>
    <s v="FINISH"/>
    <s v="RFI DONE"/>
    <s v="Plan RFI released 19/10"/>
    <d v="2021-09-07T00:00:00"/>
    <d v="2021-10-19T00:00:00"/>
    <d v="2021-08-23T00:00:00"/>
    <d v="2021-09-07T00:00:00"/>
    <s v="DONE"/>
    <s v="RFI DONE"/>
    <s v="DONE"/>
    <x v="0"/>
    <x v="1"/>
    <n v="106.38714"/>
    <n v="-6.0893499999999996"/>
    <m/>
    <m/>
  </r>
  <r>
    <x v="76"/>
    <x v="76"/>
    <x v="2"/>
    <x v="13"/>
    <s v="B2S"/>
    <s v="B2S"/>
    <x v="1"/>
    <s v="TANGERANG"/>
    <s v="GO SITAC"/>
    <x v="0"/>
    <s v="RFI DONE"/>
    <s v="FINISH"/>
    <s v="RFI DONE"/>
    <s v="03.11.2021 OG pengecoran Borepile"/>
    <d v="2021-11-10T00:00:00"/>
    <d v="2022-01-19T00:00:00"/>
    <d v="2021-08-23T00:00:00"/>
    <d v="2021-09-07T00:00:00"/>
    <s v="DONE"/>
    <s v="RFI DONE"/>
    <s v="DONE"/>
    <x v="0"/>
    <x v="1"/>
    <n v="106.40115"/>
    <n v="-6.0472299999999999"/>
    <m/>
    <m/>
  </r>
  <r>
    <x v="77"/>
    <x v="77"/>
    <x v="1"/>
    <x v="13"/>
    <s v="B2S"/>
    <s v="B2S"/>
    <x v="1"/>
    <s v="PURWAKARTA"/>
    <s v="RFI"/>
    <x v="0"/>
    <s v="RFI DONE"/>
    <s v="FINISH"/>
    <s v="RFI DONE"/>
    <m/>
    <d v="2021-09-08T00:00:00"/>
    <d v="2021-09-30T00:00:00"/>
    <d v="2021-08-23T00:00:00"/>
    <d v="2021-09-07T00:00:00"/>
    <s v="DONE"/>
    <s v="RFI DONE"/>
    <s v="DONE"/>
    <x v="0"/>
    <x v="1"/>
    <n v="107.39166"/>
    <n v="-6.6091899999999999"/>
    <m/>
    <m/>
  </r>
  <r>
    <x v="78"/>
    <x v="78"/>
    <x v="1"/>
    <x v="13"/>
    <s v="B2S"/>
    <s v="B2S"/>
    <x v="1"/>
    <s v="PURWAKARTA"/>
    <s v="RFI"/>
    <x v="0"/>
    <s v="RFI DONE"/>
    <s v="FINISH"/>
    <s v="RFI DONE"/>
    <s v="Plan erection done 23/10, RFI done 25/10"/>
    <d v="2021-09-27T00:00:00"/>
    <d v="2021-10-25T00:00:00"/>
    <d v="2021-08-23T00:00:00"/>
    <d v="2021-09-07T00:00:00"/>
    <s v="DONE"/>
    <s v="RFI DONE"/>
    <s v="DONE"/>
    <x v="0"/>
    <x v="1"/>
    <n v="107.49726"/>
    <n v="-6.73116"/>
    <m/>
    <m/>
  </r>
  <r>
    <x v="79"/>
    <x v="79"/>
    <x v="1"/>
    <x v="13"/>
    <s v="B2S"/>
    <s v="B2S"/>
    <x v="1"/>
    <s v="KOTA CILEGON"/>
    <s v="GO SITAC"/>
    <x v="0"/>
    <s v="RFI"/>
    <s v="NO ISSUE"/>
    <s v="Plan erection Finish 28/12, Plan Pondasi Done 29/12, PLN 29/12"/>
    <m/>
    <d v="2021-12-02T00:00:00"/>
    <d v="2021-12-31T00:00:00"/>
    <d v="2021-08-23T00:00:00"/>
    <m/>
    <n v="304"/>
    <s v="RFI DONE"/>
    <s v="DONE"/>
    <x v="0"/>
    <x v="1"/>
    <n v="106.05128000000001"/>
    <n v="-6.0365000000000002"/>
    <m/>
    <m/>
  </r>
  <r>
    <x v="80"/>
    <x v="80"/>
    <x v="1"/>
    <x v="13"/>
    <s v="B2S"/>
    <s v="B2S"/>
    <x v="1"/>
    <s v="SUKABUMI"/>
    <s v="GO CME"/>
    <x v="0"/>
    <s v="RFI DONE"/>
    <s v="FINISH"/>
    <s v="RFI DONE"/>
    <s v="03.11.2021 Plan start CME 06/11"/>
    <d v="2021-11-04T00:00:00"/>
    <d v="2021-11-29T00:00:00"/>
    <d v="2021-08-23T00:00:00"/>
    <m/>
    <n v="304"/>
    <s v="RFI DONE"/>
    <s v="DONE"/>
    <x v="0"/>
    <x v="1"/>
    <n v="106.62452"/>
    <n v="-7.2471100000000002"/>
    <m/>
    <m/>
  </r>
  <r>
    <x v="81"/>
    <x v="81"/>
    <x v="1"/>
    <x v="13"/>
    <s v="B2S"/>
    <s v="B2S"/>
    <x v="1"/>
    <s v="TANGERANG"/>
    <s v="GO CME"/>
    <x v="0"/>
    <s v="RFI DONE"/>
    <s v="NO ISSUE"/>
    <s v="Plan erection done, 29/10, ME done 30/10, RFI 31/10"/>
    <m/>
    <d v="2021-09-01T00:00:00"/>
    <d v="2021-10-31T00:00:00"/>
    <d v="2021-08-23T00:00:00"/>
    <d v="2021-09-07T00:00:00"/>
    <s v="DONE"/>
    <s v="RFI DONE"/>
    <s v="DONE"/>
    <x v="0"/>
    <x v="1"/>
    <n v="106.5318"/>
    <n v="-6.1010299999999997"/>
    <m/>
    <s v="RAJEG_TANJAKAN MEKAR"/>
  </r>
  <r>
    <x v="82"/>
    <x v="82"/>
    <x v="1"/>
    <x v="13"/>
    <s v="B2S"/>
    <s v="B2S"/>
    <x v="1"/>
    <s v="TANGERANG"/>
    <s v="GO CME"/>
    <x v="0"/>
    <s v="RFI DONE"/>
    <s v="FINISH"/>
    <s v="RFI DONE"/>
    <m/>
    <d v="2021-09-05T00:00:00"/>
    <d v="2021-11-15T00:00:00"/>
    <d v="2021-08-23T00:00:00"/>
    <d v="2021-09-07T00:00:00"/>
    <s v="DONE"/>
    <s v="RFI DONE"/>
    <s v="DONE"/>
    <x v="0"/>
    <x v="1"/>
    <n v="106.4025"/>
    <n v="-6.2898800000000001"/>
    <m/>
    <m/>
  </r>
  <r>
    <x v="83"/>
    <x v="83"/>
    <x v="1"/>
    <x v="13"/>
    <s v="B2S"/>
    <s v="B2S"/>
    <x v="1"/>
    <s v="BOGOR"/>
    <s v="DRM CHANGE SITE"/>
    <x v="2"/>
    <s v="DROP"/>
    <s v="CHANGE CLUSTER"/>
    <s v="Proposed Change Site dengan DMT"/>
    <m/>
    <s v="DROP"/>
    <s v="DROP"/>
    <d v="2021-08-23T00:00:00"/>
    <s v="DROP"/>
    <s v="DROP"/>
    <s v="DROP"/>
    <s v="DROP"/>
    <x v="2"/>
    <x v="1"/>
    <m/>
    <m/>
    <m/>
    <m/>
  </r>
  <r>
    <x v="84"/>
    <x v="84"/>
    <x v="1"/>
    <x v="13"/>
    <s v="B2S"/>
    <s v="B2S"/>
    <x v="1"/>
    <s v="BOGOR"/>
    <s v="GO SITAC"/>
    <x v="2"/>
    <s v="DROP"/>
    <s v="CHANGE CLUSTER"/>
    <s v="Proposed Change Site dengan DMT"/>
    <m/>
    <s v="DROP"/>
    <s v="DROP"/>
    <d v="2021-08-23T00:00:00"/>
    <s v="DROP"/>
    <s v="DROP"/>
    <s v="DROP"/>
    <s v="DROP"/>
    <x v="2"/>
    <x v="1"/>
    <n v="106.82696"/>
    <n v="-6.6886400000000004"/>
    <m/>
    <m/>
  </r>
  <r>
    <x v="85"/>
    <x v="85"/>
    <x v="2"/>
    <x v="13"/>
    <s v="B2S"/>
    <s v="MINI MACRO"/>
    <x v="2"/>
    <s v="JAKARTA TIMUR"/>
    <s v="GO SITAC"/>
    <x v="0"/>
    <s v="RFI DONE"/>
    <s v="FINISH"/>
    <s v="RFI DONE"/>
    <m/>
    <d v="2021-12-15T00:00:00"/>
    <d v="2022-01-13T00:00:00"/>
    <d v="2021-09-14T00:00:00"/>
    <d v="2021-09-16T00:00:00"/>
    <s v="DONE"/>
    <s v="RFI DONE"/>
    <s v="DONE"/>
    <x v="0"/>
    <x v="1"/>
    <n v="106.88489"/>
    <n v="-6.2845300000000002"/>
    <m/>
    <m/>
  </r>
  <r>
    <x v="86"/>
    <x v="86"/>
    <x v="1"/>
    <x v="13"/>
    <s v="B2S"/>
    <s v="B2S"/>
    <x v="1"/>
    <s v="BOGOR"/>
    <s v="GO CME"/>
    <x v="0"/>
    <s v="RFI DONE"/>
    <s v="NO ISSUE"/>
    <s v="Plan Erection done 27/10, PLN done connect"/>
    <m/>
    <d v="2021-09-05T00:00:00"/>
    <d v="2021-10-28T00:00:00"/>
    <d v="2021-08-23T00:00:00"/>
    <d v="2021-09-07T00:00:00"/>
    <s v="DONE"/>
    <s v="RFI DONE"/>
    <s v="DONE"/>
    <x v="0"/>
    <x v="1"/>
    <n v="107.05146000000001"/>
    <n v="-6.4120699999999999"/>
    <m/>
    <s v="CIPEUCANG"/>
  </r>
  <r>
    <x v="87"/>
    <x v="87"/>
    <x v="1"/>
    <x v="13"/>
    <s v="B2S"/>
    <s v="B2S"/>
    <x v="1"/>
    <s v="BOGOR"/>
    <s v="DRM PROSES"/>
    <x v="0"/>
    <s v="RFI"/>
    <s v="FINISH"/>
    <m/>
    <s v="Titik NOM tanah sengketa, lahan combat tidak boleh dipermanenkan karena permintaan pemilik lahan"/>
    <m/>
    <d v="2021-12-21T00:00:00"/>
    <d v="2021-09-14T00:00:00"/>
    <d v="2021-09-16T00:00:00"/>
    <n v="282"/>
    <s v="RFI DONE"/>
    <d v="2021-12-10T00:00:00"/>
    <x v="0"/>
    <x v="1"/>
    <m/>
    <m/>
    <m/>
    <m/>
  </r>
  <r>
    <x v="88"/>
    <x v="88"/>
    <x v="2"/>
    <x v="13"/>
    <s v="B2S"/>
    <s v="B2S"/>
    <x v="1"/>
    <s v="BEKASI"/>
    <s v="GO SITAC"/>
    <x v="0"/>
    <s v="RFI DONE"/>
    <s v="FINISH"/>
    <s v="RFI DONE"/>
    <m/>
    <d v="2022-02-02T00:00:00"/>
    <d v="2022-03-14T00:00:00"/>
    <d v="2021-08-23T00:00:00"/>
    <d v="2021-09-16T00:00:00"/>
    <s v="DONE"/>
    <s v="RFI DONE"/>
    <s v="DONE"/>
    <x v="0"/>
    <x v="1"/>
    <n v="107.18210000000001"/>
    <n v="-6.2176499999999999"/>
    <m/>
    <m/>
  </r>
  <r>
    <x v="89"/>
    <x v="89"/>
    <x v="1"/>
    <x v="13"/>
    <s v="B2S"/>
    <s v="B2S"/>
    <x v="1"/>
    <s v="BEKASI"/>
    <s v="GO SITAC"/>
    <x v="0"/>
    <s v="RFI"/>
    <s v="FINISH"/>
    <m/>
    <s v="Need Konfirmasi akses melalui kompleks perumahan"/>
    <m/>
    <d v="2021-12-27T00:00:00"/>
    <d v="2021-08-23T00:00:00"/>
    <m/>
    <n v="304"/>
    <s v="RFI DONE"/>
    <d v="2021-12-10T00:00:00"/>
    <x v="0"/>
    <x v="1"/>
    <m/>
    <m/>
    <m/>
    <m/>
  </r>
  <r>
    <x v="90"/>
    <x v="90"/>
    <x v="2"/>
    <x v="13"/>
    <s v="B2S"/>
    <s v="B2S"/>
    <x v="1"/>
    <s v="BEKASI"/>
    <s v="GO SITAC"/>
    <x v="0"/>
    <s v="RFI DONE"/>
    <s v="FINISH"/>
    <s v="RFI DONE"/>
    <m/>
    <d v="2021-11-28T00:00:00"/>
    <d v="2022-03-30T00:00:00"/>
    <d v="2021-08-23T00:00:00"/>
    <d v="2021-09-16T00:00:00"/>
    <s v="DONE"/>
    <s v="RFI DONE"/>
    <s v="DONE"/>
    <x v="0"/>
    <x v="1"/>
    <n v="107.125938"/>
    <n v="-6.2481609999999996"/>
    <m/>
    <m/>
  </r>
  <r>
    <x v="91"/>
    <x v="91"/>
    <x v="2"/>
    <x v="13"/>
    <s v="B2S"/>
    <s v="B2S"/>
    <x v="1"/>
    <s v="BEKASI"/>
    <s v="GO SITAC"/>
    <x v="0"/>
    <s v="RFI DONE"/>
    <s v="FINISH"/>
    <s v="RFI DONE"/>
    <m/>
    <d v="2022-04-04T00:00:00"/>
    <d v="2022-04-14T00:00:00"/>
    <d v="2021-08-23T00:00:00"/>
    <m/>
    <s v="DONE"/>
    <s v="RFI DONE"/>
    <s v="DONE"/>
    <x v="0"/>
    <x v="1"/>
    <n v="107.08784"/>
    <n v="-6.2165999999999997"/>
    <m/>
    <m/>
  </r>
  <r>
    <x v="92"/>
    <x v="92"/>
    <x v="1"/>
    <x v="13"/>
    <s v="B2S"/>
    <s v="B2S"/>
    <x v="1"/>
    <s v="SUKABUMI"/>
    <s v="GO CME"/>
    <x v="0"/>
    <s v="RFI DONE"/>
    <s v="FINISH"/>
    <s v="RFI DONE"/>
    <s v="10.11.2021 Lantai Kerja_x000a_05.11.2021 Start Galian pondasi"/>
    <d v="2021-09-05T00:00:00"/>
    <d v="2021-11-29T00:00:00"/>
    <d v="2021-08-23T00:00:00"/>
    <d v="2021-09-07T00:00:00"/>
    <n v="43"/>
    <s v="RFI DONE"/>
    <s v="DONE"/>
    <x v="0"/>
    <x v="1"/>
    <n v="106.94962"/>
    <n v="-6.8861800000000004"/>
    <m/>
    <m/>
  </r>
  <r>
    <x v="93"/>
    <x v="93"/>
    <x v="2"/>
    <x v="13"/>
    <s v="B2S"/>
    <s v="B2S"/>
    <x v="1"/>
    <s v="KOTA BOGOR"/>
    <s v="GO SITAC"/>
    <x v="0"/>
    <s v="RFI DONE"/>
    <s v="FINISH"/>
    <s v="RFI DONE"/>
    <m/>
    <d v="2021-12-02T00:00:00"/>
    <d v="2022-01-01T00:00:00"/>
    <d v="2021-08-23T00:00:00"/>
    <m/>
    <s v="DONE"/>
    <s v="RFI DONE"/>
    <s v="DONE"/>
    <x v="0"/>
    <x v="1"/>
    <n v="106.78977999999999"/>
    <n v="-6.5353399999999997"/>
    <m/>
    <m/>
  </r>
  <r>
    <x v="94"/>
    <x v="94"/>
    <x v="1"/>
    <x v="14"/>
    <s v="B2S"/>
    <s v="B2S"/>
    <x v="1"/>
    <s v="BEKASI"/>
    <s v="GO SITAC"/>
    <x v="0"/>
    <s v="RFI"/>
    <s v="ZONASI CELLPLAN"/>
    <s v="Plan erection Finish 28/12, Plan Pondasi Done 29/12, PLN 29/12"/>
    <m/>
    <d v="2021-12-02T00:00:00"/>
    <d v="2021-12-31T00:00:00"/>
    <d v="2021-09-14T00:00:00"/>
    <d v="2021-09-16T00:00:00"/>
    <n v="282"/>
    <s v="RFI DONE"/>
    <d v="2021-11-10T00:00:00"/>
    <x v="0"/>
    <x v="1"/>
    <n v="107.26519999999999"/>
    <n v="-6.2304899999999996"/>
    <m/>
    <m/>
  </r>
  <r>
    <x v="95"/>
    <x v="95"/>
    <x v="2"/>
    <x v="14"/>
    <s v="B2S"/>
    <s v="B2S"/>
    <x v="1"/>
    <s v="BOGOR"/>
    <s v="GO SITAC"/>
    <x v="0"/>
    <s v="RFI DONE"/>
    <s v="FINISH"/>
    <s v="RFI DONE"/>
    <s v="03.11.2021 Re soil test"/>
    <d v="2022-12-30T00:00:00"/>
    <d v="2022-01-25T00:00:00"/>
    <d v="2021-09-14T00:00:00"/>
    <d v="2021-09-16T00:00:00"/>
    <s v="DONE"/>
    <s v="RFI DONE"/>
    <s v="DONE"/>
    <x v="0"/>
    <x v="1"/>
    <n v="106.63679999999999"/>
    <n v="-6.37791"/>
    <m/>
    <m/>
  </r>
  <r>
    <x v="96"/>
    <x v="96"/>
    <x v="1"/>
    <x v="14"/>
    <s v="B2S"/>
    <s v="MINI MACRO"/>
    <x v="2"/>
    <s v="JAKARTA TIMUR"/>
    <s v="GO CME"/>
    <x v="0"/>
    <s v="RFI DONE"/>
    <s v="FINISH"/>
    <s v="RFI DONE"/>
    <m/>
    <d v="2021-10-25T00:00:00"/>
    <d v="2021-11-22T00:00:00"/>
    <d v="2021-09-14T00:00:00"/>
    <d v="2021-09-16T00:00:00"/>
    <s v="DONE"/>
    <s v="RFI DONE"/>
    <s v="DONE"/>
    <x v="0"/>
    <x v="1"/>
    <n v="106.92519"/>
    <n v="6.1892500000000004"/>
    <m/>
    <m/>
  </r>
  <r>
    <x v="97"/>
    <x v="97"/>
    <x v="1"/>
    <x v="14"/>
    <s v="B2S"/>
    <s v="B2S"/>
    <x v="1"/>
    <s v="TANGERANG"/>
    <s v="GO CME"/>
    <x v="0"/>
    <s v="RFI DONE"/>
    <s v="FINISH"/>
    <s v="RFI DONE"/>
    <s v="03.11.2021 RFC done"/>
    <d v="2021-11-02T00:00:00"/>
    <d v="2021-11-30T00:00:00"/>
    <d v="2021-09-14T00:00:00"/>
    <d v="2021-09-16T00:00:00"/>
    <n v="282"/>
    <s v="RFI DONE"/>
    <s v="DONE"/>
    <x v="0"/>
    <x v="1"/>
    <m/>
    <m/>
    <m/>
    <m/>
  </r>
  <r>
    <x v="98"/>
    <x v="98"/>
    <x v="2"/>
    <x v="14"/>
    <s v="B2S"/>
    <s v="B2S"/>
    <x v="1"/>
    <s v="BEKASI"/>
    <s v="GO SITAC"/>
    <x v="0"/>
    <s v="RFI DONE"/>
    <s v="FINISH"/>
    <s v="RFI DONE"/>
    <m/>
    <d v="2021-12-27T00:00:00"/>
    <d v="2022-01-19T00:00:00"/>
    <d v="2021-09-14T00:00:00"/>
    <d v="2021-09-16T00:00:00"/>
    <s v="DONE"/>
    <s v="RFI DONE"/>
    <s v="DONE"/>
    <x v="0"/>
    <x v="1"/>
    <n v="107.24269"/>
    <n v="-6.2515099999999997"/>
    <m/>
    <m/>
  </r>
  <r>
    <x v="99"/>
    <x v="99"/>
    <x v="1"/>
    <x v="14"/>
    <s v="B2S"/>
    <s v="B2S"/>
    <x v="1"/>
    <s v="BEKASI"/>
    <s v="GO SITAC"/>
    <x v="0"/>
    <s v="RFI"/>
    <s v="FINISH"/>
    <m/>
    <m/>
    <m/>
    <d v="2021-12-27T00:00:00"/>
    <d v="2021-09-14T00:00:00"/>
    <d v="2021-09-16T00:00:00"/>
    <n v="282"/>
    <s v="RFI DONE"/>
    <d v="2021-11-20T00:00:00"/>
    <x v="0"/>
    <x v="1"/>
    <n v="107.21254999999999"/>
    <n v="-6.3997599999999997"/>
    <m/>
    <m/>
  </r>
  <r>
    <x v="100"/>
    <x v="100"/>
    <x v="2"/>
    <x v="14"/>
    <s v="B2S"/>
    <s v="B2S"/>
    <x v="1"/>
    <s v="KOTA BEKASI"/>
    <s v="GO SITAC"/>
    <x v="3"/>
    <s v="CME - ERECTION"/>
    <s v="KAWASAN PERUMAHAN"/>
    <s v="Proses Land Preparation untuk Guyed Mast."/>
    <m/>
    <s v="OG"/>
    <s v="OG"/>
    <d v="2021-09-14T00:00:00"/>
    <d v="2021-09-16T00:00:00"/>
    <n v="282"/>
    <s v="NOT YET RFI"/>
    <d v="2022-02-11T00:00:00"/>
    <x v="1"/>
    <x v="2"/>
    <n v="107.24274"/>
    <n v="-6.2515400000000003"/>
    <m/>
    <s v="Need combat"/>
  </r>
  <r>
    <x v="101"/>
    <x v="101"/>
    <x v="2"/>
    <x v="14"/>
    <s v="B2S"/>
    <s v="B2S"/>
    <x v="1"/>
    <s v="KOTA BOGOR"/>
    <s v="GO SITAC"/>
    <x v="3"/>
    <s v="CME - GALIAN"/>
    <s v="KKOP"/>
    <s v="issue penolakan warga, Plan penyelesaian 21/06 sekaligus realisasi warga setelah geser."/>
    <m/>
    <s v="OG"/>
    <s v="OG"/>
    <d v="2021-09-14T00:00:00"/>
    <d v="2021-09-16T00:00:00"/>
    <n v="282"/>
    <s v="NOT YET RFI"/>
    <d v="2022-02-21T00:00:00"/>
    <x v="3"/>
    <x v="2"/>
    <m/>
    <m/>
    <m/>
    <m/>
  </r>
  <r>
    <x v="102"/>
    <x v="102"/>
    <x v="1"/>
    <x v="14"/>
    <s v="B2S"/>
    <s v="B2S"/>
    <x v="1"/>
    <s v="BEKASI"/>
    <s v="GO SITAC"/>
    <x v="0"/>
    <s v="RFI"/>
    <s v="ZONASI CELLPLAN"/>
    <s v="Erection finish 28/12, PLN done connect"/>
    <m/>
    <d v="2021-11-28T00:00:00"/>
    <d v="2021-12-30T00:00:00"/>
    <d v="2021-09-14T00:00:00"/>
    <d v="2021-09-16T00:00:00"/>
    <n v="282"/>
    <s v="RFI DONE"/>
    <d v="2021-11-20T00:00:00"/>
    <x v="0"/>
    <x v="1"/>
    <n v="107.08378"/>
    <n v="-6.4050700000000003"/>
    <m/>
    <m/>
  </r>
  <r>
    <x v="103"/>
    <x v="103"/>
    <x v="1"/>
    <x v="14"/>
    <s v="B2S"/>
    <s v="B2S"/>
    <x v="1"/>
    <s v="BEKASI"/>
    <s v="GO CME"/>
    <x v="0"/>
    <s v="RFI DONE"/>
    <s v="FINISH"/>
    <s v="RFI DONE"/>
    <s v="10.11. Lean concrete_x000a_03.11.2021 Re deisgn pondasi done, Galian pondasi OG_x000a_26.10.2021 Plan Galian done 01/11, Pondasi cor 05/11, Erection start 10/11 finish 17/11, ME done 18/11, PLN 19/11, RFI 20/11"/>
    <d v="2021-10-22T00:00:00"/>
    <d v="2021-11-30T00:00:00"/>
    <d v="2021-09-14T00:00:00"/>
    <d v="2021-09-16T00:00:00"/>
    <n v="282"/>
    <s v="RFI DONE"/>
    <s v="DONE"/>
    <x v="0"/>
    <x v="1"/>
    <n v="107.15038"/>
    <n v="-6.3925700000000001"/>
    <m/>
    <m/>
  </r>
  <r>
    <x v="104"/>
    <x v="104"/>
    <x v="2"/>
    <x v="14"/>
    <s v="B2S"/>
    <s v="B2S"/>
    <x v="1"/>
    <s v="KOTA BEKASI"/>
    <s v="GO SITAC"/>
    <x v="0"/>
    <s v="RFI DONE"/>
    <s v="KAWASAN PERUMAHAN"/>
    <s v="RFI DONE"/>
    <m/>
    <s v="OG"/>
    <s v="OG"/>
    <d v="2021-09-14T00:00:00"/>
    <d v="2021-09-16T00:00:00"/>
    <n v="282"/>
    <s v="NOT YET RFI"/>
    <d v="2022-02-11T00:00:00"/>
    <x v="0"/>
    <x v="1"/>
    <m/>
    <m/>
    <m/>
    <m/>
  </r>
  <r>
    <x v="105"/>
    <x v="105"/>
    <x v="1"/>
    <x v="14"/>
    <s v="B2S"/>
    <s v="B2S"/>
    <x v="1"/>
    <s v="TANGERANG"/>
    <s v="GO CME"/>
    <x v="0"/>
    <s v="RFI DONE"/>
    <s v="FINISH"/>
    <s v="RFI DONE"/>
    <s v="03.11.2021 erection OG"/>
    <d v="2021-10-15T00:00:00"/>
    <d v="2021-11-17T00:00:00"/>
    <d v="2021-09-14T00:00:00"/>
    <d v="2021-09-16T00:00:00"/>
    <s v="DONE"/>
    <s v="RFI DONE"/>
    <s v="DONE"/>
    <x v="0"/>
    <x v="1"/>
    <n v="106.62048"/>
    <n v="-6.3567"/>
    <m/>
    <m/>
  </r>
  <r>
    <x v="106"/>
    <x v="106"/>
    <x v="2"/>
    <x v="14"/>
    <s v="B2S"/>
    <s v="B2S"/>
    <x v="1"/>
    <s v="BOGOR"/>
    <s v="GO SITAC"/>
    <x v="0"/>
    <s v="RFI DONE"/>
    <s v="FINISH"/>
    <s v="RFI DONE"/>
    <m/>
    <d v="2021-11-20T00:00:00"/>
    <d v="2022-04-11T00:00:00"/>
    <d v="2021-09-14T00:00:00"/>
    <d v="2021-09-16T00:00:00"/>
    <s v="DONE"/>
    <s v="RFI DONE"/>
    <s v="DONE"/>
    <x v="0"/>
    <x v="1"/>
    <n v="106.61203999999999"/>
    <n v="-6.3858699999999997"/>
    <m/>
    <m/>
  </r>
  <r>
    <x v="107"/>
    <x v="107"/>
    <x v="2"/>
    <x v="14"/>
    <s v="B2S"/>
    <s v="B2S"/>
    <x v="1"/>
    <s v="BOGOR"/>
    <s v="GO SITAC"/>
    <x v="0"/>
    <s v="RFI DONE"/>
    <s v="FINISH"/>
    <s v="RFI DONE"/>
    <m/>
    <d v="2022-01-24T00:00:00"/>
    <d v="2022-02-21T00:00:00"/>
    <d v="2021-09-14T00:00:00"/>
    <d v="2021-09-16T00:00:00"/>
    <s v="DONE"/>
    <s v="RFI DONE"/>
    <s v="DONE"/>
    <x v="0"/>
    <x v="1"/>
    <n v="106.54553"/>
    <n v="-6.4287700000000001"/>
    <m/>
    <m/>
  </r>
  <r>
    <x v="108"/>
    <x v="108"/>
    <x v="1"/>
    <x v="13"/>
    <s v="B2S"/>
    <s v="B2S"/>
    <x v="1"/>
    <s v="BOGOR"/>
    <s v="GO SITAC"/>
    <x v="0"/>
    <s v="RFI"/>
    <s v="FINISH"/>
    <m/>
    <m/>
    <m/>
    <d v="2021-12-23T00:00:00"/>
    <d v="2021-08-23T00:00:00"/>
    <m/>
    <n v="304"/>
    <s v="RFI DONE"/>
    <d v="2021-11-10T00:00:00"/>
    <x v="0"/>
    <x v="1"/>
    <m/>
    <m/>
    <m/>
    <m/>
  </r>
  <r>
    <x v="109"/>
    <x v="109"/>
    <x v="1"/>
    <x v="13"/>
    <s v="B2S"/>
    <s v="COLO"/>
    <x v="1"/>
    <s v="BOGOR"/>
    <s v="GO CME"/>
    <x v="0"/>
    <s v="RFI DONE"/>
    <s v="NO ISSUE"/>
    <s v="Plan PLN Connect 26/10"/>
    <m/>
    <d v="2021-10-11T00:00:00"/>
    <d v="2021-10-27T00:00:00"/>
    <d v="2021-10-08T00:00:00"/>
    <d v="2021-10-11T00:00:00"/>
    <s v="DONE"/>
    <s v="RFI DONE"/>
    <s v="DONE"/>
    <x v="0"/>
    <x v="1"/>
    <n v="106.66287"/>
    <n v="-6.5860599999999998"/>
    <m/>
    <s v="CIBUNGBULANG BOGOR 2"/>
  </r>
  <r>
    <x v="110"/>
    <x v="110"/>
    <x v="2"/>
    <x v="15"/>
    <s v="B2S"/>
    <s v="B2S"/>
    <x v="2"/>
    <s v="JAKARTA UTARA"/>
    <s v="GO SITAC"/>
    <x v="2"/>
    <s v="DROP"/>
    <s v="LAHAN CORPORATE"/>
    <s v="DROP"/>
    <m/>
    <s v="OG"/>
    <s v="OG"/>
    <m/>
    <m/>
    <d v="2022-06-23T00:00:00"/>
    <s v="NOT YET RFI"/>
    <d v="2022-02-11T00:00:00"/>
    <x v="4"/>
    <x v="3"/>
    <m/>
    <m/>
    <m/>
    <m/>
  </r>
  <r>
    <x v="111"/>
    <x v="111"/>
    <x v="2"/>
    <x v="15"/>
    <s v="B2S"/>
    <s v="B2S"/>
    <x v="1"/>
    <s v="KOTA TANGERANG SELATAN"/>
    <s v="GO SITAC"/>
    <x v="4"/>
    <s v="SITAC - IW CLEAR"/>
    <s v="ISSUE CELLPLAN, KAWASAN DEVELOPER"/>
    <s v="Proses kerja sama dengan dinas PU Kota Tangerang Selatan terkait pemindahan Pole/MCP TBG ke titik flavor bliss. Surat sudah di sampaikan dari dinas PU Kota ke pihak Alam Sutera. Masih menunggu jawaban dari pihak PEMDA. Surat sudah di kirimkan ke pihak Alam Sutra"/>
    <m/>
    <s v="OG"/>
    <s v="OG"/>
    <m/>
    <m/>
    <d v="2022-06-23T00:00:00"/>
    <s v="NOT YET RFI"/>
    <d v="2022-02-21T00:00:00"/>
    <x v="5"/>
    <x v="2"/>
    <m/>
    <m/>
    <m/>
    <m/>
  </r>
  <r>
    <x v="112"/>
    <x v="112"/>
    <x v="2"/>
    <x v="15"/>
    <s v="B2S"/>
    <s v="B2S"/>
    <x v="2"/>
    <s v="JAKARTA BARAT"/>
    <s v="GO SITAC"/>
    <x v="0"/>
    <s v="RFI DONE"/>
    <s v="FINISH"/>
    <s v="RFI DONE"/>
    <m/>
    <d v="2022-03-20T00:00:00"/>
    <d v="2022-04-13T00:00:00"/>
    <m/>
    <m/>
    <s v="DONE"/>
    <s v="RFI DONE"/>
    <s v="DONE"/>
    <x v="0"/>
    <x v="1"/>
    <n v="106.75839000000001"/>
    <n v="-6.1779000000000002"/>
    <m/>
    <m/>
  </r>
  <r>
    <x v="113"/>
    <x v="113"/>
    <x v="3"/>
    <x v="16"/>
    <s v="B2S"/>
    <s v="B2S"/>
    <x v="1"/>
    <s v="SERANG"/>
    <s v="GO SITAC"/>
    <x v="0"/>
    <s v="RFI DONE"/>
    <s v="FINISH"/>
    <s v="RFI DONE"/>
    <m/>
    <d v="2022-02-20T00:00:00"/>
    <d v="2022-03-25T00:00:00"/>
    <m/>
    <m/>
    <s v="DONE"/>
    <s v="RFI DONE"/>
    <s v="DONE"/>
    <x v="0"/>
    <x v="1"/>
    <n v="106.35862"/>
    <n v="-6.2203799999999996"/>
    <m/>
    <m/>
  </r>
  <r>
    <x v="114"/>
    <x v="114"/>
    <x v="3"/>
    <x v="16"/>
    <s v="B2S"/>
    <s v="B2S"/>
    <x v="1"/>
    <s v="KOTA SERANG"/>
    <s v="GO SITAC"/>
    <x v="0"/>
    <s v="RFI DONE"/>
    <s v="FINISH"/>
    <s v="RFI DONE"/>
    <m/>
    <d v="2022-02-28T00:00:00"/>
    <d v="2022-03-21T00:00:00"/>
    <m/>
    <m/>
    <s v="DONE"/>
    <s v="RFI DONE"/>
    <s v="DONE"/>
    <x v="0"/>
    <x v="1"/>
    <n v="106.23322"/>
    <n v="-6.1494999999999997"/>
    <m/>
    <m/>
  </r>
  <r>
    <x v="115"/>
    <x v="115"/>
    <x v="3"/>
    <x v="16"/>
    <s v="B2S"/>
    <s v="B2S"/>
    <x v="1"/>
    <s v="SERANG"/>
    <s v="GO SITAC"/>
    <x v="0"/>
    <s v="RFI DONE"/>
    <s v="FINISH"/>
    <s v="RFI DONE"/>
    <m/>
    <d v="2022-02-20T00:00:00"/>
    <d v="2022-03-21T00:00:00"/>
    <m/>
    <m/>
    <s v="DONE"/>
    <s v="RFI DONE"/>
    <s v="DONE"/>
    <x v="0"/>
    <x v="1"/>
    <n v="106.25618"/>
    <n v="-6.1562200000000002"/>
    <m/>
    <m/>
  </r>
  <r>
    <x v="116"/>
    <x v="116"/>
    <x v="3"/>
    <x v="16"/>
    <s v="B2S"/>
    <s v="B2S"/>
    <x v="1"/>
    <s v="TANGERANG"/>
    <s v="GO SITAC"/>
    <x v="0"/>
    <s v="RFI DONE"/>
    <s v="FINISH"/>
    <s v="RFI DONE"/>
    <m/>
    <d v="2022-03-04T00:00:00"/>
    <d v="2022-03-21T00:00:00"/>
    <m/>
    <m/>
    <s v="DONE"/>
    <s v="RFI DONE"/>
    <s v="DONE"/>
    <x v="0"/>
    <x v="1"/>
    <n v="106.55283"/>
    <n v="-6.2580600000000004"/>
    <m/>
    <m/>
  </r>
  <r>
    <x v="117"/>
    <x v="117"/>
    <x v="3"/>
    <x v="16"/>
    <s v="B2S"/>
    <s v="B2S"/>
    <x v="1"/>
    <s v="BOGOR"/>
    <s v="GO SITAC"/>
    <x v="0"/>
    <s v="RFI DONE"/>
    <s v="FINISH"/>
    <s v="RFI DONE"/>
    <m/>
    <d v="2022-02-20T00:00:00"/>
    <d v="2022-03-15T00:00:00"/>
    <m/>
    <m/>
    <s v="DONE"/>
    <s v="RFI DONE"/>
    <s v="DONE"/>
    <x v="0"/>
    <x v="1"/>
    <n v="106.70647"/>
    <n v="-6.6321700000000003"/>
    <m/>
    <m/>
  </r>
  <r>
    <x v="118"/>
    <x v="118"/>
    <x v="3"/>
    <x v="16"/>
    <s v="B2S"/>
    <s v="B2S"/>
    <x v="1"/>
    <s v="BOGOR"/>
    <s v="GO SITAC"/>
    <x v="0"/>
    <s v="RFI DONE"/>
    <s v="FINISH"/>
    <s v="RFI DONE"/>
    <m/>
    <d v="2022-02-27T00:00:00"/>
    <d v="2022-03-15T00:00:00"/>
    <m/>
    <m/>
    <s v="DONE"/>
    <s v="RFI DONE"/>
    <s v="DONE"/>
    <x v="0"/>
    <x v="1"/>
    <n v="106.66663"/>
    <n v="-6.5624500000000001"/>
    <m/>
    <m/>
  </r>
  <r>
    <x v="119"/>
    <x v="119"/>
    <x v="3"/>
    <x v="16"/>
    <s v="B2S"/>
    <s v="B2S"/>
    <x v="1"/>
    <s v="KARAWANG"/>
    <s v="GO SITAC"/>
    <x v="0"/>
    <s v="RFI DONE"/>
    <s v="FINISH"/>
    <s v="RFI DONE"/>
    <m/>
    <d v="2022-02-15T00:00:00"/>
    <d v="2022-03-01T00:00:00"/>
    <m/>
    <m/>
    <s v="DONE"/>
    <s v="RFI DONE"/>
    <s v="DONE"/>
    <x v="0"/>
    <x v="1"/>
    <n v="107.34815999999999"/>
    <n v="-6.2812599999999996"/>
    <m/>
    <m/>
  </r>
  <r>
    <x v="120"/>
    <x v="120"/>
    <x v="4"/>
    <x v="17"/>
    <s v="MCP"/>
    <m/>
    <x v="2"/>
    <s v="JAKARTA TIMUR"/>
    <s v="GO SITAC"/>
    <x v="3"/>
    <s v="CME - PLN"/>
    <s v="COMMCASE"/>
    <s v="Galian Pondasi OG. Plan Cor pondasi 24/06, Plan erection 27/06 Finish 28/06, RFI 29/06"/>
    <m/>
    <d v="2022-03-11T00:00:00"/>
    <m/>
    <m/>
    <m/>
    <d v="2022-06-23T00:00:00"/>
    <s v="NOT YET RFI"/>
    <d v="2022-03-28T00:00:00"/>
    <x v="6"/>
    <x v="2"/>
    <n v="106.87151"/>
    <n v="-6.27189"/>
    <m/>
    <m/>
  </r>
  <r>
    <x v="121"/>
    <x v="121"/>
    <x v="4"/>
    <x v="17"/>
    <s v="Mini Macro"/>
    <s v="MCP"/>
    <x v="2"/>
    <s v="JAKARTA TIMUR"/>
    <s v="GO SITAC"/>
    <x v="0"/>
    <s v="RFI DONE"/>
    <s v="FINISH"/>
    <s v="RFI DONE"/>
    <m/>
    <d v="2022-03-08T00:00:00"/>
    <d v="2022-03-31T00:00:00"/>
    <m/>
    <m/>
    <d v="2022-06-23T00:00:00"/>
    <s v="RFI DONE"/>
    <d v="2022-03-29T00:00:00"/>
    <x v="0"/>
    <x v="1"/>
    <n v="106.87835"/>
    <n v="-6.26119"/>
    <m/>
    <m/>
  </r>
  <r>
    <x v="122"/>
    <x v="122"/>
    <x v="4"/>
    <x v="17"/>
    <s v="Mini Macro"/>
    <m/>
    <x v="2"/>
    <s v="JAKARTA PUSAT"/>
    <s v="GO SITAC"/>
    <x v="3"/>
    <s v="CME - REBARRING"/>
    <m/>
    <s v="Plan Galian Done 24/06, Cor Pondasi 26/06, Erection start 29/06, RFI 30/06"/>
    <m/>
    <m/>
    <m/>
    <m/>
    <m/>
    <d v="2022-06-23T00:00:00"/>
    <s v="NOT YET RFI"/>
    <d v="2022-03-30T00:00:00"/>
    <x v="6"/>
    <x v="2"/>
    <m/>
    <m/>
    <m/>
    <m/>
  </r>
  <r>
    <x v="123"/>
    <x v="123"/>
    <x v="4"/>
    <x v="17"/>
    <s v="Mini Macro"/>
    <m/>
    <x v="2"/>
    <s v="JAKARTA SELATAN"/>
    <s v="GO SITAC"/>
    <x v="1"/>
    <s v="CME - GALIAN"/>
    <s v="Limit Akses, Penolakan Warga"/>
    <s v="Plan realisasi dan rekom lurah camat start 24/06"/>
    <m/>
    <m/>
    <m/>
    <m/>
    <m/>
    <d v="2022-06-23T00:00:00"/>
    <s v="NOT YET RFI"/>
    <d v="2022-03-31T00:00:00"/>
    <x v="6"/>
    <x v="2"/>
    <m/>
    <m/>
    <m/>
    <m/>
  </r>
  <r>
    <x v="124"/>
    <x v="124"/>
    <x v="4"/>
    <x v="17"/>
    <s v="Mini Macro"/>
    <m/>
    <x v="2"/>
    <s v="JAKARTA UTARA"/>
    <s v="GO SITAC"/>
    <x v="0"/>
    <s v="RFI DONE"/>
    <s v="FINISH"/>
    <s v="Plan Erection 28/04 Finish 29/04, RFI 30/04"/>
    <m/>
    <m/>
    <m/>
    <m/>
    <m/>
    <d v="2022-06-23T00:00:00"/>
    <s v="RFI DONE"/>
    <d v="2022-04-01T00:00:00"/>
    <x v="0"/>
    <x v="1"/>
    <n v="106.9055"/>
    <n v="-6.1361999999999997"/>
    <m/>
    <m/>
  </r>
  <r>
    <x v="125"/>
    <x v="125"/>
    <x v="4"/>
    <x v="17"/>
    <s v="Mini Macro"/>
    <m/>
    <x v="2"/>
    <s v="JAKARTA BARAT"/>
    <s v="GO SITAC"/>
    <x v="0"/>
    <s v="RFI"/>
    <m/>
    <m/>
    <m/>
    <m/>
    <d v="2022-06-18T00:00:00"/>
    <m/>
    <m/>
    <d v="2022-06-23T00:00:00"/>
    <s v="RFI DONE"/>
    <d v="2022-04-02T00:00:00"/>
    <x v="0"/>
    <x v="1"/>
    <m/>
    <m/>
    <m/>
    <m/>
  </r>
  <r>
    <x v="126"/>
    <x v="126"/>
    <x v="4"/>
    <x v="17"/>
    <s v="Mini Macro"/>
    <s v="MCP"/>
    <x v="2"/>
    <s v="JAKARTA TIMUR"/>
    <s v="GO SITAC"/>
    <x v="0"/>
    <s v="RFI DONE"/>
    <s v="FINISH"/>
    <s v="RFI DONE"/>
    <m/>
    <d v="2022-03-08T00:00:00"/>
    <d v="2022-03-30T00:00:00"/>
    <m/>
    <m/>
    <d v="2022-06-23T00:00:00"/>
    <s v="RFI DONE"/>
    <d v="2022-04-03T00:00:00"/>
    <x v="0"/>
    <x v="1"/>
    <n v="106.90112000000001"/>
    <n v="-6.2251899999999996"/>
    <m/>
    <m/>
  </r>
  <r>
    <x v="127"/>
    <x v="127"/>
    <x v="4"/>
    <x v="17"/>
    <s v="Mini Macro"/>
    <m/>
    <x v="2"/>
    <s v="JAKARTA BARAT"/>
    <s v="GO SITAC"/>
    <x v="0"/>
    <s v="RFI DONE"/>
    <s v="FINISH"/>
    <s v="RFI DONE"/>
    <m/>
    <d v="2022-03-12T00:00:00"/>
    <m/>
    <m/>
    <m/>
    <d v="2022-06-23T00:00:00"/>
    <s v="RFI DONE"/>
    <d v="2022-04-04T00:00:00"/>
    <x v="0"/>
    <x v="1"/>
    <m/>
    <m/>
    <m/>
    <m/>
  </r>
  <r>
    <x v="128"/>
    <x v="128"/>
    <x v="4"/>
    <x v="17"/>
    <s v="Mini Macro"/>
    <m/>
    <x v="2"/>
    <s v="JAKARTA BARAT"/>
    <s v="GO SITAC"/>
    <x v="0"/>
    <s v="RFI"/>
    <m/>
    <m/>
    <m/>
    <m/>
    <d v="2022-06-19T00:00:00"/>
    <m/>
    <m/>
    <d v="2022-06-23T00:00:00"/>
    <s v="NOT YET RFI"/>
    <d v="2022-04-05T00:00:00"/>
    <x v="0"/>
    <x v="1"/>
    <m/>
    <m/>
    <m/>
    <m/>
  </r>
  <r>
    <x v="129"/>
    <x v="129"/>
    <x v="4"/>
    <x v="18"/>
    <s v="B2S"/>
    <s v="B2S"/>
    <x v="1"/>
    <s v="KOTA BOGOR"/>
    <s v="GO SITAC"/>
    <x v="4"/>
    <s v="SITAC - IW CLEAR"/>
    <s v="NO ISSUE"/>
    <s v="Proses follow up nilai komersil dari pihak Hotel Swiss-Bell terkait kerjasama rooftop"/>
    <m/>
    <m/>
    <m/>
    <m/>
    <m/>
    <d v="2022-06-23T00:00:00"/>
    <s v="NOT YET RFI"/>
    <d v="2022-04-06T00:00:00"/>
    <x v="7"/>
    <x v="2"/>
    <m/>
    <m/>
    <m/>
    <m/>
  </r>
  <r>
    <x v="130"/>
    <x v="130"/>
    <x v="4"/>
    <x v="18"/>
    <s v="B2S"/>
    <m/>
    <x v="2"/>
    <s v="JAKARTA TIMUR"/>
    <s v="GO SITAC"/>
    <x v="2"/>
    <s v="DROP"/>
    <s v="Wajib MCP DKI, Kawasan Developer"/>
    <s v="DROP"/>
    <m/>
    <m/>
    <m/>
    <m/>
    <m/>
    <d v="2022-06-23T00:00:00"/>
    <s v="NOT YET RFI"/>
    <d v="2022-04-07T00:00:00"/>
    <x v="4"/>
    <x v="3"/>
    <m/>
    <m/>
    <m/>
    <m/>
  </r>
  <r>
    <x v="131"/>
    <x v="131"/>
    <x v="4"/>
    <x v="18"/>
    <s v="B2S"/>
    <m/>
    <x v="2"/>
    <s v="JAKARTA SELATAN"/>
    <s v="GO SITAC"/>
    <x v="0"/>
    <s v="RFI DONE"/>
    <s v="FINISH"/>
    <s v="Plan Pengecoran pondasi 30/04"/>
    <m/>
    <m/>
    <m/>
    <m/>
    <m/>
    <d v="2022-06-23T00:00:00"/>
    <s v="RFI DONE"/>
    <d v="2022-04-08T00:00:00"/>
    <x v="0"/>
    <x v="1"/>
    <n v="106.79925"/>
    <n v="-6.3449200000000001"/>
    <m/>
    <m/>
  </r>
  <r>
    <x v="132"/>
    <x v="132"/>
    <x v="4"/>
    <x v="18"/>
    <s v="B2S"/>
    <s v="B2S"/>
    <x v="1"/>
    <s v="KOTA BEKASI"/>
    <s v="GO SITAC"/>
    <x v="5"/>
    <s v="CME - POURING"/>
    <s v="NO ISSUE"/>
    <s v="Issue warga yang terprovokasi dan ada masalah dengan LL. Plan hari solving problem ke ke warga yang terprovokator"/>
    <m/>
    <m/>
    <m/>
    <m/>
    <m/>
    <d v="2022-06-23T00:00:00"/>
    <s v="NOT YET RFI"/>
    <d v="2022-04-09T00:00:00"/>
    <x v="8"/>
    <x v="2"/>
    <m/>
    <m/>
    <m/>
    <m/>
  </r>
  <r>
    <x v="133"/>
    <x v="133"/>
    <x v="4"/>
    <x v="18"/>
    <s v="B2S"/>
    <s v="B2S"/>
    <x v="1"/>
    <s v="BOGOR"/>
    <s v="GO SITAC"/>
    <x v="0"/>
    <s v="RFI DONE"/>
    <s v="FINISH"/>
    <m/>
    <m/>
    <d v="2022-03-30T00:00:00"/>
    <d v="2022-04-25T00:00:00"/>
    <m/>
    <m/>
    <n v="44735"/>
    <s v="RFI DONE"/>
    <d v="2022-04-10T00:00:00"/>
    <x v="0"/>
    <x v="1"/>
    <n v="106.90331"/>
    <n v="-6.5022099999999998"/>
    <m/>
    <m/>
  </r>
  <r>
    <x v="134"/>
    <x v="134"/>
    <x v="4"/>
    <x v="18"/>
    <s v="B2S"/>
    <s v="B2S"/>
    <x v="1"/>
    <s v="TANGERANG"/>
    <s v="GO SITAC"/>
    <x v="0"/>
    <s v="RFI DONE"/>
    <s v="PROSES REKOM"/>
    <s v="RFI DONE"/>
    <m/>
    <m/>
    <m/>
    <m/>
    <m/>
    <d v="2022-06-23T00:00:00"/>
    <s v="NOT YET RFI"/>
    <d v="2022-04-11T00:00:00"/>
    <x v="0"/>
    <x v="1"/>
    <m/>
    <m/>
    <m/>
    <m/>
  </r>
  <r>
    <x v="135"/>
    <x v="135"/>
    <x v="4"/>
    <x v="18"/>
    <s v="B2S"/>
    <s v="B2S"/>
    <x v="1"/>
    <s v="TANGERANG"/>
    <s v="GO SITAC"/>
    <x v="0"/>
    <s v="RFI DONE"/>
    <s v="FINISH"/>
    <s v="RFI DONE"/>
    <m/>
    <d v="2022-03-10T00:00:00"/>
    <d v="2022-03-30T00:00:00"/>
    <m/>
    <m/>
    <d v="2022-06-23T00:00:00"/>
    <s v="RFI DONE"/>
    <d v="2022-04-12T00:00:00"/>
    <x v="0"/>
    <x v="1"/>
    <m/>
    <m/>
    <m/>
    <m/>
  </r>
  <r>
    <x v="136"/>
    <x v="136"/>
    <x v="2"/>
    <x v="19"/>
    <s v="COLO"/>
    <s v="COLO"/>
    <x v="2"/>
    <s v="JAKARTA UTARA"/>
    <s v="GO SITAC"/>
    <x v="0"/>
    <s v="RFI DONE"/>
    <s v="FINISH"/>
    <s v="RFI DONE"/>
    <m/>
    <d v="2022-03-20T00:00:00"/>
    <d v="2022-04-01T00:00:00"/>
    <m/>
    <m/>
    <m/>
    <s v="RFI DONE"/>
    <m/>
    <x v="0"/>
    <x v="1"/>
    <m/>
    <m/>
    <m/>
    <m/>
  </r>
  <r>
    <x v="137"/>
    <x v="137"/>
    <x v="4"/>
    <x v="20"/>
    <s v="Mini Macro"/>
    <m/>
    <x v="1"/>
    <s v="KOTA BOGOR"/>
    <s v="OG DRM"/>
    <x v="6"/>
    <s v="SITAC - IW CLEAR"/>
    <m/>
    <s v="Validasi kandidat T. Lahan Yayasan. Propose MCP 25m"/>
    <m/>
    <m/>
    <m/>
    <m/>
    <m/>
    <m/>
    <m/>
    <m/>
    <x v="9"/>
    <x v="4"/>
    <m/>
    <m/>
    <m/>
    <m/>
  </r>
  <r>
    <x v="138"/>
    <x v="138"/>
    <x v="4"/>
    <x v="20"/>
    <s v="Mini Macro"/>
    <s v="MCP"/>
    <x v="2"/>
    <s v="JAKARTA SELATAN"/>
    <s v="OG DRM"/>
    <x v="1"/>
    <s v="SITAC - IW REKOM"/>
    <m/>
    <s v="IW Clear, menunggu disposisi PT POS Indonesia. Sirkuler di PT. POS Indonesia"/>
    <m/>
    <m/>
    <m/>
    <m/>
    <m/>
    <m/>
    <m/>
    <m/>
    <x v="10"/>
    <x v="4"/>
    <m/>
    <m/>
    <m/>
    <m/>
  </r>
  <r>
    <x v="139"/>
    <x v="139"/>
    <x v="4"/>
    <x v="20"/>
    <s v="Mini Macro"/>
    <s v="MCP"/>
    <x v="2"/>
    <s v="JAKARTA SELATAN"/>
    <s v="OG DRM"/>
    <x v="7"/>
    <s v="SITAC - IW OG"/>
    <m/>
    <s v="Rehunting dengan kemungkinan Propose yayasan AD dan Gedung DINAS PENDIDIKAN"/>
    <m/>
    <m/>
    <m/>
    <m/>
    <m/>
    <m/>
    <m/>
    <m/>
    <x v="11"/>
    <x v="4"/>
    <m/>
    <m/>
    <m/>
    <m/>
  </r>
  <r>
    <x v="140"/>
    <x v="140"/>
    <x v="4"/>
    <x v="20"/>
    <s v="Mini Macro"/>
    <s v="MCP"/>
    <x v="2"/>
    <s v="JAKARTA TIMUR"/>
    <s v="OG DRM"/>
    <x v="1"/>
    <s v="SITAC - IW OG"/>
    <m/>
    <s v="IW OG, proses IW sisa 2 KK. Target penyelesaian IW hari ini"/>
    <m/>
    <m/>
    <m/>
    <m/>
    <m/>
    <m/>
    <m/>
    <m/>
    <x v="12"/>
    <x v="2"/>
    <m/>
    <m/>
    <m/>
    <m/>
  </r>
  <r>
    <x v="141"/>
    <x v="141"/>
    <x v="4"/>
    <x v="20"/>
    <s v="Mini Macro"/>
    <m/>
    <x v="1"/>
    <s v="KOTA TANGERANG"/>
    <s v="OG DRM"/>
    <x v="1"/>
    <s v="SITAC - REKOM"/>
    <m/>
    <s v="Proses finalisasi tanda tangan warga. Plan realisasi dan rekom start 24/06"/>
    <m/>
    <m/>
    <m/>
    <m/>
    <m/>
    <m/>
    <m/>
    <m/>
    <x v="13"/>
    <x v="2"/>
    <m/>
    <m/>
    <m/>
    <m/>
  </r>
  <r>
    <x v="142"/>
    <x v="142"/>
    <x v="4"/>
    <x v="21"/>
    <s v="B2S"/>
    <s v="B2S"/>
    <x v="2"/>
    <s v="KEPULAUAN SERIBU"/>
    <s v="GO SITAC"/>
    <x v="6"/>
    <s v="SITAC - REKOM"/>
    <m/>
    <s v="Proses pengajuan ijin kerja CME"/>
    <m/>
    <m/>
    <m/>
    <m/>
    <m/>
    <m/>
    <m/>
    <m/>
    <x v="10"/>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1" applyNumberFormats="0" applyBorderFormats="0" applyFontFormats="0" applyPatternFormats="0" applyAlignmentFormats="0" applyWidthHeightFormats="1" dataCaption="Values" updatedVersion="5" minRefreshableVersion="3" preserveFormatting="0" itemPrintTitles="1" createdVersion="5" indent="0" compact="0" compactData="0" gridDropZones="1" multipleFieldFilters="0">
  <location ref="R4:AB11" firstHeaderRow="2" firstDataRow="2" firstDataCol="5" rowPageCount="2" colPageCount="1"/>
  <pivotFields count="27">
    <pivotField axis="axisRow" compact="0" outline="0" showAll="0" defaultSubtotal="0">
      <items count="145">
        <item x="16"/>
        <item x="41"/>
        <item x="104"/>
        <item x="26"/>
        <item x="93"/>
        <item x="65"/>
        <item x="101"/>
        <item x="32"/>
        <item x="66"/>
        <item x="83"/>
        <item x="108"/>
        <item x="84"/>
        <item x="60"/>
        <item x="57"/>
        <item x="86"/>
        <item x="55"/>
        <item x="61"/>
        <item x="67"/>
        <item x="109"/>
        <item x="62"/>
        <item x="12"/>
        <item x="107"/>
        <item x="106"/>
        <item x="87"/>
        <item x="95"/>
        <item x="43"/>
        <item x="42"/>
        <item x="53"/>
        <item x="88"/>
        <item x="89"/>
        <item x="34"/>
        <item x="90"/>
        <item x="94"/>
        <item x="102"/>
        <item x="98"/>
        <item x="99"/>
        <item x="103"/>
        <item x="79"/>
        <item x="39"/>
        <item x="111"/>
        <item x="37"/>
        <item x="33"/>
        <item x="3"/>
        <item x="17"/>
        <item x="19"/>
        <item x="20"/>
        <item x="25"/>
        <item x="44"/>
        <item x="38"/>
        <item x="85"/>
        <item x="96"/>
        <item x="0"/>
        <item x="110"/>
        <item x="27"/>
        <item x="21"/>
        <item x="45"/>
        <item x="14"/>
        <item x="13"/>
        <item x="15"/>
        <item x="2"/>
        <item x="4"/>
        <item x="23"/>
        <item x="5"/>
        <item x="10"/>
        <item x="48"/>
        <item x="47"/>
        <item x="68"/>
        <item x="69"/>
        <item x="70"/>
        <item x="71"/>
        <item x="72"/>
        <item x="63"/>
        <item x="50"/>
        <item x="64"/>
        <item x="54"/>
        <item x="92"/>
        <item x="59"/>
        <item x="46"/>
        <item x="77"/>
        <item x="78"/>
        <item x="31"/>
        <item x="73"/>
        <item x="9"/>
        <item x="22"/>
        <item x="80"/>
        <item x="49"/>
        <item x="28"/>
        <item x="40"/>
        <item x="6"/>
        <item x="18"/>
        <item x="29"/>
        <item x="52"/>
        <item x="74"/>
        <item x="35"/>
        <item x="24"/>
        <item x="81"/>
        <item x="7"/>
        <item x="1"/>
        <item x="8"/>
        <item x="75"/>
        <item x="76"/>
        <item x="82"/>
        <item x="56"/>
        <item x="51"/>
        <item x="58"/>
        <item x="97"/>
        <item x="105"/>
        <item x="11"/>
        <item x="36"/>
        <item x="30"/>
        <item x="100"/>
        <item x="91"/>
        <item x="112"/>
        <item x="113"/>
        <item x="114"/>
        <item x="115"/>
        <item x="116"/>
        <item x="117"/>
        <item x="118"/>
        <item x="119"/>
        <item m="1" x="143"/>
        <item x="121"/>
        <item x="122"/>
        <item m="1" x="144"/>
        <item x="124"/>
        <item x="125"/>
        <item x="126"/>
        <item x="127"/>
        <item x="128"/>
        <item x="129"/>
        <item x="130"/>
        <item x="131"/>
        <item x="132"/>
        <item x="133"/>
        <item x="134"/>
        <item x="135"/>
        <item x="136"/>
        <item x="137"/>
        <item x="138"/>
        <item x="139"/>
        <item x="140"/>
        <item x="141"/>
        <item x="142"/>
        <item x="120"/>
        <item x="123"/>
      </items>
    </pivotField>
    <pivotField axis="axisRow" compact="0" outline="0" showAll="0" defaultSubtotal="0">
      <items count="145">
        <item x="110"/>
        <item x="22"/>
        <item x="108"/>
        <item x="52"/>
        <item x="4"/>
        <item x="35"/>
        <item x="79"/>
        <item x="93"/>
        <item x="84"/>
        <item x="60"/>
        <item x="57"/>
        <item x="71"/>
        <item x="70"/>
        <item x="44"/>
        <item x="86"/>
        <item x="48"/>
        <item x="46"/>
        <item x="31"/>
        <item x="32"/>
        <item x="6"/>
        <item x="72"/>
        <item x="45"/>
        <item x="63"/>
        <item x="23"/>
        <item x="8"/>
        <item x="55"/>
        <item x="53"/>
        <item x="1"/>
        <item x="73"/>
        <item x="50"/>
        <item x="27"/>
        <item x="19"/>
        <item x="5"/>
        <item x="7"/>
        <item x="89"/>
        <item x="88"/>
        <item x="68"/>
        <item x="74"/>
        <item x="20"/>
        <item x="69"/>
        <item x="83"/>
        <item x="37"/>
        <item x="59"/>
        <item x="65"/>
        <item x="25"/>
        <item x="64"/>
        <item x="30"/>
        <item x="24"/>
        <item x="11"/>
        <item x="9"/>
        <item x="47"/>
        <item x="39"/>
        <item x="66"/>
        <item x="28"/>
        <item x="36"/>
        <item x="16"/>
        <item x="85"/>
        <item x="87"/>
        <item x="3"/>
        <item x="104"/>
        <item x="15"/>
        <item x="111"/>
        <item x="96"/>
        <item x="12"/>
        <item x="101"/>
        <item x="13"/>
        <item x="14"/>
        <item x="95"/>
        <item x="105"/>
        <item x="97"/>
        <item x="102"/>
        <item x="106"/>
        <item x="107"/>
        <item x="98"/>
        <item x="103"/>
        <item x="99"/>
        <item x="94"/>
        <item x="2"/>
        <item x="34"/>
        <item x="29"/>
        <item x="42"/>
        <item x="43"/>
        <item x="10"/>
        <item x="38"/>
        <item x="0"/>
        <item x="81"/>
        <item x="75"/>
        <item x="76"/>
        <item x="61"/>
        <item x="26"/>
        <item x="17"/>
        <item x="67"/>
        <item x="54"/>
        <item x="18"/>
        <item x="109"/>
        <item x="78"/>
        <item x="77"/>
        <item x="82"/>
        <item x="33"/>
        <item x="92"/>
        <item x="40"/>
        <item x="56"/>
        <item x="51"/>
        <item x="62"/>
        <item x="58"/>
        <item x="80"/>
        <item x="90"/>
        <item x="21"/>
        <item x="49"/>
        <item x="41"/>
        <item x="91"/>
        <item x="100"/>
        <item x="112"/>
        <item x="113"/>
        <item x="114"/>
        <item x="115"/>
        <item x="116"/>
        <item x="117"/>
        <item x="118"/>
        <item x="119"/>
        <item m="1" x="144"/>
        <item x="121"/>
        <item x="122"/>
        <item m="1" x="143"/>
        <item x="124"/>
        <item x="125"/>
        <item x="126"/>
        <item x="127"/>
        <item x="128"/>
        <item x="129"/>
        <item x="130"/>
        <item x="131"/>
        <item x="132"/>
        <item x="133"/>
        <item x="134"/>
        <item x="135"/>
        <item x="136"/>
        <item x="137"/>
        <item x="138"/>
        <item x="139"/>
        <item x="140"/>
        <item x="141"/>
        <item x="142"/>
        <item x="120"/>
        <item x="123"/>
      </items>
    </pivotField>
    <pivotField axis="axisPage" compact="0" outline="0" multipleItemSelectionAllowed="1" showAll="0">
      <items count="6">
        <item h="1" sd="0" x="0"/>
        <item h="1" x="1"/>
        <item x="2"/>
        <item h="1" x="3"/>
        <item h="1" x="4"/>
        <item t="default"/>
      </items>
    </pivotField>
    <pivotField compact="0" outline="0" showAll="0" defaultSubtotal="0"/>
    <pivotField compact="0" outline="0" showAll="0" defaultSubtotal="0"/>
    <pivotField compact="0" outline="0" showAll="0" defaultSubtotal="0"/>
    <pivotField axis="axisRow" compact="0" outline="0" multipleItemSelectionAllowed="1" showAll="0">
      <items count="5">
        <item h="1" x="2"/>
        <item x="1"/>
        <item x="0"/>
        <item m="1" x="3"/>
        <item t="default"/>
      </items>
    </pivotField>
    <pivotField compact="0" outline="0" showAll="0"/>
    <pivotField compact="0" outline="0" showAll="0"/>
    <pivotField axis="axisRow" compact="0" outline="0" showAll="0" defaultSubtotal="0">
      <items count="17">
        <item x="0"/>
        <item m="1" x="9"/>
        <item h="1" x="2"/>
        <item m="1" x="16"/>
        <item x="1"/>
        <item x="6"/>
        <item m="1" x="12"/>
        <item x="4"/>
        <item x="7"/>
        <item m="1" x="14"/>
        <item x="3"/>
        <item m="1" x="15"/>
        <item m="1" x="11"/>
        <item m="1" x="10"/>
        <item m="1" x="13"/>
        <item m="1" x="8"/>
        <item x="5"/>
      </items>
    </pivotField>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2">
        <item h="1" x="0"/>
        <item h="1" x="2"/>
        <item h="1" x="4"/>
        <item m="1" x="28"/>
        <item m="1" x="33"/>
        <item m="1" x="37"/>
        <item m="1" x="39"/>
        <item m="1" x="29"/>
        <item m="1" x="40"/>
        <item m="1" x="35"/>
        <item m="1" x="18"/>
        <item m="1" x="41"/>
        <item m="1" x="23"/>
        <item m="1" x="27"/>
        <item m="1" x="24"/>
        <item m="1" x="21"/>
        <item m="1" x="15"/>
        <item m="1" x="36"/>
        <item m="1" x="20"/>
        <item m="1" x="30"/>
        <item x="6"/>
        <item h="1" x="7"/>
        <item x="1"/>
        <item x="3"/>
        <item x="8"/>
        <item x="12"/>
        <item x="13"/>
        <item x="5"/>
        <item m="1" x="25"/>
        <item m="1" x="32"/>
        <item m="1" x="19"/>
        <item x="9"/>
        <item x="10"/>
        <item m="1" x="34"/>
        <item m="1" x="22"/>
        <item m="1" x="31"/>
        <item x="11"/>
        <item m="1" x="17"/>
        <item m="1" x="26"/>
        <item m="1" x="38"/>
        <item m="1" x="16"/>
        <item m="1" x="14"/>
      </items>
    </pivotField>
    <pivotField axis="axisPage" compact="0" outline="0" multipleItemSelectionAllowed="1" showAll="0" defaultSubtotal="0">
      <items count="9">
        <item h="1" x="0"/>
        <item x="1"/>
        <item m="1" x="8"/>
        <item m="1" x="7"/>
        <item x="3"/>
        <item h="1" m="1" x="5"/>
        <item x="4"/>
        <item h="1" m="1" x="6"/>
        <item x="2"/>
      </items>
    </pivotField>
    <pivotField compact="0" outline="0" showAll="0" defaultSubtotal="0"/>
    <pivotField compact="0" outline="0" showAll="0" defaultSubtotal="0"/>
    <pivotField compact="0" outline="0" showAll="0" defaultSubtotal="0"/>
    <pivotField compact="0" outline="0" showAll="0" defaultSubtotal="0"/>
  </pivotFields>
  <rowFields count="5">
    <field x="6"/>
    <field x="9"/>
    <field x="0"/>
    <field x="1"/>
    <field x="21"/>
  </rowFields>
  <rowItems count="6">
    <i>
      <x v="1"/>
      <x v="4"/>
      <x v="1"/>
      <x v="109"/>
      <x v="22"/>
    </i>
    <i r="1">
      <x v="7"/>
      <x v="39"/>
      <x v="61"/>
      <x v="27"/>
    </i>
    <i r="1">
      <x v="10"/>
      <x v="6"/>
      <x v="64"/>
      <x v="23"/>
    </i>
    <i r="2">
      <x v="110"/>
      <x v="111"/>
      <x v="22"/>
    </i>
    <i t="default">
      <x v="1"/>
    </i>
    <i t="grand">
      <x/>
    </i>
  </rowItems>
  <colItems count="1">
    <i/>
  </colItems>
  <pageFields count="2">
    <pageField fld="2" hier="-1"/>
    <pageField fld="22" hier="-1"/>
  </page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4" cacheId="1"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E4:AO19" firstHeaderRow="2" firstDataRow="2" firstDataCol="5" rowPageCount="2" colPageCount="1"/>
  <pivotFields count="27">
    <pivotField axis="axisRow" compact="0" outline="0" showAll="0" defaultSubtotal="0">
      <items count="145">
        <item x="16"/>
        <item x="100"/>
        <item x="104"/>
        <item x="26"/>
        <item x="135"/>
        <item x="133"/>
        <item x="134"/>
        <item x="132"/>
        <item x="93"/>
        <item x="65"/>
        <item x="101"/>
        <item x="32"/>
        <item x="66"/>
        <item x="83"/>
        <item x="108"/>
        <item x="84"/>
        <item x="60"/>
        <item x="57"/>
        <item x="86"/>
        <item x="55"/>
        <item x="61"/>
        <item x="67"/>
        <item x="109"/>
        <item x="62"/>
        <item x="12"/>
        <item x="107"/>
        <item x="106"/>
        <item x="87"/>
        <item x="95"/>
        <item x="119"/>
        <item x="118"/>
        <item x="117"/>
        <item x="115"/>
        <item x="116"/>
        <item x="114"/>
        <item x="113"/>
        <item x="43"/>
        <item x="42"/>
        <item x="53"/>
        <item x="88"/>
        <item x="89"/>
        <item x="90"/>
        <item x="94"/>
        <item x="102"/>
        <item x="98"/>
        <item x="99"/>
        <item x="103"/>
        <item x="79"/>
        <item x="39"/>
        <item x="111"/>
        <item x="37"/>
        <item x="33"/>
        <item x="3"/>
        <item x="121"/>
        <item x="126"/>
        <item x="127"/>
        <item m="1" x="143"/>
        <item x="124"/>
        <item x="131"/>
        <item x="125"/>
        <item x="17"/>
        <item x="122"/>
        <item x="19"/>
        <item x="20"/>
        <item x="25"/>
        <item x="44"/>
        <item x="38"/>
        <item x="85"/>
        <item x="96"/>
        <item x="0"/>
        <item x="110"/>
        <item x="130"/>
        <item x="27"/>
        <item x="21"/>
        <item x="45"/>
        <item x="14"/>
        <item x="13"/>
        <item x="15"/>
        <item x="2"/>
        <item x="4"/>
        <item x="23"/>
        <item x="5"/>
        <item x="10"/>
        <item x="48"/>
        <item x="47"/>
        <item x="68"/>
        <item x="69"/>
        <item x="70"/>
        <item x="71"/>
        <item x="72"/>
        <item x="63"/>
        <item x="50"/>
        <item x="64"/>
        <item x="54"/>
        <item x="92"/>
        <item x="59"/>
        <item x="46"/>
        <item x="77"/>
        <item x="78"/>
        <item x="31"/>
        <item x="73"/>
        <item x="9"/>
        <item x="22"/>
        <item x="80"/>
        <item x="49"/>
        <item x="28"/>
        <item x="40"/>
        <item x="6"/>
        <item x="18"/>
        <item x="29"/>
        <item x="52"/>
        <item x="74"/>
        <item x="34"/>
        <item x="35"/>
        <item x="24"/>
        <item x="81"/>
        <item x="7"/>
        <item x="1"/>
        <item x="8"/>
        <item x="75"/>
        <item x="76"/>
        <item x="82"/>
        <item x="56"/>
        <item x="51"/>
        <item x="58"/>
        <item x="97"/>
        <item x="105"/>
        <item x="11"/>
        <item x="41"/>
        <item x="36"/>
        <item x="30"/>
        <item m="1" x="144"/>
        <item x="128"/>
        <item x="129"/>
        <item x="91"/>
        <item x="112"/>
        <item x="136"/>
        <item x="137"/>
        <item x="138"/>
        <item x="139"/>
        <item x="140"/>
        <item x="141"/>
        <item x="142"/>
        <item x="120"/>
        <item x="123"/>
      </items>
    </pivotField>
    <pivotField axis="axisRow" compact="0" outline="0" showAll="0" defaultSubtotal="0">
      <items count="145">
        <item x="130"/>
        <item x="110"/>
        <item n="ALAMINKRAMATJATI*" m="1" x="144"/>
        <item x="22"/>
        <item x="126"/>
        <item x="108"/>
        <item x="52"/>
        <item x="4"/>
        <item x="35"/>
        <item x="79"/>
        <item x="128"/>
        <item x="131"/>
        <item x="93"/>
        <item x="84"/>
        <item x="122"/>
        <item x="60"/>
        <item x="57"/>
        <item x="113"/>
        <item x="71"/>
        <item x="70"/>
        <item x="44"/>
        <item x="118"/>
        <item x="86"/>
        <item x="48"/>
        <item x="46"/>
        <item x="115"/>
        <item x="116"/>
        <item x="31"/>
        <item x="32"/>
        <item x="6"/>
        <item x="72"/>
        <item x="45"/>
        <item x="63"/>
        <item x="23"/>
        <item x="8"/>
        <item x="117"/>
        <item x="55"/>
        <item x="53"/>
        <item x="1"/>
        <item x="73"/>
        <item x="50"/>
        <item x="27"/>
        <item x="19"/>
        <item x="5"/>
        <item x="7"/>
        <item x="89"/>
        <item x="88"/>
        <item x="68"/>
        <item x="74"/>
        <item x="20"/>
        <item x="69"/>
        <item x="83"/>
        <item x="125"/>
        <item x="134"/>
        <item x="37"/>
        <item x="59"/>
        <item x="65"/>
        <item x="25"/>
        <item x="64"/>
        <item x="30"/>
        <item x="24"/>
        <item x="11"/>
        <item x="119"/>
        <item x="9"/>
        <item x="47"/>
        <item x="39"/>
        <item x="66"/>
        <item x="28"/>
        <item x="36"/>
        <item x="16"/>
        <item x="114"/>
        <item x="124"/>
        <item x="85"/>
        <item x="87"/>
        <item x="3"/>
        <item x="104"/>
        <item x="15"/>
        <item x="111"/>
        <item x="96"/>
        <item x="12"/>
        <item x="101"/>
        <item x="13"/>
        <item x="14"/>
        <item x="95"/>
        <item x="105"/>
        <item x="97"/>
        <item x="102"/>
        <item x="106"/>
        <item x="107"/>
        <item x="98"/>
        <item x="103"/>
        <item x="99"/>
        <item x="94"/>
        <item x="2"/>
        <item x="34"/>
        <item x="29"/>
        <item x="133"/>
        <item x="42"/>
        <item x="43"/>
        <item x="10"/>
        <item n="PETOGOGANGANDARIA*" m="1" x="143"/>
        <item x="132"/>
        <item x="38"/>
        <item x="129"/>
        <item x="0"/>
        <item sd="0" x="135"/>
        <item x="81"/>
        <item x="75"/>
        <item x="121"/>
        <item x="76"/>
        <item x="61"/>
        <item x="26"/>
        <item x="17"/>
        <item x="67"/>
        <item x="54"/>
        <item x="18"/>
        <item x="127"/>
        <item x="109"/>
        <item x="78"/>
        <item x="77"/>
        <item x="82"/>
        <item x="33"/>
        <item x="92"/>
        <item x="40"/>
        <item x="56"/>
        <item x="51"/>
        <item x="62"/>
        <item x="58"/>
        <item x="80"/>
        <item x="90"/>
        <item x="21"/>
        <item x="49"/>
        <item x="41"/>
        <item x="91"/>
        <item x="100"/>
        <item x="112"/>
        <item x="136"/>
        <item x="137"/>
        <item x="138"/>
        <item x="139"/>
        <item x="140"/>
        <item x="141"/>
        <item x="142"/>
        <item x="120"/>
        <item x="123"/>
      </items>
    </pivotField>
    <pivotField axis="axisPage" compact="0" outline="0" multipleItemSelectionAllowed="1" showAll="0">
      <items count="6">
        <item h="1" x="0"/>
        <item h="1" x="1"/>
        <item x="4"/>
        <item h="1" x="2"/>
        <item h="1" x="3"/>
        <item t="default"/>
      </items>
    </pivotField>
    <pivotField axis="axisPage" compact="0" outline="0" multipleItemSelectionAllowed="1" showAll="0">
      <items count="23">
        <item h="1" x="15"/>
        <item h="1" x="2"/>
        <item h="1" x="0"/>
        <item h="1" x="1"/>
        <item h="1" x="7"/>
        <item h="1" x="9"/>
        <item h="1" x="8"/>
        <item h="1" x="6"/>
        <item h="1" x="4"/>
        <item h="1" x="3"/>
        <item h="1" x="5"/>
        <item h="1" x="10"/>
        <item h="1" x="13"/>
        <item h="1" x="11"/>
        <item h="1" x="14"/>
        <item h="1" x="12"/>
        <item x="18"/>
        <item x="17"/>
        <item h="1" x="16"/>
        <item h="1" x="19"/>
        <item x="20"/>
        <item x="21"/>
        <item t="default"/>
      </items>
    </pivotField>
    <pivotField compact="0" outline="0" showAll="0"/>
    <pivotField compact="0" outline="0" showAll="0"/>
    <pivotField axis="axisRow" compact="0" outline="0" showAll="0">
      <items count="5">
        <item x="2"/>
        <item x="1"/>
        <item h="1" x="0"/>
        <item h="1" m="1" x="3"/>
        <item t="default"/>
      </items>
    </pivotField>
    <pivotField compact="0" outline="0" showAll="0"/>
    <pivotField compact="0" outline="0" showAll="0"/>
    <pivotField axis="axisRow" compact="0" outline="0" showAll="0" defaultSubtotal="0">
      <items count="17">
        <item m="1" x="9"/>
        <item h="1" x="2"/>
        <item h="1" x="0"/>
        <item x="4"/>
        <item x="1"/>
        <item x="6"/>
        <item x="7"/>
        <item m="1" x="12"/>
        <item m="1" x="14"/>
        <item x="3"/>
        <item m="1" x="15"/>
        <item m="1" x="16"/>
        <item m="1" x="11"/>
        <item m="1" x="10"/>
        <item m="1" x="13"/>
        <item m="1" x="8"/>
        <item x="5"/>
      </items>
    </pivotField>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3">
        <item x="0"/>
        <item x="2"/>
        <item m="1" x="28"/>
        <item m="1" x="33"/>
        <item m="1" x="37"/>
        <item m="1" x="39"/>
        <item m="1" x="29"/>
        <item m="1" x="40"/>
        <item m="1" x="35"/>
        <item x="4"/>
        <item m="1" x="24"/>
        <item m="1" x="21"/>
        <item m="1" x="18"/>
        <item m="1" x="27"/>
        <item m="1" x="15"/>
        <item m="1" x="23"/>
        <item m="1" x="41"/>
        <item m="1" x="38"/>
        <item m="1" x="19"/>
        <item m="1" x="16"/>
        <item m="1" x="34"/>
        <item m="1" x="26"/>
        <item m="1" x="14"/>
        <item m="1" x="22"/>
        <item x="11"/>
        <item m="1" x="17"/>
        <item x="10"/>
        <item m="1" x="31"/>
        <item m="1" x="20"/>
        <item m="1" x="30"/>
        <item m="1" x="36"/>
        <item x="5"/>
        <item x="8"/>
        <item x="9"/>
        <item m="1" x="25"/>
        <item m="1" x="32"/>
        <item x="12"/>
        <item x="13"/>
        <item x="6"/>
        <item x="1"/>
        <item x="3"/>
        <item x="7"/>
        <item t="default"/>
      </items>
    </pivotField>
    <pivotField compact="0" outline="0" showAll="0"/>
    <pivotField compact="0" outline="0" showAll="0"/>
    <pivotField compact="0" outline="0" showAll="0"/>
    <pivotField compact="0" outline="0" showAll="0"/>
    <pivotField compact="0" outline="0" showAll="0"/>
  </pivotFields>
  <rowFields count="5">
    <field x="6"/>
    <field x="0"/>
    <field x="1"/>
    <field x="9"/>
    <field x="21"/>
  </rowFields>
  <rowItems count="14">
    <i>
      <x/>
      <x v="61"/>
      <x v="14"/>
      <x v="9"/>
      <x v="38"/>
    </i>
    <i r="1">
      <x v="138"/>
      <x v="138"/>
      <x v="4"/>
      <x v="26"/>
    </i>
    <i r="1">
      <x v="139"/>
      <x v="139"/>
      <x v="6"/>
      <x v="24"/>
    </i>
    <i r="1">
      <x v="140"/>
      <x v="140"/>
      <x v="4"/>
      <x v="36"/>
    </i>
    <i r="1">
      <x v="142"/>
      <x v="142"/>
      <x v="5"/>
      <x v="26"/>
    </i>
    <i r="1">
      <x v="143"/>
      <x v="143"/>
      <x v="9"/>
      <x v="38"/>
    </i>
    <i r="1">
      <x v="144"/>
      <x v="144"/>
      <x v="4"/>
      <x v="38"/>
    </i>
    <i t="default">
      <x/>
    </i>
    <i>
      <x v="1"/>
      <x v="7"/>
      <x v="101"/>
      <x v="16"/>
      <x v="32"/>
    </i>
    <i r="1">
      <x v="133"/>
      <x v="103"/>
      <x v="3"/>
      <x v="41"/>
    </i>
    <i r="1">
      <x v="137"/>
      <x v="137"/>
      <x v="5"/>
      <x v="33"/>
    </i>
    <i r="1">
      <x v="141"/>
      <x v="141"/>
      <x v="4"/>
      <x v="37"/>
    </i>
    <i t="default">
      <x v="1"/>
    </i>
    <i t="grand">
      <x/>
    </i>
  </rowItems>
  <colItems count="1">
    <i/>
  </colItems>
  <pageFields count="2">
    <pageField fld="2" hier="-1"/>
    <pageField fld="3" hier="-1"/>
  </pageFields>
  <formats count="99">
    <format dxfId="107">
      <pivotArea dataOnly="0" labelOnly="1" outline="0" fieldPosition="0">
        <references count="1">
          <reference field="6" count="1" defaultSubtotal="1">
            <x v="1"/>
          </reference>
        </references>
      </pivotArea>
    </format>
    <format dxfId="106">
      <pivotArea dataOnly="0" labelOnly="1" grandRow="1" outline="0" fieldPosition="0"/>
    </format>
    <format dxfId="105">
      <pivotArea dataOnly="0" labelOnly="1" outline="0" fieldPosition="0">
        <references count="2">
          <reference field="0" count="7">
            <x v="29"/>
            <x v="30"/>
            <x v="31"/>
            <x v="32"/>
            <x v="33"/>
            <x v="34"/>
            <x v="35"/>
          </reference>
          <reference field="6" count="1" selected="0">
            <x v="1"/>
          </reference>
        </references>
      </pivotArea>
    </format>
    <format dxfId="104">
      <pivotArea dataOnly="0" labelOnly="1" outline="0" fieldPosition="0">
        <references count="3">
          <reference field="0" count="1" selected="0">
            <x v="31"/>
          </reference>
          <reference field="1" count="1">
            <x v="35"/>
          </reference>
          <reference field="6" count="1" selected="0">
            <x v="1"/>
          </reference>
        </references>
      </pivotArea>
    </format>
    <format dxfId="103">
      <pivotArea dataOnly="0" labelOnly="1" outline="0" fieldPosition="0">
        <references count="3">
          <reference field="0" count="1" selected="0">
            <x v="32"/>
          </reference>
          <reference field="1" count="1">
            <x v="25"/>
          </reference>
          <reference field="6" count="1" selected="0">
            <x v="1"/>
          </reference>
        </references>
      </pivotArea>
    </format>
    <format dxfId="102">
      <pivotArea dataOnly="0" labelOnly="1" outline="0" fieldPosition="0">
        <references count="3">
          <reference field="0" count="1" selected="0">
            <x v="35"/>
          </reference>
          <reference field="1" count="1">
            <x v="17"/>
          </reference>
          <reference field="6" count="1" selected="0">
            <x v="1"/>
          </reference>
        </references>
      </pivotArea>
    </format>
    <format dxfId="101">
      <pivotArea dataOnly="0" labelOnly="1" outline="0" fieldPosition="0">
        <references count="3">
          <reference field="0" count="1" selected="0">
            <x v="29"/>
          </reference>
          <reference field="1" count="1">
            <x v="62"/>
          </reference>
          <reference field="6" count="1" selected="0">
            <x v="1"/>
          </reference>
        </references>
      </pivotArea>
    </format>
    <format dxfId="100">
      <pivotArea dataOnly="0" labelOnly="1" outline="0" fieldPosition="0">
        <references count="3">
          <reference field="0" count="1" selected="0">
            <x v="33"/>
          </reference>
          <reference field="1" count="1">
            <x v="26"/>
          </reference>
          <reference field="6" count="1" selected="0">
            <x v="1"/>
          </reference>
        </references>
      </pivotArea>
    </format>
    <format dxfId="99">
      <pivotArea dataOnly="0" labelOnly="1" outline="0" fieldPosition="0">
        <references count="3">
          <reference field="0" count="1" selected="0">
            <x v="34"/>
          </reference>
          <reference field="1" count="1">
            <x v="70"/>
          </reference>
          <reference field="6" count="1" selected="0">
            <x v="1"/>
          </reference>
        </references>
      </pivotArea>
    </format>
    <format dxfId="98">
      <pivotArea dataOnly="0" labelOnly="1" outline="0" fieldPosition="0">
        <references count="3">
          <reference field="0" count="1" selected="0">
            <x v="30"/>
          </reference>
          <reference field="1" count="1">
            <x v="21"/>
          </reference>
          <reference field="6" count="1" selected="0">
            <x v="1"/>
          </reference>
        </references>
      </pivotArea>
    </format>
    <format dxfId="97">
      <pivotArea dataOnly="0" labelOnly="1" outline="0" fieldPosition="0">
        <references count="4">
          <reference field="0" count="1" selected="0">
            <x v="35"/>
          </reference>
          <reference field="1" count="1" selected="0">
            <x v="17"/>
          </reference>
          <reference field="6" count="1" selected="0">
            <x v="1"/>
          </reference>
          <reference field="9" count="1">
            <x v="7"/>
          </reference>
        </references>
      </pivotArea>
    </format>
    <format dxfId="96">
      <pivotArea dataOnly="0" labelOnly="1" outline="0" fieldPosition="0">
        <references count="4">
          <reference field="0" count="1" selected="0">
            <x v="29"/>
          </reference>
          <reference field="1" count="1" selected="0">
            <x v="62"/>
          </reference>
          <reference field="6" count="1" selected="0">
            <x v="1"/>
          </reference>
          <reference field="9" count="1">
            <x v="4"/>
          </reference>
        </references>
      </pivotArea>
    </format>
    <format dxfId="95">
      <pivotArea dataOnly="0" labelOnly="1" outline="0" fieldPosition="0">
        <references count="4">
          <reference field="0" count="1" selected="0">
            <x v="34"/>
          </reference>
          <reference field="1" count="1" selected="0">
            <x v="70"/>
          </reference>
          <reference field="6" count="1" selected="0">
            <x v="1"/>
          </reference>
          <reference field="9" count="1">
            <x v="5"/>
          </reference>
        </references>
      </pivotArea>
    </format>
    <format dxfId="94">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93">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92">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91">
      <pivotArea dataOnly="0" labelOnly="1" outline="0" fieldPosition="0">
        <references count="1">
          <reference field="6" count="1" defaultSubtotal="1">
            <x v="0"/>
          </reference>
        </references>
      </pivotArea>
    </format>
    <format dxfId="90">
      <pivotArea dataOnly="0" labelOnly="1" outline="0" fieldPosition="0">
        <references count="1">
          <reference field="6" count="1" defaultSubtotal="1">
            <x v="1"/>
          </reference>
        </references>
      </pivotArea>
    </format>
    <format dxfId="89">
      <pivotArea dataOnly="0" labelOnly="1" grandRow="1" outline="0" fieldPosition="0"/>
    </format>
    <format dxfId="88">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87">
      <pivotArea dataOnly="0" labelOnly="1" grandRow="1" outline="0" fieldPosition="0"/>
    </format>
    <format dxfId="86">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85">
      <pivotArea dataOnly="0" labelOnly="1" outline="0" fieldPosition="0">
        <references count="5">
          <reference field="0" count="1" selected="0">
            <x v="29"/>
          </reference>
          <reference field="1" count="1" selected="0">
            <x v="62"/>
          </reference>
          <reference field="6" count="1" selected="0">
            <x v="1"/>
          </reference>
          <reference field="9" count="1" selected="0">
            <x v="2"/>
          </reference>
          <reference field="21" count="1">
            <x v="0"/>
          </reference>
        </references>
      </pivotArea>
    </format>
    <format dxfId="84">
      <pivotArea dataOnly="0" labelOnly="1" outline="0" fieldPosition="0">
        <references count="3">
          <reference field="0" count="1" selected="0">
            <x v="29"/>
          </reference>
          <reference field="1" count="1">
            <x v="62"/>
          </reference>
          <reference field="6" count="1" selected="0">
            <x v="1"/>
          </reference>
        </references>
      </pivotArea>
    </format>
    <format dxfId="83">
      <pivotArea dataOnly="0" labelOnly="1" outline="0" fieldPosition="0">
        <references count="3">
          <reference field="0" count="1" selected="0">
            <x v="30"/>
          </reference>
          <reference field="1" count="1">
            <x v="21"/>
          </reference>
          <reference field="6" count="1" selected="0">
            <x v="1"/>
          </reference>
        </references>
      </pivotArea>
    </format>
    <format dxfId="82">
      <pivotArea dataOnly="0" labelOnly="1" outline="0" fieldPosition="0">
        <references count="3">
          <reference field="0" count="1" selected="0">
            <x v="31"/>
          </reference>
          <reference field="1" count="1">
            <x v="35"/>
          </reference>
          <reference field="6" count="1" selected="0">
            <x v="1"/>
          </reference>
        </references>
      </pivotArea>
    </format>
    <format dxfId="81">
      <pivotArea dataOnly="0" labelOnly="1" outline="0" fieldPosition="0">
        <references count="3">
          <reference field="0" count="1" selected="0">
            <x v="32"/>
          </reference>
          <reference field="1" count="1">
            <x v="25"/>
          </reference>
          <reference field="6" count="1" selected="0">
            <x v="1"/>
          </reference>
        </references>
      </pivotArea>
    </format>
    <format dxfId="80">
      <pivotArea dataOnly="0" labelOnly="1" outline="0" fieldPosition="0">
        <references count="3">
          <reference field="0" count="1" selected="0">
            <x v="33"/>
          </reference>
          <reference field="1" count="1">
            <x v="26"/>
          </reference>
          <reference field="6" count="1" selected="0">
            <x v="1"/>
          </reference>
        </references>
      </pivotArea>
    </format>
    <format dxfId="79">
      <pivotArea dataOnly="0" labelOnly="1" outline="0" fieldPosition="0">
        <references count="3">
          <reference field="0" count="1" selected="0">
            <x v="34"/>
          </reference>
          <reference field="1" count="1">
            <x v="70"/>
          </reference>
          <reference field="6" count="1" selected="0">
            <x v="1"/>
          </reference>
        </references>
      </pivotArea>
    </format>
    <format dxfId="78">
      <pivotArea dataOnly="0" labelOnly="1" outline="0" fieldPosition="0">
        <references count="3">
          <reference field="0" count="1" selected="0">
            <x v="35"/>
          </reference>
          <reference field="1" count="1">
            <x v="17"/>
          </reference>
          <reference field="6" count="1" selected="0">
            <x v="1"/>
          </reference>
        </references>
      </pivotArea>
    </format>
    <format dxfId="77">
      <pivotArea dataOnly="0" labelOnly="1" outline="0" fieldPosition="0">
        <references count="3">
          <reference field="0" count="1" selected="0">
            <x v="4"/>
          </reference>
          <reference field="1" count="1">
            <x v="105"/>
          </reference>
          <reference field="6" count="1" selected="0">
            <x v="1"/>
          </reference>
        </references>
      </pivotArea>
    </format>
    <format dxfId="76">
      <pivotArea dataOnly="0" labelOnly="1" outline="0" fieldPosition="0">
        <references count="3">
          <reference field="0" count="1" selected="0">
            <x v="6"/>
          </reference>
          <reference field="1" count="1">
            <x v="53"/>
          </reference>
          <reference field="6" count="1" selected="0">
            <x v="1"/>
          </reference>
        </references>
      </pivotArea>
    </format>
    <format dxfId="75">
      <pivotArea dataOnly="0" labelOnly="1" outline="0" fieldPosition="0">
        <references count="1">
          <reference field="6" count="0" defaultSubtotal="1"/>
        </references>
      </pivotArea>
    </format>
    <format dxfId="74">
      <pivotArea dataOnly="0" labelOnly="1" grandRow="1" outline="0" fieldPosition="0"/>
    </format>
    <format dxfId="73">
      <pivotArea dataOnly="0" labelOnly="1" outline="0" fieldPosition="0">
        <references count="3">
          <reference field="0" count="1" selected="0">
            <x v="4"/>
          </reference>
          <reference field="1" count="1">
            <x v="105"/>
          </reference>
          <reference field="6" count="0" selected="0"/>
        </references>
      </pivotArea>
    </format>
    <format dxfId="72">
      <pivotArea dataOnly="0" labelOnly="1" outline="0" fieldPosition="0">
        <references count="1">
          <reference field="6" count="0" defaultSubtotal="1"/>
        </references>
      </pivotArea>
    </format>
    <format dxfId="71">
      <pivotArea dataOnly="0" labelOnly="1" outline="0" fieldPosition="0">
        <references count="3">
          <reference field="0" count="1" selected="0">
            <x v="4"/>
          </reference>
          <reference field="1" count="1">
            <x v="105"/>
          </reference>
          <reference field="6" count="0" selected="0"/>
        </references>
      </pivotArea>
    </format>
    <format dxfId="70">
      <pivotArea dataOnly="0" labelOnly="1" outline="0" fieldPosition="0">
        <references count="2">
          <reference field="0" count="5">
            <x v="4"/>
            <x v="5"/>
            <x v="6"/>
            <x v="7"/>
            <x v="133"/>
          </reference>
          <reference field="6" count="0" selected="0"/>
        </references>
      </pivotArea>
    </format>
    <format dxfId="69">
      <pivotArea dataOnly="0" labelOnly="1" outline="0" fieldPosition="0">
        <references count="3">
          <reference field="0" count="1" selected="0">
            <x v="4"/>
          </reference>
          <reference field="1" count="1">
            <x v="105"/>
          </reference>
          <reference field="6" count="0" selected="0"/>
        </references>
      </pivotArea>
    </format>
    <format dxfId="68">
      <pivotArea dataOnly="0" labelOnly="1" outline="0" fieldPosition="0">
        <references count="3">
          <reference field="0" count="1" selected="0">
            <x v="6"/>
          </reference>
          <reference field="1" count="1">
            <x v="53"/>
          </reference>
          <reference field="6" count="0" selected="0"/>
        </references>
      </pivotArea>
    </format>
    <format dxfId="67">
      <pivotArea dataOnly="0" labelOnly="1" outline="0" fieldPosition="0">
        <references count="3">
          <reference field="0" count="1" selected="0">
            <x v="5"/>
          </reference>
          <reference field="1" count="1">
            <x v="96"/>
          </reference>
          <reference field="6" count="0" selected="0"/>
        </references>
      </pivotArea>
    </format>
    <format dxfId="66">
      <pivotArea dataOnly="0" labelOnly="1" outline="0" fieldPosition="0">
        <references count="3">
          <reference field="0" count="1" selected="0">
            <x v="133"/>
          </reference>
          <reference field="1" count="1">
            <x v="103"/>
          </reference>
          <reference field="6" count="0" selected="0"/>
        </references>
      </pivotArea>
    </format>
    <format dxfId="65">
      <pivotArea dataOnly="0" labelOnly="1" outline="0" fieldPosition="0">
        <references count="3">
          <reference field="0" count="1" selected="0">
            <x v="7"/>
          </reference>
          <reference field="1" count="1">
            <x v="101"/>
          </reference>
          <reference field="6" count="0" selected="0"/>
        </references>
      </pivotArea>
    </format>
    <format dxfId="64">
      <pivotArea dataOnly="0" labelOnly="1" outline="0" fieldPosition="0">
        <references count="4">
          <reference field="0" count="1" selected="0">
            <x v="6"/>
          </reference>
          <reference field="1" count="1" selected="0">
            <x v="53"/>
          </reference>
          <reference field="6" count="0" selected="0"/>
          <reference field="9" count="1">
            <x v="7"/>
          </reference>
        </references>
      </pivotArea>
    </format>
    <format dxfId="63">
      <pivotArea dataOnly="0" labelOnly="1" outline="0" fieldPosition="0">
        <references count="4">
          <reference field="0" count="1" selected="0">
            <x v="5"/>
          </reference>
          <reference field="1" count="1" selected="0">
            <x v="96"/>
          </reference>
          <reference field="6" count="0" selected="0"/>
          <reference field="9" count="1">
            <x v="5"/>
          </reference>
        </references>
      </pivotArea>
    </format>
    <format dxfId="62">
      <pivotArea dataOnly="0" labelOnly="1" outline="0" fieldPosition="0">
        <references count="2">
          <reference field="0" count="9">
            <x v="53"/>
            <x v="54"/>
            <x v="55"/>
            <x v="56"/>
            <x v="57"/>
            <x v="59"/>
            <x v="61"/>
            <x v="131"/>
            <x v="132"/>
          </reference>
          <reference field="6" count="0" selected="0"/>
        </references>
      </pivotArea>
    </format>
    <format dxfId="61">
      <pivotArea dataOnly="0" labelOnly="1" outline="0" fieldPosition="0">
        <references count="3">
          <reference field="0" count="1" selected="0">
            <x v="53"/>
          </reference>
          <reference field="1" count="1">
            <x v="108"/>
          </reference>
          <reference field="6" count="0" selected="0"/>
        </references>
      </pivotArea>
    </format>
    <format dxfId="60">
      <pivotArea dataOnly="0" labelOnly="1" outline="0" fieldPosition="0">
        <references count="3">
          <reference field="0" count="1" selected="0">
            <x v="54"/>
          </reference>
          <reference field="1" count="1">
            <x v="4"/>
          </reference>
          <reference field="6" count="0" selected="0"/>
        </references>
      </pivotArea>
    </format>
    <format dxfId="59">
      <pivotArea dataOnly="0" labelOnly="1" outline="0" fieldPosition="0">
        <references count="3">
          <reference field="0" count="1" selected="0">
            <x v="55"/>
          </reference>
          <reference field="1" count="1">
            <x v="116"/>
          </reference>
          <reference field="6" count="0" selected="0"/>
        </references>
      </pivotArea>
    </format>
    <format dxfId="58">
      <pivotArea dataOnly="0" labelOnly="1" outline="0" fieldPosition="0">
        <references count="3">
          <reference field="0" count="1" selected="0">
            <x v="56"/>
          </reference>
          <reference field="1" count="1">
            <x v="2"/>
          </reference>
          <reference field="6" count="0" selected="0"/>
        </references>
      </pivotArea>
    </format>
    <format dxfId="57">
      <pivotArea dataOnly="0" labelOnly="1" outline="0" fieldPosition="0">
        <references count="3">
          <reference field="0" count="1" selected="0">
            <x v="57"/>
          </reference>
          <reference field="1" count="1">
            <x v="71"/>
          </reference>
          <reference field="6" count="0" selected="0"/>
        </references>
      </pivotArea>
    </format>
    <format dxfId="56">
      <pivotArea dataOnly="0" labelOnly="1" outline="0" fieldPosition="0">
        <references count="3">
          <reference field="0" count="1" selected="0">
            <x v="131"/>
          </reference>
          <reference field="1" count="1">
            <x v="100"/>
          </reference>
          <reference field="6" count="0" selected="0"/>
        </references>
      </pivotArea>
    </format>
    <format dxfId="55">
      <pivotArea dataOnly="0" labelOnly="1" outline="0" fieldPosition="0">
        <references count="3">
          <reference field="0" count="1" selected="0">
            <x v="59"/>
          </reference>
          <reference field="1" count="1">
            <x v="52"/>
          </reference>
          <reference field="6" count="0" selected="0"/>
        </references>
      </pivotArea>
    </format>
    <format dxfId="54">
      <pivotArea dataOnly="0" labelOnly="1" outline="0" fieldPosition="0">
        <references count="3">
          <reference field="0" count="1" selected="0">
            <x v="132"/>
          </reference>
          <reference field="1" count="1">
            <x v="10"/>
          </reference>
          <reference field="6" count="0" selected="0"/>
        </references>
      </pivotArea>
    </format>
    <format dxfId="53">
      <pivotArea dataOnly="0" labelOnly="1" outline="0" fieldPosition="0">
        <references count="3">
          <reference field="0" count="1" selected="0">
            <x v="61"/>
          </reference>
          <reference field="1" count="1">
            <x v="14"/>
          </reference>
          <reference field="6" count="0" selected="0"/>
        </references>
      </pivotArea>
    </format>
    <format dxfId="52">
      <pivotArea dataOnly="0" labelOnly="1" outline="0" fieldPosition="0">
        <references count="4">
          <reference field="0" count="1" selected="0">
            <x v="56"/>
          </reference>
          <reference field="1" count="1" selected="0">
            <x v="2"/>
          </reference>
          <reference field="6" count="0" selected="0"/>
          <reference field="9" count="1">
            <x v="4"/>
          </reference>
        </references>
      </pivotArea>
    </format>
    <format dxfId="51">
      <pivotArea dataOnly="0" labelOnly="1" outline="0" fieldPosition="0">
        <references count="4">
          <reference field="0" count="1" selected="0">
            <x v="57"/>
          </reference>
          <reference field="1" count="1" selected="0">
            <x v="71"/>
          </reference>
          <reference field="6" count="0" selected="0"/>
          <reference field="9" count="1">
            <x v="5"/>
          </reference>
        </references>
      </pivotArea>
    </format>
    <format dxfId="50">
      <pivotArea dataOnly="0" labelOnly="1" outline="0" fieldPosition="0">
        <references count="1">
          <reference field="6" count="1" defaultSubtotal="1">
            <x v="1"/>
          </reference>
        </references>
      </pivotArea>
    </format>
    <format dxfId="49">
      <pivotArea dataOnly="0" labelOnly="1" grandRow="1" outline="0" fieldPosition="0"/>
    </format>
    <format dxfId="48">
      <pivotArea dataOnly="0" labelOnly="1" outline="0" fieldPosition="0">
        <references count="5">
          <reference field="0" count="1" selected="0">
            <x v="56"/>
          </reference>
          <reference field="1" count="1" selected="0">
            <x v="2"/>
          </reference>
          <reference field="6" count="1" selected="0">
            <x v="0"/>
          </reference>
          <reference field="9" count="1" selected="0">
            <x v="0"/>
          </reference>
          <reference field="21" count="1">
            <x v="9"/>
          </reference>
        </references>
      </pivotArea>
    </format>
    <format dxfId="47">
      <pivotArea dataOnly="0" labelOnly="1" outline="0" fieldPosition="0">
        <references count="5">
          <reference field="0" count="1" selected="0">
            <x v="132"/>
          </reference>
          <reference field="1" count="1" selected="0">
            <x v="10"/>
          </reference>
          <reference field="6" count="1" selected="0">
            <x v="0"/>
          </reference>
          <reference field="9" count="1" selected="0">
            <x v="6"/>
          </reference>
          <reference field="21" count="1">
            <x v="8"/>
          </reference>
        </references>
      </pivotArea>
    </format>
    <format dxfId="46">
      <pivotArea dataOnly="0" labelOnly="1" outline="0" fieldPosition="0">
        <references count="5">
          <reference field="0" count="1" selected="0">
            <x v="6"/>
          </reference>
          <reference field="1" count="1" selected="0">
            <x v="53"/>
          </reference>
          <reference field="6" count="1" selected="0">
            <x v="1"/>
          </reference>
          <reference field="9" count="1" selected="0">
            <x v="7"/>
          </reference>
          <reference field="21" count="1">
            <x v="9"/>
          </reference>
        </references>
      </pivotArea>
    </format>
    <format dxfId="45">
      <pivotArea dataOnly="0" labelOnly="1" outline="0" fieldPosition="0">
        <references count="5">
          <reference field="0" count="1" selected="0">
            <x v="138"/>
          </reference>
          <reference field="1" count="1" selected="0">
            <x v="138"/>
          </reference>
          <reference field="6" count="1" selected="0">
            <x v="0"/>
          </reference>
          <reference field="9" count="1" selected="0">
            <x v="4"/>
          </reference>
          <reference field="21" count="1">
            <x v="27"/>
          </reference>
        </references>
      </pivotArea>
    </format>
    <format dxfId="44">
      <pivotArea dataOnly="0" labelOnly="1" outline="0" fieldPosition="0">
        <references count="5">
          <reference field="0" count="1" selected="0">
            <x v="140"/>
          </reference>
          <reference field="1" count="1" selected="0">
            <x v="140"/>
          </reference>
          <reference field="6" count="1" selected="0">
            <x v="0"/>
          </reference>
          <reference field="9" count="1" selected="0">
            <x v="5"/>
          </reference>
          <reference field="21" count="1">
            <x v="20"/>
          </reference>
        </references>
      </pivotArea>
    </format>
    <format dxfId="43">
      <pivotArea dataOnly="0" labelOnly="1" outline="0" fieldPosition="0">
        <references count="5">
          <reference field="0" count="1" selected="0">
            <x v="137"/>
          </reference>
          <reference field="1" count="1" selected="0">
            <x v="137"/>
          </reference>
          <reference field="6" count="1" selected="0">
            <x v="1"/>
          </reference>
          <reference field="9" count="1" selected="0">
            <x v="5"/>
          </reference>
          <reference field="21" count="1">
            <x v="23"/>
          </reference>
        </references>
      </pivotArea>
    </format>
    <format dxfId="42">
      <pivotArea dataOnly="0" labelOnly="1" outline="0" fieldPosition="0">
        <references count="5">
          <reference field="0" count="1" selected="0">
            <x v="141"/>
          </reference>
          <reference field="1" count="1" selected="0">
            <x v="141"/>
          </reference>
          <reference field="6" count="1" selected="0">
            <x v="1"/>
          </reference>
          <reference field="9" count="1" selected="0">
            <x v="5"/>
          </reference>
          <reference field="21" count="1">
            <x v="25"/>
          </reference>
        </references>
      </pivotArea>
    </format>
    <format dxfId="41">
      <pivotArea field="21" type="button" dataOnly="0" labelOnly="1" outline="0" axis="axisRow" fieldPosition="4"/>
    </format>
    <format dxfId="40">
      <pivotArea dataOnly="0" labelOnly="1" outline="0" fieldPosition="0">
        <references count="5">
          <reference field="0" count="1" selected="0">
            <x v="140"/>
          </reference>
          <reference field="1" count="1" selected="0">
            <x v="140"/>
          </reference>
          <reference field="6" count="1" selected="0">
            <x v="0"/>
          </reference>
          <reference field="9" count="1" selected="0">
            <x v="5"/>
          </reference>
          <reference field="21" count="1">
            <x v="34"/>
          </reference>
        </references>
      </pivotArea>
    </format>
    <format dxfId="39">
      <pivotArea dataOnly="0" labelOnly="1" outline="0" fieldPosition="0">
        <references count="5">
          <reference field="0" count="1" selected="0">
            <x v="141"/>
          </reference>
          <reference field="1" count="1" selected="0">
            <x v="141"/>
          </reference>
          <reference field="6" count="1" selected="0">
            <x v="1"/>
          </reference>
          <reference field="9" count="1" selected="0">
            <x v="5"/>
          </reference>
          <reference field="21" count="1">
            <x v="35"/>
          </reference>
        </references>
      </pivotArea>
    </format>
    <format dxfId="38">
      <pivotArea dataOnly="0" labelOnly="1" outline="0" fieldPosition="0">
        <references count="1">
          <reference field="6" count="1" defaultSubtotal="1">
            <x v="0"/>
          </reference>
        </references>
      </pivotArea>
    </format>
    <format dxfId="37">
      <pivotArea dataOnly="0" labelOnly="1" outline="0" fieldPosition="0">
        <references count="5">
          <reference field="0" count="1" selected="0">
            <x v="61"/>
          </reference>
          <reference field="1" count="1" selected="0">
            <x v="14"/>
          </reference>
          <reference field="6" count="1" selected="0">
            <x v="0"/>
          </reference>
          <reference field="9" count="1" selected="0">
            <x v="9"/>
          </reference>
          <reference field="21" count="1">
            <x v="29"/>
          </reference>
        </references>
      </pivotArea>
    </format>
    <format dxfId="36">
      <pivotArea dataOnly="0" labelOnly="1" outline="0" fieldPosition="0">
        <references count="5">
          <reference field="0" count="1" selected="0">
            <x v="138"/>
          </reference>
          <reference field="1" count="1" selected="0">
            <x v="138"/>
          </reference>
          <reference field="6" count="1" selected="0">
            <x v="0"/>
          </reference>
          <reference field="9" count="1" selected="0">
            <x v="4"/>
          </reference>
          <reference field="21" count="1">
            <x v="26"/>
          </reference>
        </references>
      </pivotArea>
    </format>
    <format dxfId="35">
      <pivotArea dataOnly="0" labelOnly="1" outline="0" fieldPosition="0">
        <references count="5">
          <reference field="0" count="1" selected="0">
            <x v="139"/>
          </reference>
          <reference field="1" count="1" selected="0">
            <x v="139"/>
          </reference>
          <reference field="6" count="1" selected="0">
            <x v="0"/>
          </reference>
          <reference field="9" count="1" selected="0">
            <x v="6"/>
          </reference>
          <reference field="21" count="1">
            <x v="24"/>
          </reference>
        </references>
      </pivotArea>
    </format>
    <format dxfId="34">
      <pivotArea dataOnly="0" labelOnly="1" outline="0" fieldPosition="0">
        <references count="5">
          <reference field="0" count="1" selected="0">
            <x v="140"/>
          </reference>
          <reference field="1" count="1" selected="0">
            <x v="140"/>
          </reference>
          <reference field="6" count="1" selected="0">
            <x v="0"/>
          </reference>
          <reference field="9" count="1" selected="0">
            <x v="5"/>
          </reference>
          <reference field="21" count="1">
            <x v="34"/>
          </reference>
        </references>
      </pivotArea>
    </format>
    <format dxfId="33">
      <pivotArea dataOnly="0" labelOnly="1" outline="0" fieldPosition="0">
        <references count="5">
          <reference field="0" count="1" selected="0">
            <x v="142"/>
          </reference>
          <reference field="1" count="1" selected="0">
            <x v="142"/>
          </reference>
          <reference field="6" count="1" selected="0">
            <x v="0"/>
          </reference>
          <reference field="9" count="1" selected="0">
            <x v="5"/>
          </reference>
          <reference field="21" count="1">
            <x v="26"/>
          </reference>
        </references>
      </pivotArea>
    </format>
    <format dxfId="32">
      <pivotArea dataOnly="0" labelOnly="1" outline="0" fieldPosition="0">
        <references count="5">
          <reference field="0" count="1" selected="0">
            <x v="143"/>
          </reference>
          <reference field="1" count="1" selected="0">
            <x v="143"/>
          </reference>
          <reference field="6" count="1" selected="0">
            <x v="0"/>
          </reference>
          <reference field="9" count="1" selected="0">
            <x v="9"/>
          </reference>
          <reference field="21" count="1">
            <x v="28"/>
          </reference>
        </references>
      </pivotArea>
    </format>
    <format dxfId="31">
      <pivotArea dataOnly="0" labelOnly="1" outline="0" fieldPosition="0">
        <references count="5">
          <reference field="0" count="1" selected="0">
            <x v="144"/>
          </reference>
          <reference field="1" count="1" selected="0">
            <x v="144"/>
          </reference>
          <reference field="6" count="1" selected="0">
            <x v="0"/>
          </reference>
          <reference field="9" count="1" selected="0">
            <x v="5"/>
          </reference>
          <reference field="21" count="1">
            <x v="29"/>
          </reference>
        </references>
      </pivotArea>
    </format>
    <format dxfId="30">
      <pivotArea dataOnly="0" labelOnly="1" outline="0" fieldPosition="0">
        <references count="5">
          <reference field="0" count="1" selected="0">
            <x v="7"/>
          </reference>
          <reference field="1" count="1" selected="0">
            <x v="101"/>
          </reference>
          <reference field="6" count="1" selected="0">
            <x v="1"/>
          </reference>
          <reference field="9" count="1" selected="0">
            <x v="16"/>
          </reference>
          <reference field="21" count="1">
            <x v="32"/>
          </reference>
        </references>
      </pivotArea>
    </format>
    <format dxfId="29">
      <pivotArea dataOnly="0" labelOnly="1" outline="0" fieldPosition="0">
        <references count="5">
          <reference field="0" count="1" selected="0">
            <x v="133"/>
          </reference>
          <reference field="1" count="1" selected="0">
            <x v="103"/>
          </reference>
          <reference field="6" count="1" selected="0">
            <x v="1"/>
          </reference>
          <reference field="9" count="1" selected="0">
            <x v="3"/>
          </reference>
          <reference field="21" count="1">
            <x v="28"/>
          </reference>
        </references>
      </pivotArea>
    </format>
    <format dxfId="28">
      <pivotArea dataOnly="0" labelOnly="1" outline="0" fieldPosition="0">
        <references count="5">
          <reference field="0" count="1" selected="0">
            <x v="137"/>
          </reference>
          <reference field="1" count="1" selected="0">
            <x v="137"/>
          </reference>
          <reference field="6" count="1" selected="0">
            <x v="1"/>
          </reference>
          <reference field="9" count="1" selected="0">
            <x v="5"/>
          </reference>
          <reference field="21" count="1">
            <x v="33"/>
          </reference>
        </references>
      </pivotArea>
    </format>
    <format dxfId="27">
      <pivotArea dataOnly="0" labelOnly="1" outline="0" fieldPosition="0">
        <references count="5">
          <reference field="0" count="1" selected="0">
            <x v="141"/>
          </reference>
          <reference field="1" count="1" selected="0">
            <x v="141"/>
          </reference>
          <reference field="6" count="1" selected="0">
            <x v="1"/>
          </reference>
          <reference field="9" count="1" selected="0">
            <x v="5"/>
          </reference>
          <reference field="21" count="1">
            <x v="35"/>
          </reference>
        </references>
      </pivotArea>
    </format>
    <format dxfId="26">
      <pivotArea field="21" type="button" dataOnly="0" labelOnly="1" outline="0" axis="axisRow" fieldPosition="4"/>
    </format>
    <format dxfId="25">
      <pivotArea dataOnly="0" labelOnly="1" outline="0" fieldPosition="0">
        <references count="1">
          <reference field="6" count="1" defaultSubtotal="1">
            <x v="0"/>
          </reference>
        </references>
      </pivotArea>
    </format>
    <format dxfId="24">
      <pivotArea dataOnly="0" labelOnly="1" outline="0" fieldPosition="0">
        <references count="5">
          <reference field="0" count="1" selected="0">
            <x v="61"/>
          </reference>
          <reference field="1" count="1" selected="0">
            <x v="14"/>
          </reference>
          <reference field="6" count="1" selected="0">
            <x v="0"/>
          </reference>
          <reference field="9" count="1" selected="0">
            <x v="9"/>
          </reference>
          <reference field="21" count="1">
            <x v="29"/>
          </reference>
        </references>
      </pivotArea>
    </format>
    <format dxfId="23">
      <pivotArea dataOnly="0" labelOnly="1" outline="0" fieldPosition="0">
        <references count="5">
          <reference field="0" count="1" selected="0">
            <x v="143"/>
          </reference>
          <reference field="1" count="1" selected="0">
            <x v="143"/>
          </reference>
          <reference field="6" count="1" selected="0">
            <x v="0"/>
          </reference>
          <reference field="9" count="1" selected="0">
            <x v="9"/>
          </reference>
          <reference field="21" count="1">
            <x v="28"/>
          </reference>
        </references>
      </pivotArea>
    </format>
    <format dxfId="22">
      <pivotArea dataOnly="0" labelOnly="1" outline="0" fieldPosition="0">
        <references count="5">
          <reference field="0" count="1" selected="0">
            <x v="144"/>
          </reference>
          <reference field="1" count="1" selected="0">
            <x v="144"/>
          </reference>
          <reference field="6" count="1" selected="0">
            <x v="0"/>
          </reference>
          <reference field="9" count="1" selected="0">
            <x v="5"/>
          </reference>
          <reference field="21" count="1">
            <x v="29"/>
          </reference>
        </references>
      </pivotArea>
    </format>
    <format dxfId="21">
      <pivotArea dataOnly="0" labelOnly="1" outline="0" fieldPosition="0">
        <references count="5">
          <reference field="0" count="1" selected="0">
            <x v="7"/>
          </reference>
          <reference field="1" count="1" selected="0">
            <x v="101"/>
          </reference>
          <reference field="6" count="1" selected="0">
            <x v="1"/>
          </reference>
          <reference field="9" count="1" selected="0">
            <x v="16"/>
          </reference>
          <reference field="21" count="1">
            <x v="32"/>
          </reference>
        </references>
      </pivotArea>
    </format>
    <format dxfId="20">
      <pivotArea dataOnly="0" labelOnly="1" outline="0" fieldPosition="0">
        <references count="5">
          <reference field="0" count="1" selected="0">
            <x v="133"/>
          </reference>
          <reference field="1" count="1" selected="0">
            <x v="103"/>
          </reference>
          <reference field="6" count="1" selected="0">
            <x v="1"/>
          </reference>
          <reference field="9" count="1" selected="0">
            <x v="3"/>
          </reference>
          <reference field="21" count="1">
            <x v="28"/>
          </reference>
        </references>
      </pivotArea>
    </format>
    <format dxfId="19">
      <pivotArea dataOnly="0" labelOnly="1" outline="0" fieldPosition="0">
        <references count="5">
          <reference field="0" count="1" selected="0">
            <x v="137"/>
          </reference>
          <reference field="1" count="1" selected="0">
            <x v="137"/>
          </reference>
          <reference field="6" count="1" selected="0">
            <x v="1"/>
          </reference>
          <reference field="9" count="1" selected="0">
            <x v="5"/>
          </reference>
          <reference field="21" count="1">
            <x v="33"/>
          </reference>
        </references>
      </pivotArea>
    </format>
    <format dxfId="18">
      <pivotArea dataOnly="0" labelOnly="1" outline="0" fieldPosition="0">
        <references count="5">
          <reference field="0" count="1" selected="0">
            <x v="141"/>
          </reference>
          <reference field="1" count="1" selected="0">
            <x v="141"/>
          </reference>
          <reference field="6" count="1" selected="0">
            <x v="1"/>
          </reference>
          <reference field="9" count="1" selected="0">
            <x v="5"/>
          </reference>
          <reference field="21" count="1">
            <x v="37"/>
          </reference>
        </references>
      </pivotArea>
    </format>
    <format dxfId="17">
      <pivotArea dataOnly="0" labelOnly="1" outline="0" fieldPosition="0">
        <references count="5">
          <reference field="0" count="1" selected="0">
            <x v="61"/>
          </reference>
          <reference field="1" count="1" selected="0">
            <x v="14"/>
          </reference>
          <reference field="6" count="1" selected="0">
            <x v="0"/>
          </reference>
          <reference field="9" count="1" selected="0">
            <x v="9"/>
          </reference>
          <reference field="21" count="1">
            <x v="38"/>
          </reference>
        </references>
      </pivotArea>
    </format>
    <format dxfId="16">
      <pivotArea dataOnly="0" labelOnly="1" outline="0" fieldPosition="0">
        <references count="5">
          <reference field="0" count="1" selected="0">
            <x v="138"/>
          </reference>
          <reference field="1" count="1" selected="0">
            <x v="138"/>
          </reference>
          <reference field="6" count="1" selected="0">
            <x v="0"/>
          </reference>
          <reference field="9" count="1" selected="0">
            <x v="4"/>
          </reference>
          <reference field="21" count="1">
            <x v="26"/>
          </reference>
        </references>
      </pivotArea>
    </format>
    <format dxfId="15">
      <pivotArea dataOnly="0" labelOnly="1" outline="0" fieldPosition="0">
        <references count="5">
          <reference field="0" count="1" selected="0">
            <x v="139"/>
          </reference>
          <reference field="1" count="1" selected="0">
            <x v="139"/>
          </reference>
          <reference field="6" count="1" selected="0">
            <x v="0"/>
          </reference>
          <reference field="9" count="1" selected="0">
            <x v="6"/>
          </reference>
          <reference field="21" count="1">
            <x v="24"/>
          </reference>
        </references>
      </pivotArea>
    </format>
    <format dxfId="14">
      <pivotArea dataOnly="0" labelOnly="1" outline="0" fieldPosition="0">
        <references count="5">
          <reference field="0" count="1" selected="0">
            <x v="140"/>
          </reference>
          <reference field="1" count="1" selected="0">
            <x v="140"/>
          </reference>
          <reference field="6" count="1" selected="0">
            <x v="0"/>
          </reference>
          <reference field="9" count="1" selected="0">
            <x v="5"/>
          </reference>
          <reference field="21" count="1">
            <x v="36"/>
          </reference>
        </references>
      </pivotArea>
    </format>
    <format dxfId="13">
      <pivotArea dataOnly="0" labelOnly="1" outline="0" fieldPosition="0">
        <references count="5">
          <reference field="0" count="1" selected="0">
            <x v="142"/>
          </reference>
          <reference field="1" count="1" selected="0">
            <x v="142"/>
          </reference>
          <reference field="6" count="1" selected="0">
            <x v="0"/>
          </reference>
          <reference field="9" count="1" selected="0">
            <x v="5"/>
          </reference>
          <reference field="21" count="1">
            <x v="26"/>
          </reference>
        </references>
      </pivotArea>
    </format>
    <format dxfId="12">
      <pivotArea dataOnly="0" labelOnly="1" outline="0" fieldPosition="0">
        <references count="5">
          <reference field="0" count="1" selected="0">
            <x v="143"/>
          </reference>
          <reference field="1" count="1" selected="0">
            <x v="143"/>
          </reference>
          <reference field="6" count="1" selected="0">
            <x v="0"/>
          </reference>
          <reference field="9" count="1" selected="0">
            <x v="9"/>
          </reference>
          <reference field="21" count="1">
            <x v="38"/>
          </reference>
        </references>
      </pivotArea>
    </format>
    <format dxfId="11">
      <pivotArea dataOnly="0" labelOnly="1" outline="0" fieldPosition="0">
        <references count="5">
          <reference field="0" count="1" selected="0">
            <x v="144"/>
          </reference>
          <reference field="1" count="1" selected="0">
            <x v="144"/>
          </reference>
          <reference field="6" count="1" selected="0">
            <x v="0"/>
          </reference>
          <reference field="9" count="1" selected="0">
            <x v="5"/>
          </reference>
          <reference field="21" count="1">
            <x v="38"/>
          </reference>
        </references>
      </pivotArea>
    </format>
    <format dxfId="10">
      <pivotArea dataOnly="0" labelOnly="1" outline="0" fieldPosition="0">
        <references count="5">
          <reference field="0" count="1" selected="0">
            <x v="133"/>
          </reference>
          <reference field="1" count="1" selected="0">
            <x v="103"/>
          </reference>
          <reference field="6" count="1" selected="0">
            <x v="1"/>
          </reference>
          <reference field="9" count="1" selected="0">
            <x v="3"/>
          </reference>
          <reference field="21" count="1">
            <x v="41"/>
          </reference>
        </references>
      </pivotArea>
    </format>
    <format dxfId="9">
      <pivotArea dataOnly="0" labelOnly="1" outline="0" fieldPosition="0">
        <references count="5">
          <reference field="0" count="1" selected="0">
            <x v="133"/>
          </reference>
          <reference field="1" count="1" selected="0">
            <x v="103"/>
          </reference>
          <reference field="6" count="1" selected="0">
            <x v="1"/>
          </reference>
          <reference field="9" count="1" selected="0">
            <x v="3"/>
          </reference>
          <reference field="21" count="1">
            <x v="4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1" applyNumberFormats="0" applyBorderFormats="0" applyFontFormats="0" applyPatternFormats="0" applyAlignmentFormats="0" applyWidthHeightFormats="1" dataCaption="Values" updatedVersion="5" minRefreshableVersion="3" preserveFormatting="0" itemPrintTitles="1" createdVersion="5" indent="0" compact="0" compactData="0" gridDropZones="1" multipleFieldFilters="0">
  <location ref="G4:M29" firstHeaderRow="1" firstDataRow="2" firstDataCol="3"/>
  <pivotFields count="27">
    <pivotField compact="0" outline="0" showAll="0"/>
    <pivotField dataField="1" compact="0" outline="0" showAll="0"/>
    <pivotField axis="axisRow" compact="0" outline="0" multipleItemSelectionAllowed="1" showAll="0">
      <items count="6">
        <item h="1" sd="0" x="0"/>
        <item h="1" x="1"/>
        <item x="2"/>
        <item x="4"/>
        <item x="3"/>
        <item t="default"/>
      </items>
    </pivotField>
    <pivotField compact="0" outline="0" showAll="0" defaultSubtotal="0"/>
    <pivotField compact="0" outline="0" showAll="0" defaultSubtotal="0"/>
    <pivotField compact="0" outline="0" multipleItemSelectionAllowed="1" showAll="0" defaultSubtotal="0"/>
    <pivotField axis="axisRow" compact="0" outline="0" showAll="0">
      <items count="5">
        <item x="2"/>
        <item x="1"/>
        <item h="1" x="0"/>
        <item h="1" m="1" x="3"/>
        <item t="default"/>
      </items>
    </pivotField>
    <pivotField compact="0" outline="0" showAll="0"/>
    <pivotField compact="0" outline="0" showAll="0"/>
    <pivotField axis="axisRow" compact="0" outline="0" showAll="0" defaultSubtotal="0">
      <items count="17">
        <item x="0"/>
        <item m="1" x="15"/>
        <item m="1" x="9"/>
        <item m="1" x="10"/>
        <item x="3"/>
        <item m="1" x="16"/>
        <item m="1" x="12"/>
        <item x="5"/>
        <item x="1"/>
        <item x="6"/>
        <item x="4"/>
        <item x="7"/>
        <item h="1" x="2"/>
        <item m="1" x="14"/>
        <item m="1" x="11"/>
        <item m="1" x="13"/>
        <item m="1" x="8"/>
      </items>
    </pivotField>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9">
        <item x="1"/>
        <item x="0"/>
        <item m="1" x="8"/>
        <item m="1" x="7"/>
        <item x="3"/>
        <item m="1" x="5"/>
        <item x="2"/>
        <item x="4"/>
        <item m="1" x="6"/>
      </items>
    </pivotField>
    <pivotField compact="0" outline="0" showAll="0" defaultSubtotal="0"/>
    <pivotField compact="0" outline="0" showAll="0" defaultSubtotal="0"/>
    <pivotField compact="0" outline="0" showAll="0" defaultSubtotal="0"/>
    <pivotField compact="0" outline="0" showAll="0" defaultSubtotal="0"/>
  </pivotFields>
  <rowFields count="3">
    <field x="6"/>
    <field x="2"/>
    <field x="9"/>
  </rowFields>
  <rowItems count="24">
    <i>
      <x/>
      <x v="2"/>
      <x/>
    </i>
    <i t="default" r="1">
      <x v="2"/>
    </i>
    <i r="1">
      <x v="3"/>
      <x/>
    </i>
    <i r="2">
      <x v="4"/>
    </i>
    <i r="2">
      <x v="8"/>
    </i>
    <i r="2">
      <x v="9"/>
    </i>
    <i r="2">
      <x v="11"/>
    </i>
    <i t="default" r="1">
      <x v="3"/>
    </i>
    <i t="default">
      <x/>
    </i>
    <i>
      <x v="1"/>
      <x v="2"/>
      <x/>
    </i>
    <i r="2">
      <x v="4"/>
    </i>
    <i r="2">
      <x v="8"/>
    </i>
    <i r="2">
      <x v="10"/>
    </i>
    <i t="default" r="1">
      <x v="2"/>
    </i>
    <i r="1">
      <x v="3"/>
      <x/>
    </i>
    <i r="2">
      <x v="7"/>
    </i>
    <i r="2">
      <x v="8"/>
    </i>
    <i r="2">
      <x v="9"/>
    </i>
    <i r="2">
      <x v="10"/>
    </i>
    <i t="default" r="1">
      <x v="3"/>
    </i>
    <i r="1">
      <x v="4"/>
      <x/>
    </i>
    <i t="default" r="1">
      <x v="4"/>
    </i>
    <i t="default">
      <x v="1"/>
    </i>
    <i t="grand">
      <x/>
    </i>
  </rowItems>
  <colFields count="1">
    <field x="22"/>
  </colFields>
  <colItems count="4">
    <i>
      <x/>
    </i>
    <i>
      <x v="6"/>
    </i>
    <i>
      <x v="7"/>
    </i>
    <i t="grand">
      <x/>
    </i>
  </colItems>
  <dataFields count="1">
    <dataField name="Count of Site Name" fld="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5" minRefreshableVersion="3" preserveFormatting="0" itemPrintTitles="1" createdVersion="5" indent="0" compact="0" compactData="0" gridDropZones="1" multipleFieldFilters="0">
  <location ref="B4:E18" firstHeaderRow="2" firstDataRow="2" firstDataCol="3" rowPageCount="1" colPageCount="1"/>
  <pivotFields count="27">
    <pivotField compact="0" outline="0" showAll="0"/>
    <pivotField dataField="1" compact="0" outline="0" showAll="0"/>
    <pivotField axis="axisRow" compact="0" outline="0" multipleItemSelectionAllowed="1" showAll="0">
      <items count="6">
        <item h="1" sd="0" x="0"/>
        <item h="1" x="1"/>
        <item x="2"/>
        <item x="3"/>
        <item x="4"/>
        <item t="default"/>
      </items>
    </pivotField>
    <pivotField compact="0" outline="0" showAll="0" defaultSubtotal="0"/>
    <pivotField compact="0" outline="0" showAll="0" defaultSubtotal="0"/>
    <pivotField axis="axisPage" compact="0" outline="0" showAll="0" defaultSubtotal="0">
      <items count="5">
        <item x="2"/>
        <item x="0"/>
        <item x="1"/>
        <item x="3"/>
        <item x="4"/>
      </items>
    </pivotField>
    <pivotField axis="axisRow" compact="0" outline="0" showAll="0" defaultSubtotal="0">
      <items count="3">
        <item x="2"/>
        <item x="1"/>
        <item h="1" x="0"/>
      </items>
    </pivotField>
    <pivotField compact="0" outline="0" showAll="0"/>
    <pivotField compact="0" outline="0" showAll="0"/>
    <pivotField compact="0" outline="0" showAll="0" defaultSubtota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1"/>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2"/>
    <field x="6"/>
    <field x="19"/>
  </rowFields>
  <rowItems count="13">
    <i>
      <x v="2"/>
      <x/>
      <x/>
    </i>
    <i r="2">
      <x v="1"/>
    </i>
    <i r="1">
      <x v="1"/>
      <x/>
    </i>
    <i r="2">
      <x v="1"/>
    </i>
    <i t="default">
      <x v="2"/>
    </i>
    <i>
      <x v="3"/>
      <x v="1"/>
      <x/>
    </i>
    <i t="default">
      <x v="3"/>
    </i>
    <i>
      <x v="4"/>
      <x/>
      <x/>
    </i>
    <i r="2">
      <x v="1"/>
    </i>
    <i r="1">
      <x v="1"/>
      <x/>
    </i>
    <i r="2">
      <x v="1"/>
    </i>
    <i t="default">
      <x v="4"/>
    </i>
    <i t="grand">
      <x/>
    </i>
  </rowItems>
  <colItems count="1">
    <i/>
  </colItems>
  <pageFields count="1">
    <pageField fld="5" hier="-1"/>
  </pageFields>
  <dataFields count="1">
    <dataField name="Count of Site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5.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1048563"/>
  <sheetViews>
    <sheetView tabSelected="1" zoomScaleNormal="100" workbookViewId="0">
      <pane xSplit="2" ySplit="2" topLeftCell="O137" activePane="bottomRight" state="frozen"/>
      <selection pane="topRight" activeCell="C1" sqref="C1"/>
      <selection pane="bottomLeft" activeCell="A2" sqref="A2"/>
      <selection pane="bottomRight" activeCell="X141" sqref="X141"/>
    </sheetView>
  </sheetViews>
  <sheetFormatPr defaultColWidth="9.1796875" defaultRowHeight="10.5" outlineLevelCol="1"/>
  <cols>
    <col min="1" max="1" width="8.26953125" style="1" bestFit="1" customWidth="1"/>
    <col min="2" max="2" width="26.26953125" style="1" customWidth="1"/>
    <col min="3" max="3" width="10.1796875" style="2" customWidth="1"/>
    <col min="4" max="4" width="25.81640625" style="1" customWidth="1"/>
    <col min="5" max="5" width="10.453125" style="1" customWidth="1"/>
    <col min="6" max="6" width="8.1796875" style="2" customWidth="1"/>
    <col min="7" max="7" width="10.7265625" style="2" customWidth="1"/>
    <col min="8" max="8" width="13.26953125" style="1" customWidth="1"/>
    <col min="9" max="9" width="12.81640625" style="1" bestFit="1" customWidth="1"/>
    <col min="10" max="10" width="15.81640625" style="1" customWidth="1"/>
    <col min="11" max="11" width="11.26953125" style="1" customWidth="1"/>
    <col min="12" max="12" width="15.1796875" style="1" customWidth="1"/>
    <col min="13" max="13" width="30.54296875" style="1" customWidth="1"/>
    <col min="14" max="14" width="31.81640625" style="1" hidden="1" customWidth="1"/>
    <col min="15" max="15" width="9.1796875" style="4" customWidth="1"/>
    <col min="16" max="16" width="10.7265625" style="6" customWidth="1"/>
    <col min="17" max="18" width="10.7265625" style="4" customWidth="1"/>
    <col min="19" max="20" width="10.7265625" style="6" customWidth="1"/>
    <col min="21" max="21" width="9.26953125" style="2" customWidth="1"/>
    <col min="22" max="25" width="9.1796875" style="2" customWidth="1"/>
    <col min="26" max="26" width="9.1796875" style="1"/>
    <col min="27" max="27" width="18" style="1" bestFit="1" customWidth="1"/>
    <col min="28" max="28" width="20" style="1" hidden="1" customWidth="1" outlineLevel="1"/>
    <col min="29" max="36" width="0" style="1" hidden="1" customWidth="1" outlineLevel="1"/>
    <col min="37" max="37" width="9.1796875" style="1" collapsed="1"/>
    <col min="38" max="16384" width="9.1796875" style="1"/>
  </cols>
  <sheetData>
    <row r="1" spans="1:36">
      <c r="A1" s="9"/>
      <c r="B1" s="9">
        <f>SUBTOTAL(3,B3:B147)</f>
        <v>95</v>
      </c>
      <c r="C1" s="15"/>
      <c r="D1" s="9"/>
      <c r="E1" s="9"/>
      <c r="F1" s="15"/>
      <c r="G1" s="15"/>
      <c r="H1" s="9"/>
      <c r="I1" s="9"/>
      <c r="J1" s="9"/>
      <c r="K1" s="9"/>
      <c r="L1" s="9"/>
      <c r="M1" s="9"/>
      <c r="N1" s="171"/>
      <c r="O1" s="17"/>
      <c r="P1" s="69"/>
      <c r="Q1" s="17"/>
      <c r="R1" s="17"/>
      <c r="S1" s="69"/>
      <c r="T1" s="69"/>
      <c r="U1" s="15"/>
      <c r="V1" s="15"/>
      <c r="W1" s="15"/>
      <c r="X1" s="15"/>
      <c r="Y1" s="15"/>
      <c r="Z1" s="9"/>
      <c r="AA1" s="9"/>
    </row>
    <row r="2" spans="1:36" ht="33" customHeight="1">
      <c r="A2" s="28" t="s">
        <v>0</v>
      </c>
      <c r="B2" s="28" t="s">
        <v>26</v>
      </c>
      <c r="C2" s="29" t="s">
        <v>94</v>
      </c>
      <c r="D2" s="28" t="s">
        <v>60</v>
      </c>
      <c r="E2" s="29" t="s">
        <v>456</v>
      </c>
      <c r="F2" s="29" t="s">
        <v>372</v>
      </c>
      <c r="G2" s="30" t="s">
        <v>56</v>
      </c>
      <c r="H2" s="28" t="s">
        <v>15</v>
      </c>
      <c r="I2" s="31" t="s">
        <v>28</v>
      </c>
      <c r="J2" s="31" t="s">
        <v>138</v>
      </c>
      <c r="K2" s="32" t="s">
        <v>583</v>
      </c>
      <c r="L2" s="33" t="s">
        <v>52</v>
      </c>
      <c r="M2" s="202" t="s">
        <v>80</v>
      </c>
      <c r="N2" s="172" t="s">
        <v>176</v>
      </c>
      <c r="O2" s="34" t="s">
        <v>118</v>
      </c>
      <c r="P2" s="34" t="s">
        <v>119</v>
      </c>
      <c r="Q2" s="34" t="s">
        <v>140</v>
      </c>
      <c r="R2" s="34" t="s">
        <v>142</v>
      </c>
      <c r="S2" s="34" t="s">
        <v>141</v>
      </c>
      <c r="T2" s="34" t="s">
        <v>425</v>
      </c>
      <c r="U2" s="35" t="s">
        <v>53</v>
      </c>
      <c r="V2" s="35" t="s">
        <v>54</v>
      </c>
      <c r="W2" s="144" t="s">
        <v>435</v>
      </c>
      <c r="X2" s="36" t="s">
        <v>319</v>
      </c>
      <c r="Y2" s="36" t="s">
        <v>320</v>
      </c>
      <c r="Z2" s="36" t="s">
        <v>213</v>
      </c>
      <c r="AA2" s="36" t="s">
        <v>214</v>
      </c>
      <c r="AB2" s="148" t="s">
        <v>395</v>
      </c>
      <c r="AC2" s="140" t="s">
        <v>396</v>
      </c>
      <c r="AD2" s="141" t="s">
        <v>405</v>
      </c>
      <c r="AE2" s="141" t="s">
        <v>406</v>
      </c>
      <c r="AF2" s="141" t="s">
        <v>53</v>
      </c>
      <c r="AG2" s="141" t="s">
        <v>407</v>
      </c>
      <c r="AH2" s="141" t="s">
        <v>408</v>
      </c>
      <c r="AI2" s="141" t="s">
        <v>409</v>
      </c>
      <c r="AJ2" s="141" t="s">
        <v>54</v>
      </c>
    </row>
    <row r="3" spans="1:36" hidden="1">
      <c r="A3" s="119" t="s">
        <v>30</v>
      </c>
      <c r="B3" s="119" t="s">
        <v>32</v>
      </c>
      <c r="C3" s="120">
        <v>2020</v>
      </c>
      <c r="D3" s="119" t="s">
        <v>90</v>
      </c>
      <c r="E3" s="121" t="s">
        <v>34</v>
      </c>
      <c r="F3" s="121" t="s">
        <v>34</v>
      </c>
      <c r="G3" s="121" t="s">
        <v>112</v>
      </c>
      <c r="H3" s="122" t="s">
        <v>35</v>
      </c>
      <c r="I3" s="122" t="s">
        <v>37</v>
      </c>
      <c r="J3" s="122" t="s">
        <v>38</v>
      </c>
      <c r="K3" s="122"/>
      <c r="L3" s="122" t="s">
        <v>55</v>
      </c>
      <c r="M3" s="122"/>
      <c r="N3" s="24"/>
      <c r="O3" s="123">
        <v>43881</v>
      </c>
      <c r="P3" s="124">
        <v>43903</v>
      </c>
      <c r="Q3" s="125">
        <v>43881</v>
      </c>
      <c r="R3" s="123">
        <v>43881</v>
      </c>
      <c r="S3" s="122"/>
      <c r="T3" s="122" t="s">
        <v>38</v>
      </c>
      <c r="U3" s="126" t="s">
        <v>75</v>
      </c>
      <c r="V3" s="78" t="s">
        <v>117</v>
      </c>
      <c r="W3" s="124"/>
      <c r="X3" s="124"/>
      <c r="Y3" s="124"/>
      <c r="Z3" s="127"/>
      <c r="AA3" s="127"/>
    </row>
    <row r="4" spans="1:36" hidden="1">
      <c r="A4" s="25" t="s">
        <v>31</v>
      </c>
      <c r="B4" s="25" t="s">
        <v>33</v>
      </c>
      <c r="C4" s="10">
        <v>2020</v>
      </c>
      <c r="D4" s="25" t="s">
        <v>90</v>
      </c>
      <c r="E4" s="121" t="s">
        <v>34</v>
      </c>
      <c r="F4" s="70" t="s">
        <v>34</v>
      </c>
      <c r="G4" s="11" t="s">
        <v>112</v>
      </c>
      <c r="H4" s="24" t="s">
        <v>36</v>
      </c>
      <c r="I4" s="24" t="s">
        <v>37</v>
      </c>
      <c r="J4" s="24" t="s">
        <v>38</v>
      </c>
      <c r="K4" s="24"/>
      <c r="L4" s="24" t="s">
        <v>55</v>
      </c>
      <c r="M4" s="24"/>
      <c r="N4" s="24"/>
      <c r="O4" s="87">
        <v>43881</v>
      </c>
      <c r="P4" s="22">
        <v>43898</v>
      </c>
      <c r="Q4" s="88">
        <v>43881</v>
      </c>
      <c r="R4" s="87">
        <v>43881</v>
      </c>
      <c r="S4" s="24"/>
      <c r="T4" s="24" t="s">
        <v>38</v>
      </c>
      <c r="U4" s="15" t="s">
        <v>75</v>
      </c>
      <c r="V4" s="78" t="s">
        <v>117</v>
      </c>
      <c r="W4" s="22"/>
      <c r="X4" s="22"/>
      <c r="Y4" s="22"/>
      <c r="Z4" s="9"/>
      <c r="AA4" s="9"/>
    </row>
    <row r="5" spans="1:36" hidden="1">
      <c r="A5" s="24" t="s">
        <v>5</v>
      </c>
      <c r="B5" s="25" t="s">
        <v>43</v>
      </c>
      <c r="C5" s="10">
        <v>2020</v>
      </c>
      <c r="D5" s="25" t="s">
        <v>92</v>
      </c>
      <c r="E5" s="70" t="s">
        <v>24</v>
      </c>
      <c r="F5" s="70" t="s">
        <v>24</v>
      </c>
      <c r="G5" s="11" t="s">
        <v>112</v>
      </c>
      <c r="H5" s="24" t="s">
        <v>16</v>
      </c>
      <c r="I5" s="24" t="s">
        <v>37</v>
      </c>
      <c r="J5" s="24" t="s">
        <v>38</v>
      </c>
      <c r="K5" s="24"/>
      <c r="L5" s="24" t="s">
        <v>55</v>
      </c>
      <c r="M5" s="24"/>
      <c r="N5" s="24"/>
      <c r="O5" s="89">
        <v>43926</v>
      </c>
      <c r="P5" s="89">
        <v>43950</v>
      </c>
      <c r="Q5" s="87">
        <v>43892</v>
      </c>
      <c r="R5" s="87">
        <v>43895</v>
      </c>
      <c r="S5" s="24"/>
      <c r="T5" s="24" t="s">
        <v>38</v>
      </c>
      <c r="U5" s="90" t="s">
        <v>117</v>
      </c>
      <c r="V5" s="78" t="s">
        <v>117</v>
      </c>
      <c r="W5" s="90"/>
      <c r="X5" s="90"/>
      <c r="Y5" s="90"/>
      <c r="Z5" s="9"/>
      <c r="AA5" s="9"/>
    </row>
    <row r="6" spans="1:36" hidden="1">
      <c r="A6" s="24" t="s">
        <v>1</v>
      </c>
      <c r="B6" s="25" t="s">
        <v>39</v>
      </c>
      <c r="C6" s="10">
        <v>2020</v>
      </c>
      <c r="D6" s="25" t="s">
        <v>92</v>
      </c>
      <c r="E6" s="70" t="s">
        <v>24</v>
      </c>
      <c r="F6" s="70" t="s">
        <v>24</v>
      </c>
      <c r="G6" s="11" t="s">
        <v>112</v>
      </c>
      <c r="H6" s="24" t="s">
        <v>16</v>
      </c>
      <c r="I6" s="24" t="s">
        <v>37</v>
      </c>
      <c r="J6" s="24" t="s">
        <v>38</v>
      </c>
      <c r="K6" s="24"/>
      <c r="L6" s="24" t="s">
        <v>55</v>
      </c>
      <c r="M6" s="24"/>
      <c r="N6" s="24"/>
      <c r="O6" s="89">
        <v>43920</v>
      </c>
      <c r="P6" s="89">
        <v>43963</v>
      </c>
      <c r="Q6" s="87">
        <v>43892</v>
      </c>
      <c r="R6" s="87">
        <v>43895</v>
      </c>
      <c r="S6" s="24"/>
      <c r="T6" s="24" t="s">
        <v>38</v>
      </c>
      <c r="U6" s="90" t="s">
        <v>117</v>
      </c>
      <c r="V6" s="78" t="s">
        <v>117</v>
      </c>
      <c r="W6" s="90"/>
      <c r="X6" s="90"/>
      <c r="Y6" s="90"/>
      <c r="Z6" s="9"/>
      <c r="AA6" s="9"/>
    </row>
    <row r="7" spans="1:36" hidden="1">
      <c r="A7" s="25" t="s">
        <v>12</v>
      </c>
      <c r="B7" s="25" t="s">
        <v>48</v>
      </c>
      <c r="C7" s="10">
        <v>2020</v>
      </c>
      <c r="D7" s="25" t="s">
        <v>91</v>
      </c>
      <c r="E7" s="70" t="s">
        <v>25</v>
      </c>
      <c r="F7" s="70" t="s">
        <v>25</v>
      </c>
      <c r="G7" s="11" t="s">
        <v>112</v>
      </c>
      <c r="H7" s="24" t="s">
        <v>20</v>
      </c>
      <c r="I7" s="24" t="s">
        <v>37</v>
      </c>
      <c r="J7" s="24" t="s">
        <v>38</v>
      </c>
      <c r="K7" s="24"/>
      <c r="L7" s="24" t="s">
        <v>55</v>
      </c>
      <c r="M7" s="24"/>
      <c r="N7" s="24"/>
      <c r="O7" s="89">
        <v>43936</v>
      </c>
      <c r="P7" s="89">
        <v>43970</v>
      </c>
      <c r="Q7" s="87">
        <v>43892</v>
      </c>
      <c r="R7" s="87">
        <v>43895</v>
      </c>
      <c r="S7" s="24"/>
      <c r="T7" s="24" t="s">
        <v>38</v>
      </c>
      <c r="U7" s="90" t="s">
        <v>117</v>
      </c>
      <c r="V7" s="78" t="s">
        <v>117</v>
      </c>
      <c r="W7" s="90"/>
      <c r="X7" s="90"/>
      <c r="Y7" s="90"/>
      <c r="Z7" s="9"/>
      <c r="AA7" s="9"/>
    </row>
    <row r="8" spans="1:36" hidden="1">
      <c r="A8" s="25" t="s">
        <v>10</v>
      </c>
      <c r="B8" s="25" t="s">
        <v>46</v>
      </c>
      <c r="C8" s="10">
        <v>2020</v>
      </c>
      <c r="D8" s="25" t="s">
        <v>91</v>
      </c>
      <c r="E8" s="70" t="s">
        <v>25</v>
      </c>
      <c r="F8" s="70" t="s">
        <v>25</v>
      </c>
      <c r="G8" s="11" t="s">
        <v>112</v>
      </c>
      <c r="H8" s="24" t="s">
        <v>20</v>
      </c>
      <c r="I8" s="24" t="s">
        <v>37</v>
      </c>
      <c r="J8" s="24" t="s">
        <v>38</v>
      </c>
      <c r="K8" s="24"/>
      <c r="L8" s="24" t="s">
        <v>55</v>
      </c>
      <c r="M8" s="24"/>
      <c r="N8" s="24"/>
      <c r="O8" s="89">
        <v>43941</v>
      </c>
      <c r="P8" s="89">
        <v>43972</v>
      </c>
      <c r="Q8" s="87">
        <v>43892</v>
      </c>
      <c r="R8" s="87">
        <v>43895</v>
      </c>
      <c r="S8" s="24"/>
      <c r="T8" s="24" t="s">
        <v>38</v>
      </c>
      <c r="U8" s="90" t="s">
        <v>117</v>
      </c>
      <c r="V8" s="78" t="s">
        <v>117</v>
      </c>
      <c r="W8" s="90"/>
      <c r="X8" s="90"/>
      <c r="Y8" s="90"/>
      <c r="Z8" s="9"/>
      <c r="AA8" s="9"/>
    </row>
    <row r="9" spans="1:36" hidden="1">
      <c r="A9" s="25" t="s">
        <v>6</v>
      </c>
      <c r="B9" s="25" t="s">
        <v>49</v>
      </c>
      <c r="C9" s="10">
        <v>2020</v>
      </c>
      <c r="D9" s="25" t="s">
        <v>91</v>
      </c>
      <c r="E9" s="70" t="s">
        <v>25</v>
      </c>
      <c r="F9" s="70" t="s">
        <v>25</v>
      </c>
      <c r="G9" s="11" t="s">
        <v>112</v>
      </c>
      <c r="H9" s="24" t="s">
        <v>21</v>
      </c>
      <c r="I9" s="24" t="s">
        <v>37</v>
      </c>
      <c r="J9" s="24" t="s">
        <v>38</v>
      </c>
      <c r="K9" s="24"/>
      <c r="L9" s="24" t="s">
        <v>55</v>
      </c>
      <c r="M9" s="24"/>
      <c r="N9" s="24"/>
      <c r="O9" s="89">
        <v>43948</v>
      </c>
      <c r="P9" s="89">
        <v>43979</v>
      </c>
      <c r="Q9" s="87">
        <v>43892</v>
      </c>
      <c r="R9" s="87">
        <v>43895</v>
      </c>
      <c r="S9" s="24"/>
      <c r="T9" s="24" t="s">
        <v>38</v>
      </c>
      <c r="U9" s="90" t="s">
        <v>117</v>
      </c>
      <c r="V9" s="78" t="s">
        <v>117</v>
      </c>
      <c r="W9" s="90"/>
      <c r="X9" s="90"/>
      <c r="Y9" s="90"/>
      <c r="Z9" s="9"/>
      <c r="AA9" s="9"/>
    </row>
    <row r="10" spans="1:36" hidden="1">
      <c r="A10" s="24" t="s">
        <v>8</v>
      </c>
      <c r="B10" s="25" t="s">
        <v>45</v>
      </c>
      <c r="C10" s="10">
        <v>2020</v>
      </c>
      <c r="D10" s="25" t="s">
        <v>91</v>
      </c>
      <c r="E10" s="70" t="s">
        <v>25</v>
      </c>
      <c r="F10" s="70" t="s">
        <v>25</v>
      </c>
      <c r="G10" s="11" t="s">
        <v>112</v>
      </c>
      <c r="H10" s="24" t="s">
        <v>18</v>
      </c>
      <c r="I10" s="24" t="s">
        <v>37</v>
      </c>
      <c r="J10" s="24" t="s">
        <v>38</v>
      </c>
      <c r="K10" s="24"/>
      <c r="L10" s="24" t="s">
        <v>55</v>
      </c>
      <c r="M10" s="24"/>
      <c r="N10" s="24"/>
      <c r="O10" s="89">
        <v>43951</v>
      </c>
      <c r="P10" s="89">
        <v>43982</v>
      </c>
      <c r="Q10" s="87">
        <v>43892</v>
      </c>
      <c r="R10" s="87">
        <v>43895</v>
      </c>
      <c r="S10" s="24"/>
      <c r="T10" s="24" t="s">
        <v>38</v>
      </c>
      <c r="U10" s="90" t="s">
        <v>117</v>
      </c>
      <c r="V10" s="78" t="s">
        <v>117</v>
      </c>
      <c r="W10" s="90"/>
      <c r="X10" s="90"/>
      <c r="Y10" s="90"/>
      <c r="Z10" s="9"/>
      <c r="AA10" s="9"/>
    </row>
    <row r="11" spans="1:36" hidden="1">
      <c r="A11" s="25" t="s">
        <v>14</v>
      </c>
      <c r="B11" s="25" t="s">
        <v>51</v>
      </c>
      <c r="C11" s="10">
        <v>2020</v>
      </c>
      <c r="D11" s="25" t="s">
        <v>91</v>
      </c>
      <c r="E11" s="70" t="s">
        <v>25</v>
      </c>
      <c r="F11" s="70" t="s">
        <v>25</v>
      </c>
      <c r="G11" s="11" t="s">
        <v>112</v>
      </c>
      <c r="H11" s="24" t="s">
        <v>18</v>
      </c>
      <c r="I11" s="24" t="s">
        <v>37</v>
      </c>
      <c r="J11" s="24" t="s">
        <v>38</v>
      </c>
      <c r="K11" s="24"/>
      <c r="L11" s="24" t="s">
        <v>55</v>
      </c>
      <c r="M11" s="24"/>
      <c r="N11" s="24"/>
      <c r="O11" s="89">
        <v>43956</v>
      </c>
      <c r="P11" s="89">
        <v>43982</v>
      </c>
      <c r="Q11" s="87">
        <v>43892</v>
      </c>
      <c r="R11" s="87">
        <v>43895</v>
      </c>
      <c r="S11" s="24"/>
      <c r="T11" s="24" t="s">
        <v>38</v>
      </c>
      <c r="U11" s="90" t="s">
        <v>117</v>
      </c>
      <c r="V11" s="78" t="s">
        <v>117</v>
      </c>
      <c r="W11" s="90"/>
      <c r="X11" s="90"/>
      <c r="Y11" s="90"/>
      <c r="Z11" s="9"/>
      <c r="AA11" s="9"/>
    </row>
    <row r="12" spans="1:36" ht="14.15" hidden="1" customHeight="1">
      <c r="A12" s="25" t="s">
        <v>13</v>
      </c>
      <c r="B12" s="25" t="s">
        <v>50</v>
      </c>
      <c r="C12" s="10">
        <v>2020</v>
      </c>
      <c r="D12" s="25" t="s">
        <v>91</v>
      </c>
      <c r="E12" s="70" t="s">
        <v>25</v>
      </c>
      <c r="F12" s="70" t="s">
        <v>25</v>
      </c>
      <c r="G12" s="11" t="s">
        <v>112</v>
      </c>
      <c r="H12" s="24" t="s">
        <v>22</v>
      </c>
      <c r="I12" s="24" t="s">
        <v>37</v>
      </c>
      <c r="J12" s="24" t="s">
        <v>38</v>
      </c>
      <c r="K12" s="24"/>
      <c r="L12" s="24" t="s">
        <v>55</v>
      </c>
      <c r="M12" s="24"/>
      <c r="N12" s="24"/>
      <c r="O12" s="89">
        <v>43948</v>
      </c>
      <c r="P12" s="89">
        <v>43997</v>
      </c>
      <c r="Q12" s="87">
        <v>43892</v>
      </c>
      <c r="R12" s="87">
        <v>43895</v>
      </c>
      <c r="S12" s="24"/>
      <c r="T12" s="24" t="s">
        <v>38</v>
      </c>
      <c r="U12" s="90" t="s">
        <v>117</v>
      </c>
      <c r="V12" s="78" t="s">
        <v>117</v>
      </c>
      <c r="W12" s="90"/>
      <c r="X12" s="90"/>
      <c r="Y12" s="90"/>
      <c r="Z12" s="9"/>
      <c r="AA12" s="9"/>
    </row>
    <row r="13" spans="1:36" hidden="1">
      <c r="A13" s="25" t="s">
        <v>11</v>
      </c>
      <c r="B13" s="25" t="s">
        <v>47</v>
      </c>
      <c r="C13" s="10">
        <v>2020</v>
      </c>
      <c r="D13" s="25" t="s">
        <v>91</v>
      </c>
      <c r="E13" s="70" t="s">
        <v>25</v>
      </c>
      <c r="F13" s="70" t="s">
        <v>25</v>
      </c>
      <c r="G13" s="11" t="s">
        <v>112</v>
      </c>
      <c r="H13" s="91" t="s">
        <v>20</v>
      </c>
      <c r="I13" s="24" t="s">
        <v>37</v>
      </c>
      <c r="J13" s="24" t="s">
        <v>38</v>
      </c>
      <c r="K13" s="24"/>
      <c r="L13" s="24" t="s">
        <v>55</v>
      </c>
      <c r="M13" s="24"/>
      <c r="N13" s="24"/>
      <c r="O13" s="89">
        <v>43994</v>
      </c>
      <c r="P13" s="89">
        <v>44017</v>
      </c>
      <c r="Q13" s="87">
        <v>43892</v>
      </c>
      <c r="R13" s="87">
        <v>43895</v>
      </c>
      <c r="S13" s="24"/>
      <c r="T13" s="24" t="s">
        <v>38</v>
      </c>
      <c r="U13" s="90" t="s">
        <v>117</v>
      </c>
      <c r="V13" s="78" t="s">
        <v>117</v>
      </c>
      <c r="W13" s="90"/>
      <c r="X13" s="90"/>
      <c r="Y13" s="90"/>
      <c r="Z13" s="9"/>
      <c r="AA13" s="9"/>
    </row>
    <row r="14" spans="1:36" s="3" customFormat="1" hidden="1">
      <c r="A14" s="25" t="s">
        <v>7</v>
      </c>
      <c r="B14" s="25" t="s">
        <v>44</v>
      </c>
      <c r="C14" s="10">
        <v>2020</v>
      </c>
      <c r="D14" s="25" t="s">
        <v>91</v>
      </c>
      <c r="E14" s="70" t="s">
        <v>25</v>
      </c>
      <c r="F14" s="10" t="s">
        <v>25</v>
      </c>
      <c r="G14" s="11" t="s">
        <v>112</v>
      </c>
      <c r="H14" s="25" t="s">
        <v>17</v>
      </c>
      <c r="I14" s="24" t="s">
        <v>37</v>
      </c>
      <c r="J14" s="24" t="s">
        <v>38</v>
      </c>
      <c r="K14" s="24"/>
      <c r="L14" s="25" t="s">
        <v>55</v>
      </c>
      <c r="M14" s="25"/>
      <c r="N14" s="25"/>
      <c r="O14" s="89">
        <v>44054</v>
      </c>
      <c r="P14" s="89">
        <v>44058</v>
      </c>
      <c r="Q14" s="87">
        <v>43892</v>
      </c>
      <c r="R14" s="87">
        <v>43895</v>
      </c>
      <c r="S14" s="25"/>
      <c r="T14" s="24" t="s">
        <v>38</v>
      </c>
      <c r="U14" s="90" t="s">
        <v>117</v>
      </c>
      <c r="V14" s="78" t="s">
        <v>117</v>
      </c>
      <c r="W14" s="90"/>
      <c r="X14" s="90"/>
      <c r="Y14" s="90"/>
      <c r="Z14" s="61"/>
      <c r="AA14" s="61"/>
    </row>
    <row r="15" spans="1:36" s="3" customFormat="1" hidden="1">
      <c r="A15" s="25" t="s">
        <v>9</v>
      </c>
      <c r="B15" s="25" t="s">
        <v>27</v>
      </c>
      <c r="C15" s="10">
        <v>2020</v>
      </c>
      <c r="D15" s="25" t="s">
        <v>91</v>
      </c>
      <c r="E15" s="70" t="s">
        <v>25</v>
      </c>
      <c r="F15" s="10" t="s">
        <v>25</v>
      </c>
      <c r="G15" s="11" t="s">
        <v>112</v>
      </c>
      <c r="H15" s="25" t="s">
        <v>19</v>
      </c>
      <c r="I15" s="25" t="s">
        <v>37</v>
      </c>
      <c r="J15" s="24" t="s">
        <v>38</v>
      </c>
      <c r="K15" s="24"/>
      <c r="L15" s="25" t="s">
        <v>55</v>
      </c>
      <c r="M15" s="25"/>
      <c r="N15" s="61"/>
      <c r="O15" s="89">
        <v>44041</v>
      </c>
      <c r="P15" s="89">
        <v>44074</v>
      </c>
      <c r="Q15" s="87">
        <v>43892</v>
      </c>
      <c r="R15" s="87">
        <v>43895</v>
      </c>
      <c r="S15" s="61"/>
      <c r="T15" s="24" t="s">
        <v>38</v>
      </c>
      <c r="U15" s="90" t="s">
        <v>117</v>
      </c>
      <c r="V15" s="78" t="s">
        <v>117</v>
      </c>
      <c r="W15" s="90"/>
      <c r="X15" s="90"/>
      <c r="Y15" s="90"/>
      <c r="Z15" s="61"/>
      <c r="AA15" s="61"/>
    </row>
    <row r="16" spans="1:36" s="3" customFormat="1" hidden="1">
      <c r="A16" s="25" t="s">
        <v>3</v>
      </c>
      <c r="B16" s="25" t="s">
        <v>41</v>
      </c>
      <c r="C16" s="10">
        <v>2020</v>
      </c>
      <c r="D16" s="25" t="s">
        <v>92</v>
      </c>
      <c r="E16" s="70" t="s">
        <v>24</v>
      </c>
      <c r="F16" s="10" t="s">
        <v>24</v>
      </c>
      <c r="G16" s="11" t="s">
        <v>112</v>
      </c>
      <c r="H16" s="25" t="s">
        <v>16</v>
      </c>
      <c r="I16" s="24" t="s">
        <v>37</v>
      </c>
      <c r="J16" s="24" t="s">
        <v>38</v>
      </c>
      <c r="K16" s="24"/>
      <c r="L16" s="25" t="s">
        <v>55</v>
      </c>
      <c r="M16" s="25"/>
      <c r="N16" s="25"/>
      <c r="O16" s="89">
        <v>44068</v>
      </c>
      <c r="P16" s="89">
        <v>44077</v>
      </c>
      <c r="Q16" s="87">
        <v>43892</v>
      </c>
      <c r="R16" s="87">
        <v>43895</v>
      </c>
      <c r="S16" s="25"/>
      <c r="T16" s="24" t="s">
        <v>38</v>
      </c>
      <c r="U16" s="90" t="s">
        <v>117</v>
      </c>
      <c r="V16" s="78" t="s">
        <v>117</v>
      </c>
      <c r="W16" s="90"/>
      <c r="X16" s="90"/>
      <c r="Y16" s="90"/>
      <c r="Z16" s="61"/>
      <c r="AA16" s="61"/>
    </row>
    <row r="17" spans="1:36" s="3" customFormat="1" hidden="1">
      <c r="A17" s="25" t="s">
        <v>2</v>
      </c>
      <c r="B17" s="25" t="s">
        <v>40</v>
      </c>
      <c r="C17" s="10">
        <v>2020</v>
      </c>
      <c r="D17" s="25" t="s">
        <v>92</v>
      </c>
      <c r="E17" s="70" t="s">
        <v>24</v>
      </c>
      <c r="F17" s="10" t="s">
        <v>24</v>
      </c>
      <c r="G17" s="11" t="s">
        <v>112</v>
      </c>
      <c r="H17" s="25" t="s">
        <v>16</v>
      </c>
      <c r="I17" s="25" t="s">
        <v>37</v>
      </c>
      <c r="J17" s="24" t="s">
        <v>38</v>
      </c>
      <c r="K17" s="24"/>
      <c r="L17" s="25" t="s">
        <v>55</v>
      </c>
      <c r="M17" s="25"/>
      <c r="N17" s="25"/>
      <c r="O17" s="89">
        <v>44076</v>
      </c>
      <c r="P17" s="89">
        <v>44098</v>
      </c>
      <c r="Q17" s="87">
        <v>43892</v>
      </c>
      <c r="R17" s="87">
        <v>43895</v>
      </c>
      <c r="S17" s="25"/>
      <c r="T17" s="24" t="s">
        <v>38</v>
      </c>
      <c r="U17" s="90" t="s">
        <v>117</v>
      </c>
      <c r="V17" s="78" t="s">
        <v>117</v>
      </c>
      <c r="W17" s="90"/>
      <c r="X17" s="90"/>
      <c r="Y17" s="90"/>
      <c r="Z17" s="61"/>
      <c r="AA17" s="61"/>
    </row>
    <row r="18" spans="1:36" s="3" customFormat="1" hidden="1">
      <c r="A18" s="25" t="s">
        <v>4</v>
      </c>
      <c r="B18" s="25" t="s">
        <v>42</v>
      </c>
      <c r="C18" s="10">
        <v>2020</v>
      </c>
      <c r="D18" s="25" t="s">
        <v>92</v>
      </c>
      <c r="E18" s="70" t="s">
        <v>24</v>
      </c>
      <c r="F18" s="10" t="s">
        <v>24</v>
      </c>
      <c r="G18" s="11" t="s">
        <v>112</v>
      </c>
      <c r="H18" s="25" t="s">
        <v>16</v>
      </c>
      <c r="I18" s="25" t="s">
        <v>37</v>
      </c>
      <c r="J18" s="24" t="s">
        <v>38</v>
      </c>
      <c r="K18" s="24"/>
      <c r="L18" s="25" t="s">
        <v>55</v>
      </c>
      <c r="M18" s="25"/>
      <c r="N18" s="92"/>
      <c r="O18" s="89">
        <v>44076</v>
      </c>
      <c r="P18" s="89">
        <v>44102</v>
      </c>
      <c r="Q18" s="87">
        <v>43892</v>
      </c>
      <c r="R18" s="87">
        <v>43895</v>
      </c>
      <c r="S18" s="92"/>
      <c r="T18" s="24" t="s">
        <v>38</v>
      </c>
      <c r="U18" s="90" t="s">
        <v>117</v>
      </c>
      <c r="V18" s="78" t="s">
        <v>117</v>
      </c>
      <c r="W18" s="90"/>
      <c r="X18" s="90"/>
      <c r="Y18" s="90"/>
      <c r="Z18" s="61"/>
      <c r="AA18" s="61"/>
    </row>
    <row r="19" spans="1:36" s="3" customFormat="1" hidden="1">
      <c r="A19" s="25" t="s">
        <v>58</v>
      </c>
      <c r="B19" s="25" t="s">
        <v>59</v>
      </c>
      <c r="C19" s="10">
        <v>2020</v>
      </c>
      <c r="D19" s="25" t="s">
        <v>90</v>
      </c>
      <c r="E19" s="121" t="s">
        <v>34</v>
      </c>
      <c r="F19" s="10" t="s">
        <v>34</v>
      </c>
      <c r="G19" s="11" t="s">
        <v>112</v>
      </c>
      <c r="H19" s="25" t="s">
        <v>76</v>
      </c>
      <c r="I19" s="25" t="s">
        <v>37</v>
      </c>
      <c r="J19" s="25" t="s">
        <v>38</v>
      </c>
      <c r="K19" s="25"/>
      <c r="L19" s="25" t="s">
        <v>55</v>
      </c>
      <c r="M19" s="25"/>
      <c r="N19" s="92"/>
      <c r="O19" s="87">
        <v>44050</v>
      </c>
      <c r="P19" s="22">
        <v>44077</v>
      </c>
      <c r="Q19" s="88">
        <v>44050</v>
      </c>
      <c r="R19" s="87">
        <v>44055</v>
      </c>
      <c r="S19" s="92"/>
      <c r="T19" s="24" t="s">
        <v>38</v>
      </c>
      <c r="U19" s="15" t="s">
        <v>75</v>
      </c>
      <c r="V19" s="78" t="s">
        <v>117</v>
      </c>
      <c r="W19" s="23"/>
      <c r="X19" s="23"/>
      <c r="Y19" s="23"/>
      <c r="Z19" s="61"/>
      <c r="AA19" s="61"/>
    </row>
    <row r="20" spans="1:36" s="3" customFormat="1" hidden="1">
      <c r="A20" s="25" t="s">
        <v>77</v>
      </c>
      <c r="B20" s="25" t="s">
        <v>78</v>
      </c>
      <c r="C20" s="10">
        <v>2020</v>
      </c>
      <c r="D20" s="9" t="s">
        <v>88</v>
      </c>
      <c r="E20" s="121" t="s">
        <v>34</v>
      </c>
      <c r="F20" s="11" t="s">
        <v>34</v>
      </c>
      <c r="G20" s="11" t="s">
        <v>112</v>
      </c>
      <c r="H20" s="9" t="s">
        <v>16</v>
      </c>
      <c r="I20" s="25" t="s">
        <v>37</v>
      </c>
      <c r="J20" s="25" t="s">
        <v>38</v>
      </c>
      <c r="K20" s="25"/>
      <c r="L20" s="25" t="s">
        <v>55</v>
      </c>
      <c r="M20" s="25"/>
      <c r="N20" s="92"/>
      <c r="O20" s="87">
        <v>44124</v>
      </c>
      <c r="P20" s="23">
        <v>44131</v>
      </c>
      <c r="Q20" s="88">
        <v>44124</v>
      </c>
      <c r="R20" s="87">
        <v>44125</v>
      </c>
      <c r="S20" s="92"/>
      <c r="T20" s="24" t="s">
        <v>38</v>
      </c>
      <c r="U20" s="22">
        <v>44124</v>
      </c>
      <c r="V20" s="78" t="s">
        <v>117</v>
      </c>
      <c r="W20" s="23"/>
      <c r="X20" s="23"/>
      <c r="Y20" s="23"/>
      <c r="Z20" s="61"/>
      <c r="AA20" s="61"/>
    </row>
    <row r="21" spans="1:36" hidden="1">
      <c r="A21" s="9" t="s">
        <v>61</v>
      </c>
      <c r="B21" s="61" t="s">
        <v>62</v>
      </c>
      <c r="C21" s="10">
        <v>2020</v>
      </c>
      <c r="D21" s="9" t="s">
        <v>89</v>
      </c>
      <c r="E21" s="70" t="s">
        <v>25</v>
      </c>
      <c r="F21" s="93" t="s">
        <v>25</v>
      </c>
      <c r="G21" s="11" t="s">
        <v>112</v>
      </c>
      <c r="H21" s="9" t="s">
        <v>73</v>
      </c>
      <c r="I21" s="25" t="s">
        <v>37</v>
      </c>
      <c r="J21" s="25" t="s">
        <v>38</v>
      </c>
      <c r="K21" s="25"/>
      <c r="L21" s="25" t="s">
        <v>55</v>
      </c>
      <c r="M21" s="25"/>
      <c r="N21" s="17"/>
      <c r="O21" s="89">
        <v>44108</v>
      </c>
      <c r="P21" s="89">
        <v>44127</v>
      </c>
      <c r="Q21" s="87">
        <v>44078</v>
      </c>
      <c r="R21" s="87">
        <v>44118</v>
      </c>
      <c r="S21" s="17"/>
      <c r="T21" s="24" t="s">
        <v>38</v>
      </c>
      <c r="U21" s="90" t="s">
        <v>117</v>
      </c>
      <c r="V21" s="78" t="s">
        <v>117</v>
      </c>
      <c r="W21" s="90"/>
      <c r="X21" s="90"/>
      <c r="Y21" s="90"/>
      <c r="Z21" s="9"/>
      <c r="AA21" s="9"/>
    </row>
    <row r="22" spans="1:36" hidden="1">
      <c r="A22" s="9" t="s">
        <v>67</v>
      </c>
      <c r="B22" s="61" t="s">
        <v>68</v>
      </c>
      <c r="C22" s="10">
        <v>2020</v>
      </c>
      <c r="D22" s="9" t="s">
        <v>93</v>
      </c>
      <c r="E22" s="70" t="s">
        <v>24</v>
      </c>
      <c r="F22" s="15" t="s">
        <v>24</v>
      </c>
      <c r="G22" s="11" t="s">
        <v>112</v>
      </c>
      <c r="H22" s="25" t="s">
        <v>16</v>
      </c>
      <c r="I22" s="25" t="s">
        <v>37</v>
      </c>
      <c r="J22" s="25" t="s">
        <v>38</v>
      </c>
      <c r="K22" s="25"/>
      <c r="L22" s="25" t="s">
        <v>55</v>
      </c>
      <c r="M22" s="25"/>
      <c r="N22" s="17"/>
      <c r="O22" s="89">
        <v>44114</v>
      </c>
      <c r="P22" s="89">
        <v>44131</v>
      </c>
      <c r="Q22" s="87">
        <v>44078</v>
      </c>
      <c r="R22" s="87">
        <v>44102</v>
      </c>
      <c r="S22" s="17"/>
      <c r="T22" s="24" t="s">
        <v>38</v>
      </c>
      <c r="U22" s="90" t="s">
        <v>117</v>
      </c>
      <c r="V22" s="78" t="s">
        <v>117</v>
      </c>
      <c r="W22" s="90"/>
      <c r="X22" s="90"/>
      <c r="Y22" s="90"/>
      <c r="Z22" s="9"/>
      <c r="AA22" s="9"/>
    </row>
    <row r="23" spans="1:36" hidden="1">
      <c r="A23" s="9" t="s">
        <v>65</v>
      </c>
      <c r="B23" s="61" t="s">
        <v>66</v>
      </c>
      <c r="C23" s="10">
        <v>2020</v>
      </c>
      <c r="D23" s="9" t="s">
        <v>93</v>
      </c>
      <c r="E23" s="70" t="s">
        <v>24</v>
      </c>
      <c r="F23" s="15" t="s">
        <v>24</v>
      </c>
      <c r="G23" s="11" t="s">
        <v>112</v>
      </c>
      <c r="H23" s="25" t="s">
        <v>16</v>
      </c>
      <c r="I23" s="25" t="s">
        <v>37</v>
      </c>
      <c r="J23" s="25" t="s">
        <v>38</v>
      </c>
      <c r="K23" s="9"/>
      <c r="L23" s="25" t="s">
        <v>55</v>
      </c>
      <c r="M23" s="25"/>
      <c r="N23" s="17"/>
      <c r="O23" s="89">
        <v>44132</v>
      </c>
      <c r="P23" s="89">
        <v>44134</v>
      </c>
      <c r="Q23" s="87">
        <v>44078</v>
      </c>
      <c r="R23" s="87">
        <v>44118</v>
      </c>
      <c r="S23" s="17"/>
      <c r="T23" s="24" t="s">
        <v>38</v>
      </c>
      <c r="U23" s="90" t="s">
        <v>117</v>
      </c>
      <c r="V23" s="78" t="s">
        <v>117</v>
      </c>
      <c r="W23" s="90"/>
      <c r="X23" s="90"/>
      <c r="Y23" s="90"/>
      <c r="Z23" s="9"/>
      <c r="AA23" s="9"/>
    </row>
    <row r="24" spans="1:36" hidden="1">
      <c r="A24" s="9" t="s">
        <v>69</v>
      </c>
      <c r="B24" s="9" t="s">
        <v>70</v>
      </c>
      <c r="C24" s="10">
        <v>2020</v>
      </c>
      <c r="D24" s="9" t="s">
        <v>93</v>
      </c>
      <c r="E24" s="70" t="s">
        <v>24</v>
      </c>
      <c r="F24" s="15" t="s">
        <v>24</v>
      </c>
      <c r="G24" s="11" t="s">
        <v>112</v>
      </c>
      <c r="H24" s="25" t="s">
        <v>16</v>
      </c>
      <c r="I24" s="25" t="s">
        <v>37</v>
      </c>
      <c r="J24" s="25" t="s">
        <v>38</v>
      </c>
      <c r="K24" s="9"/>
      <c r="L24" s="25" t="s">
        <v>55</v>
      </c>
      <c r="M24" s="25"/>
      <c r="N24" s="17"/>
      <c r="O24" s="89">
        <v>44132</v>
      </c>
      <c r="P24" s="89">
        <v>44137</v>
      </c>
      <c r="Q24" s="87">
        <v>44078</v>
      </c>
      <c r="R24" s="87">
        <v>44118</v>
      </c>
      <c r="S24" s="17"/>
      <c r="T24" s="24" t="s">
        <v>38</v>
      </c>
      <c r="U24" s="90" t="s">
        <v>117</v>
      </c>
      <c r="V24" s="78" t="s">
        <v>117</v>
      </c>
      <c r="W24" s="90"/>
      <c r="X24" s="90"/>
      <c r="Y24" s="90"/>
      <c r="Z24" s="9"/>
      <c r="AA24" s="9"/>
    </row>
    <row r="25" spans="1:36" ht="20.25" hidden="1" customHeight="1">
      <c r="A25" s="109" t="s">
        <v>71</v>
      </c>
      <c r="B25" s="109" t="s">
        <v>72</v>
      </c>
      <c r="C25" s="111">
        <v>2020</v>
      </c>
      <c r="D25" s="109" t="s">
        <v>89</v>
      </c>
      <c r="E25" s="70" t="s">
        <v>25</v>
      </c>
      <c r="F25" s="112" t="s">
        <v>25</v>
      </c>
      <c r="G25" s="113" t="s">
        <v>112</v>
      </c>
      <c r="H25" s="114" t="s">
        <v>74</v>
      </c>
      <c r="I25" s="114" t="s">
        <v>37</v>
      </c>
      <c r="J25" s="114" t="s">
        <v>38</v>
      </c>
      <c r="K25" s="109"/>
      <c r="L25" s="114" t="s">
        <v>55</v>
      </c>
      <c r="M25" s="114"/>
      <c r="N25" s="17"/>
      <c r="O25" s="115">
        <v>44155</v>
      </c>
      <c r="P25" s="115"/>
      <c r="Q25" s="116">
        <v>44084</v>
      </c>
      <c r="R25" s="116">
        <v>44095</v>
      </c>
      <c r="S25" s="110"/>
      <c r="T25" s="117" t="s">
        <v>38</v>
      </c>
      <c r="U25" s="118" t="s">
        <v>117</v>
      </c>
      <c r="V25" s="78" t="s">
        <v>117</v>
      </c>
      <c r="W25" s="118"/>
      <c r="X25" s="118"/>
      <c r="Y25" s="118"/>
      <c r="Z25" s="109"/>
      <c r="AA25" s="109"/>
    </row>
    <row r="26" spans="1:36" ht="25.5" hidden="1" customHeight="1">
      <c r="A26" s="9" t="s">
        <v>83</v>
      </c>
      <c r="B26" s="61" t="s">
        <v>84</v>
      </c>
      <c r="C26" s="15">
        <v>2021</v>
      </c>
      <c r="D26" s="9" t="s">
        <v>362</v>
      </c>
      <c r="E26" s="121" t="s">
        <v>34</v>
      </c>
      <c r="F26" s="70" t="s">
        <v>34</v>
      </c>
      <c r="G26" s="11" t="s">
        <v>313</v>
      </c>
      <c r="H26" s="25" t="s">
        <v>20</v>
      </c>
      <c r="I26" s="9" t="s">
        <v>144</v>
      </c>
      <c r="J26" s="25" t="s">
        <v>38</v>
      </c>
      <c r="K26" s="25" t="s">
        <v>38</v>
      </c>
      <c r="L26" s="16" t="s">
        <v>55</v>
      </c>
      <c r="M26" s="16"/>
      <c r="N26" s="104" t="s">
        <v>38</v>
      </c>
      <c r="O26" s="21">
        <v>44198</v>
      </c>
      <c r="P26" s="21">
        <v>44302</v>
      </c>
      <c r="Q26" s="21">
        <v>44300</v>
      </c>
      <c r="R26" s="18">
        <v>44302</v>
      </c>
      <c r="S26" s="15" t="s">
        <v>117</v>
      </c>
      <c r="T26" s="24" t="s">
        <v>38</v>
      </c>
      <c r="U26" s="15" t="s">
        <v>117</v>
      </c>
      <c r="V26" s="78" t="s">
        <v>117</v>
      </c>
      <c r="W26" s="21" t="s">
        <v>117</v>
      </c>
      <c r="X26" s="15"/>
      <c r="Y26" s="15"/>
      <c r="Z26" s="9"/>
      <c r="AA26" s="9"/>
      <c r="AB26" s="9"/>
      <c r="AC26" s="9"/>
      <c r="AD26" s="9"/>
      <c r="AE26" s="9"/>
      <c r="AF26" s="9"/>
      <c r="AG26" s="9"/>
      <c r="AH26" s="9"/>
      <c r="AI26" s="9"/>
      <c r="AJ26" s="9"/>
    </row>
    <row r="27" spans="1:36" ht="25.5" hidden="1" customHeight="1">
      <c r="A27" s="9" t="s">
        <v>85</v>
      </c>
      <c r="B27" s="61" t="s">
        <v>86</v>
      </c>
      <c r="C27" s="15">
        <v>2021</v>
      </c>
      <c r="D27" s="9" t="s">
        <v>362</v>
      </c>
      <c r="E27" s="121" t="s">
        <v>34</v>
      </c>
      <c r="F27" s="70" t="s">
        <v>34</v>
      </c>
      <c r="G27" s="11" t="s">
        <v>313</v>
      </c>
      <c r="H27" s="25" t="s">
        <v>36</v>
      </c>
      <c r="I27" s="9" t="s">
        <v>144</v>
      </c>
      <c r="J27" s="25" t="s">
        <v>38</v>
      </c>
      <c r="K27" s="25" t="s">
        <v>38</v>
      </c>
      <c r="L27" s="16" t="s">
        <v>55</v>
      </c>
      <c r="M27" s="16"/>
      <c r="N27" s="104" t="s">
        <v>38</v>
      </c>
      <c r="O27" s="21">
        <v>44198</v>
      </c>
      <c r="P27" s="21">
        <v>44302</v>
      </c>
      <c r="Q27" s="21">
        <v>44300</v>
      </c>
      <c r="R27" s="18">
        <v>44302</v>
      </c>
      <c r="S27" s="15" t="s">
        <v>117</v>
      </c>
      <c r="T27" s="24" t="s">
        <v>38</v>
      </c>
      <c r="U27" s="15" t="s">
        <v>117</v>
      </c>
      <c r="V27" s="78" t="s">
        <v>117</v>
      </c>
      <c r="W27" s="21" t="s">
        <v>117</v>
      </c>
      <c r="X27" s="15"/>
      <c r="Y27" s="15"/>
      <c r="Z27" s="9"/>
      <c r="AA27" s="9"/>
      <c r="AB27" s="9"/>
      <c r="AC27" s="9"/>
      <c r="AD27" s="9"/>
      <c r="AE27" s="9"/>
      <c r="AF27" s="9"/>
      <c r="AG27" s="9"/>
      <c r="AH27" s="9"/>
      <c r="AI27" s="9"/>
      <c r="AJ27" s="9"/>
    </row>
    <row r="28" spans="1:36" ht="25.5" hidden="1" customHeight="1">
      <c r="A28" s="9" t="s">
        <v>81</v>
      </c>
      <c r="B28" s="61" t="s">
        <v>82</v>
      </c>
      <c r="C28" s="15">
        <v>2021</v>
      </c>
      <c r="D28" s="9" t="s">
        <v>362</v>
      </c>
      <c r="E28" s="121" t="s">
        <v>34</v>
      </c>
      <c r="F28" s="11" t="s">
        <v>34</v>
      </c>
      <c r="G28" s="11" t="s">
        <v>312</v>
      </c>
      <c r="H28" s="25" t="s">
        <v>87</v>
      </c>
      <c r="I28" s="9" t="s">
        <v>144</v>
      </c>
      <c r="J28" s="61" t="s">
        <v>38</v>
      </c>
      <c r="K28" s="25" t="s">
        <v>38</v>
      </c>
      <c r="L28" s="16" t="s">
        <v>55</v>
      </c>
      <c r="M28" s="16"/>
      <c r="N28" s="104" t="s">
        <v>38</v>
      </c>
      <c r="O28" s="21">
        <v>44216</v>
      </c>
      <c r="P28" s="21">
        <v>44302</v>
      </c>
      <c r="Q28" s="21">
        <v>44300</v>
      </c>
      <c r="R28" s="18">
        <v>44302</v>
      </c>
      <c r="S28" s="15" t="s">
        <v>117</v>
      </c>
      <c r="T28" s="24" t="s">
        <v>38</v>
      </c>
      <c r="U28" s="15" t="s">
        <v>117</v>
      </c>
      <c r="V28" s="78" t="s">
        <v>117</v>
      </c>
      <c r="W28" s="21" t="s">
        <v>117</v>
      </c>
      <c r="X28" s="15"/>
      <c r="Y28" s="15"/>
      <c r="Z28" s="9"/>
      <c r="AA28" s="9"/>
      <c r="AB28" s="9"/>
      <c r="AC28" s="9"/>
      <c r="AD28" s="9"/>
      <c r="AE28" s="9"/>
      <c r="AF28" s="9"/>
      <c r="AG28" s="9"/>
      <c r="AH28" s="9"/>
      <c r="AI28" s="9"/>
      <c r="AJ28" s="9"/>
    </row>
    <row r="29" spans="1:36" ht="22.5" hidden="1" customHeight="1">
      <c r="A29" s="9" t="s">
        <v>114</v>
      </c>
      <c r="B29" s="9" t="s">
        <v>115</v>
      </c>
      <c r="C29" s="10">
        <v>2021</v>
      </c>
      <c r="D29" s="9" t="s">
        <v>362</v>
      </c>
      <c r="E29" s="121" t="s">
        <v>34</v>
      </c>
      <c r="F29" s="70" t="s">
        <v>34</v>
      </c>
      <c r="G29" s="11" t="s">
        <v>313</v>
      </c>
      <c r="H29" s="61" t="s">
        <v>116</v>
      </c>
      <c r="I29" s="9" t="s">
        <v>144</v>
      </c>
      <c r="J29" s="61" t="s">
        <v>38</v>
      </c>
      <c r="K29" s="25" t="s">
        <v>38</v>
      </c>
      <c r="L29" s="16" t="s">
        <v>55</v>
      </c>
      <c r="M29" s="16"/>
      <c r="N29" s="104" t="s">
        <v>38</v>
      </c>
      <c r="O29" s="22">
        <v>44237</v>
      </c>
      <c r="P29" s="22">
        <v>44249</v>
      </c>
      <c r="Q29" s="22">
        <v>44231</v>
      </c>
      <c r="R29" s="9"/>
      <c r="S29" s="15" t="s">
        <v>117</v>
      </c>
      <c r="T29" s="24" t="s">
        <v>38</v>
      </c>
      <c r="U29" s="15" t="s">
        <v>117</v>
      </c>
      <c r="V29" s="78" t="s">
        <v>117</v>
      </c>
      <c r="W29" s="21" t="s">
        <v>117</v>
      </c>
      <c r="X29" s="15"/>
      <c r="Y29" s="15"/>
      <c r="Z29" s="9"/>
      <c r="AA29" s="9"/>
      <c r="AB29" s="9"/>
      <c r="AC29" s="9"/>
      <c r="AD29" s="9"/>
      <c r="AE29" s="9"/>
      <c r="AF29" s="9"/>
      <c r="AG29" s="9"/>
      <c r="AH29" s="9"/>
      <c r="AI29" s="9"/>
      <c r="AJ29" s="9"/>
    </row>
    <row r="30" spans="1:36" ht="17.25" hidden="1" customHeight="1">
      <c r="A30" s="128" t="s">
        <v>63</v>
      </c>
      <c r="B30" s="128" t="s">
        <v>64</v>
      </c>
      <c r="C30" s="129">
        <v>2020</v>
      </c>
      <c r="D30" s="128" t="s">
        <v>93</v>
      </c>
      <c r="E30" s="70" t="s">
        <v>24</v>
      </c>
      <c r="F30" s="130" t="s">
        <v>24</v>
      </c>
      <c r="G30" s="131" t="s">
        <v>112</v>
      </c>
      <c r="H30" s="132" t="s">
        <v>16</v>
      </c>
      <c r="I30" s="128" t="s">
        <v>37</v>
      </c>
      <c r="J30" s="133" t="s">
        <v>38</v>
      </c>
      <c r="K30" s="128"/>
      <c r="L30" s="134" t="s">
        <v>55</v>
      </c>
      <c r="M30" s="134"/>
      <c r="N30" s="17"/>
      <c r="O30" s="135"/>
      <c r="P30" s="135"/>
      <c r="Q30" s="136">
        <v>44078</v>
      </c>
      <c r="R30" s="136">
        <v>44118</v>
      </c>
      <c r="S30" s="137"/>
      <c r="T30" s="138" t="s">
        <v>38</v>
      </c>
      <c r="U30" s="139" t="s">
        <v>117</v>
      </c>
      <c r="V30" s="78" t="s">
        <v>117</v>
      </c>
      <c r="W30" s="139"/>
      <c r="X30" s="139"/>
      <c r="Y30" s="139"/>
      <c r="Z30" s="128"/>
      <c r="AA30" s="128"/>
    </row>
    <row r="31" spans="1:36" ht="29.25" customHeight="1">
      <c r="A31" s="9" t="s">
        <v>97</v>
      </c>
      <c r="B31" s="61" t="s">
        <v>104</v>
      </c>
      <c r="C31" s="10">
        <v>2021</v>
      </c>
      <c r="D31" s="9" t="s">
        <v>134</v>
      </c>
      <c r="E31" s="70" t="s">
        <v>25</v>
      </c>
      <c r="F31" s="10" t="s">
        <v>25</v>
      </c>
      <c r="G31" s="11" t="s">
        <v>313</v>
      </c>
      <c r="H31" s="25" t="s">
        <v>74</v>
      </c>
      <c r="I31" s="9" t="s">
        <v>144</v>
      </c>
      <c r="J31" s="61" t="s">
        <v>38</v>
      </c>
      <c r="K31" s="25" t="s">
        <v>38</v>
      </c>
      <c r="L31" s="16" t="s">
        <v>55</v>
      </c>
      <c r="M31" s="16"/>
      <c r="N31" s="104" t="s">
        <v>38</v>
      </c>
      <c r="O31" s="21">
        <v>44263</v>
      </c>
      <c r="P31" s="21">
        <v>44297</v>
      </c>
      <c r="Q31" s="18">
        <v>44242</v>
      </c>
      <c r="R31" s="18">
        <v>44256</v>
      </c>
      <c r="S31" s="15" t="s">
        <v>117</v>
      </c>
      <c r="T31" s="24" t="s">
        <v>38</v>
      </c>
      <c r="U31" s="15" t="s">
        <v>117</v>
      </c>
      <c r="V31" s="78" t="s">
        <v>117</v>
      </c>
      <c r="W31" s="21" t="s">
        <v>117</v>
      </c>
      <c r="X31" s="15">
        <v>106.89304</v>
      </c>
      <c r="Y31" s="15">
        <v>-6.9001799999999998</v>
      </c>
      <c r="Z31" s="9"/>
      <c r="AA31" s="9"/>
      <c r="AB31" s="9"/>
      <c r="AC31" s="9"/>
      <c r="AD31" s="9"/>
      <c r="AE31" s="9"/>
      <c r="AF31" s="9"/>
      <c r="AG31" s="9"/>
      <c r="AH31" s="9"/>
      <c r="AI31" s="9"/>
      <c r="AJ31" s="9"/>
    </row>
    <row r="32" spans="1:36" ht="37.5" customHeight="1">
      <c r="A32" s="9" t="s">
        <v>95</v>
      </c>
      <c r="B32" s="61" t="s">
        <v>102</v>
      </c>
      <c r="C32" s="10">
        <v>2021</v>
      </c>
      <c r="D32" s="9" t="s">
        <v>134</v>
      </c>
      <c r="E32" s="70" t="s">
        <v>25</v>
      </c>
      <c r="F32" s="10" t="s">
        <v>25</v>
      </c>
      <c r="G32" s="11" t="s">
        <v>313</v>
      </c>
      <c r="H32" s="25" t="s">
        <v>73</v>
      </c>
      <c r="I32" s="9" t="s">
        <v>144</v>
      </c>
      <c r="J32" s="61" t="s">
        <v>38</v>
      </c>
      <c r="K32" s="25" t="s">
        <v>38</v>
      </c>
      <c r="L32" s="16" t="s">
        <v>55</v>
      </c>
      <c r="M32" s="16"/>
      <c r="N32" s="104" t="s">
        <v>38</v>
      </c>
      <c r="O32" s="21">
        <v>44275</v>
      </c>
      <c r="P32" s="21">
        <v>44298</v>
      </c>
      <c r="Q32" s="18">
        <v>44242</v>
      </c>
      <c r="R32" s="18">
        <v>44256</v>
      </c>
      <c r="S32" s="15" t="s">
        <v>117</v>
      </c>
      <c r="T32" s="24" t="s">
        <v>38</v>
      </c>
      <c r="U32" s="15" t="s">
        <v>117</v>
      </c>
      <c r="V32" s="78" t="s">
        <v>117</v>
      </c>
      <c r="W32" s="21" t="s">
        <v>117</v>
      </c>
      <c r="X32" s="15">
        <v>106.34515</v>
      </c>
      <c r="Y32" s="15">
        <v>-6.2237099999999996</v>
      </c>
      <c r="Z32" s="9"/>
      <c r="AA32" s="9"/>
      <c r="AB32" s="9"/>
      <c r="AC32" s="9"/>
      <c r="AD32" s="9"/>
      <c r="AE32" s="9"/>
      <c r="AF32" s="9"/>
      <c r="AG32" s="9"/>
      <c r="AH32" s="9"/>
      <c r="AI32" s="9"/>
      <c r="AJ32" s="9"/>
    </row>
    <row r="33" spans="1:36" ht="42.75" customHeight="1">
      <c r="A33" s="9" t="s">
        <v>99</v>
      </c>
      <c r="B33" s="9" t="s">
        <v>106</v>
      </c>
      <c r="C33" s="10">
        <v>2021</v>
      </c>
      <c r="D33" s="9" t="s">
        <v>134</v>
      </c>
      <c r="E33" s="70" t="s">
        <v>25</v>
      </c>
      <c r="F33" s="10" t="s">
        <v>25</v>
      </c>
      <c r="G33" s="11" t="s">
        <v>313</v>
      </c>
      <c r="H33" s="25" t="s">
        <v>110</v>
      </c>
      <c r="I33" s="9" t="s">
        <v>144</v>
      </c>
      <c r="J33" s="9" t="s">
        <v>38</v>
      </c>
      <c r="K33" s="9" t="s">
        <v>38</v>
      </c>
      <c r="L33" s="16" t="s">
        <v>55</v>
      </c>
      <c r="M33" s="16"/>
      <c r="N33" s="104" t="s">
        <v>38</v>
      </c>
      <c r="O33" s="21">
        <v>44295</v>
      </c>
      <c r="P33" s="21">
        <v>44315</v>
      </c>
      <c r="Q33" s="18">
        <v>44242</v>
      </c>
      <c r="R33" s="18">
        <v>44256</v>
      </c>
      <c r="S33" s="19" t="s">
        <v>117</v>
      </c>
      <c r="T33" s="24" t="s">
        <v>38</v>
      </c>
      <c r="U33" s="19" t="s">
        <v>117</v>
      </c>
      <c r="V33" s="78" t="s">
        <v>117</v>
      </c>
      <c r="W33" s="21" t="s">
        <v>117</v>
      </c>
      <c r="X33" s="15">
        <v>106.63216</v>
      </c>
      <c r="Y33" s="15">
        <v>-6.1527000000000003</v>
      </c>
      <c r="Z33" s="9"/>
      <c r="AA33" s="9"/>
      <c r="AB33" s="9"/>
      <c r="AC33" s="9"/>
      <c r="AD33" s="9"/>
      <c r="AE33" s="9"/>
      <c r="AF33" s="9"/>
      <c r="AG33" s="9"/>
      <c r="AH33" s="9"/>
      <c r="AI33" s="9"/>
      <c r="AJ33" s="9"/>
    </row>
    <row r="34" spans="1:36" ht="51.75" customHeight="1">
      <c r="A34" s="9" t="s">
        <v>96</v>
      </c>
      <c r="B34" s="9" t="s">
        <v>103</v>
      </c>
      <c r="C34" s="10">
        <v>2021</v>
      </c>
      <c r="D34" s="9" t="s">
        <v>134</v>
      </c>
      <c r="E34" s="70" t="s">
        <v>25</v>
      </c>
      <c r="F34" s="10" t="s">
        <v>25</v>
      </c>
      <c r="G34" s="11" t="s">
        <v>313</v>
      </c>
      <c r="H34" s="25" t="s">
        <v>109</v>
      </c>
      <c r="I34" s="9" t="s">
        <v>144</v>
      </c>
      <c r="J34" s="9" t="s">
        <v>38</v>
      </c>
      <c r="K34" s="9" t="s">
        <v>38</v>
      </c>
      <c r="L34" s="16" t="s">
        <v>55</v>
      </c>
      <c r="M34" s="16"/>
      <c r="N34" s="104" t="s">
        <v>38</v>
      </c>
      <c r="O34" s="18">
        <v>44292</v>
      </c>
      <c r="P34" s="21">
        <v>44327</v>
      </c>
      <c r="Q34" s="18">
        <v>44242</v>
      </c>
      <c r="R34" s="18">
        <v>44256</v>
      </c>
      <c r="S34" s="19" t="s">
        <v>117</v>
      </c>
      <c r="T34" s="24" t="s">
        <v>38</v>
      </c>
      <c r="U34" s="19" t="s">
        <v>117</v>
      </c>
      <c r="V34" s="78" t="s">
        <v>117</v>
      </c>
      <c r="W34" s="21" t="s">
        <v>117</v>
      </c>
      <c r="X34" s="15">
        <v>106.37978</v>
      </c>
      <c r="Y34" s="15">
        <v>-6.3455700000000004</v>
      </c>
      <c r="Z34" s="9"/>
      <c r="AA34" s="9"/>
      <c r="AB34" s="9"/>
      <c r="AC34" s="9"/>
      <c r="AD34" s="9"/>
      <c r="AE34" s="9"/>
      <c r="AF34" s="9"/>
      <c r="AG34" s="9"/>
      <c r="AH34" s="9"/>
      <c r="AI34" s="9"/>
      <c r="AJ34" s="9"/>
    </row>
    <row r="35" spans="1:36" ht="69" customHeight="1">
      <c r="A35" s="9" t="s">
        <v>101</v>
      </c>
      <c r="B35" s="9" t="s">
        <v>108</v>
      </c>
      <c r="C35" s="10">
        <v>2021</v>
      </c>
      <c r="D35" s="9" t="s">
        <v>134</v>
      </c>
      <c r="E35" s="70" t="s">
        <v>25</v>
      </c>
      <c r="F35" s="10" t="s">
        <v>25</v>
      </c>
      <c r="G35" s="11" t="s">
        <v>313</v>
      </c>
      <c r="H35" s="25" t="s">
        <v>111</v>
      </c>
      <c r="I35" s="9" t="s">
        <v>144</v>
      </c>
      <c r="J35" s="9" t="s">
        <v>38</v>
      </c>
      <c r="K35" s="9" t="s">
        <v>38</v>
      </c>
      <c r="L35" s="16" t="s">
        <v>55</v>
      </c>
      <c r="M35" s="16"/>
      <c r="N35" s="104" t="s">
        <v>38</v>
      </c>
      <c r="O35" s="18">
        <v>44300</v>
      </c>
      <c r="P35" s="21">
        <v>44327</v>
      </c>
      <c r="Q35" s="18">
        <v>44242</v>
      </c>
      <c r="R35" s="18">
        <v>44256</v>
      </c>
      <c r="S35" s="19" t="s">
        <v>117</v>
      </c>
      <c r="T35" s="24" t="s">
        <v>38</v>
      </c>
      <c r="U35" s="19" t="s">
        <v>117</v>
      </c>
      <c r="V35" s="78" t="s">
        <v>117</v>
      </c>
      <c r="W35" s="21" t="s">
        <v>117</v>
      </c>
      <c r="X35" s="15">
        <v>106.54255999999999</v>
      </c>
      <c r="Y35" s="15">
        <v>-6.6285100000000003</v>
      </c>
      <c r="Z35" s="9"/>
      <c r="AA35" s="9"/>
      <c r="AB35" s="9"/>
      <c r="AC35" s="9"/>
      <c r="AD35" s="9"/>
      <c r="AE35" s="9"/>
      <c r="AF35" s="9"/>
      <c r="AG35" s="9"/>
      <c r="AH35" s="9"/>
      <c r="AI35" s="9"/>
      <c r="AJ35" s="9"/>
    </row>
    <row r="36" spans="1:36" ht="42.75" customHeight="1">
      <c r="A36" s="9" t="s">
        <v>123</v>
      </c>
      <c r="B36" s="61" t="s">
        <v>124</v>
      </c>
      <c r="C36" s="10">
        <v>2021</v>
      </c>
      <c r="D36" s="9" t="s">
        <v>151</v>
      </c>
      <c r="E36" s="70" t="s">
        <v>25</v>
      </c>
      <c r="F36" s="10" t="s">
        <v>143</v>
      </c>
      <c r="G36" s="11" t="s">
        <v>312</v>
      </c>
      <c r="H36" s="14" t="s">
        <v>136</v>
      </c>
      <c r="I36" s="9" t="s">
        <v>144</v>
      </c>
      <c r="J36" s="61" t="s">
        <v>38</v>
      </c>
      <c r="K36" s="25" t="s">
        <v>38</v>
      </c>
      <c r="L36" s="16" t="s">
        <v>55</v>
      </c>
      <c r="M36" s="16"/>
      <c r="N36" s="104" t="s">
        <v>38</v>
      </c>
      <c r="O36" s="18">
        <v>44283</v>
      </c>
      <c r="P36" s="21">
        <v>44296</v>
      </c>
      <c r="Q36" s="18">
        <v>44257</v>
      </c>
      <c r="R36" s="18">
        <v>44265</v>
      </c>
      <c r="S36" s="15" t="s">
        <v>117</v>
      </c>
      <c r="T36" s="24" t="s">
        <v>38</v>
      </c>
      <c r="U36" s="15" t="s">
        <v>117</v>
      </c>
      <c r="V36" s="78" t="s">
        <v>117</v>
      </c>
      <c r="W36" s="21" t="s">
        <v>117</v>
      </c>
      <c r="X36" s="15">
        <v>106.69971</v>
      </c>
      <c r="Y36" s="15">
        <v>-6.1632899999999999</v>
      </c>
      <c r="Z36" s="9"/>
      <c r="AA36" s="9"/>
      <c r="AB36" s="9"/>
      <c r="AC36" s="9"/>
      <c r="AD36" s="9"/>
      <c r="AE36" s="9"/>
      <c r="AF36" s="9"/>
      <c r="AG36" s="9"/>
      <c r="AH36" s="9"/>
      <c r="AI36" s="9"/>
      <c r="AJ36" s="9"/>
    </row>
    <row r="37" spans="1:36" ht="33.75" customHeight="1">
      <c r="A37" s="9" t="s">
        <v>127</v>
      </c>
      <c r="B37" s="9" t="s">
        <v>128</v>
      </c>
      <c r="C37" s="10" t="s">
        <v>515</v>
      </c>
      <c r="D37" s="9" t="s">
        <v>133</v>
      </c>
      <c r="E37" s="70" t="s">
        <v>25</v>
      </c>
      <c r="F37" s="10" t="s">
        <v>25</v>
      </c>
      <c r="G37" s="11" t="s">
        <v>313</v>
      </c>
      <c r="H37" s="14" t="s">
        <v>36</v>
      </c>
      <c r="I37" s="9" t="s">
        <v>29</v>
      </c>
      <c r="J37" s="61" t="s">
        <v>38</v>
      </c>
      <c r="K37" s="61" t="s">
        <v>38</v>
      </c>
      <c r="L37" s="25" t="s">
        <v>373</v>
      </c>
      <c r="M37" s="201" t="s">
        <v>38</v>
      </c>
      <c r="N37" s="173" t="s">
        <v>179</v>
      </c>
      <c r="O37" s="143">
        <v>44622</v>
      </c>
      <c r="P37" s="196">
        <v>44651</v>
      </c>
      <c r="Q37" s="20">
        <v>44257</v>
      </c>
      <c r="R37" s="20">
        <v>44265</v>
      </c>
      <c r="S37" s="74" t="s">
        <v>117</v>
      </c>
      <c r="T37" s="74" t="s">
        <v>38</v>
      </c>
      <c r="U37" s="22" t="s">
        <v>117</v>
      </c>
      <c r="V37" s="78" t="s">
        <v>117</v>
      </c>
      <c r="W37" s="72" t="str">
        <f>TEXT(V37,"mmm_yyy")</f>
        <v>DONE</v>
      </c>
      <c r="X37" s="80">
        <v>106.49514000000001</v>
      </c>
      <c r="Y37" s="80">
        <v>-6.1941199999999998</v>
      </c>
      <c r="Z37" s="9"/>
      <c r="AA37" s="9"/>
      <c r="AB37" s="107"/>
      <c r="AC37" s="9"/>
      <c r="AD37" s="142" t="s">
        <v>117</v>
      </c>
      <c r="AE37" s="142">
        <v>44519</v>
      </c>
      <c r="AF37" s="142">
        <v>44524</v>
      </c>
      <c r="AG37" s="142">
        <v>44526</v>
      </c>
      <c r="AH37" s="142">
        <v>0</v>
      </c>
      <c r="AI37" s="142">
        <v>0</v>
      </c>
      <c r="AJ37" s="142">
        <v>0</v>
      </c>
    </row>
    <row r="38" spans="1:36" ht="31.5">
      <c r="A38" s="127" t="s">
        <v>100</v>
      </c>
      <c r="B38" s="127" t="s">
        <v>107</v>
      </c>
      <c r="C38" s="120">
        <v>2021</v>
      </c>
      <c r="D38" s="127" t="s">
        <v>134</v>
      </c>
      <c r="E38" s="149" t="s">
        <v>25</v>
      </c>
      <c r="F38" s="120" t="s">
        <v>25</v>
      </c>
      <c r="G38" s="121" t="s">
        <v>313</v>
      </c>
      <c r="H38" s="119" t="s">
        <v>36</v>
      </c>
      <c r="I38" s="127" t="s">
        <v>144</v>
      </c>
      <c r="J38" s="150" t="s">
        <v>38</v>
      </c>
      <c r="K38" s="150" t="s">
        <v>38</v>
      </c>
      <c r="L38" s="151" t="s">
        <v>120</v>
      </c>
      <c r="M38" s="151" t="s">
        <v>321</v>
      </c>
      <c r="N38" s="104" t="s">
        <v>177</v>
      </c>
      <c r="O38" s="143">
        <v>44470</v>
      </c>
      <c r="P38" s="152">
        <v>44450</v>
      </c>
      <c r="Q38" s="153">
        <v>44242</v>
      </c>
      <c r="R38" s="153">
        <v>44256</v>
      </c>
      <c r="S38" s="154" t="s">
        <v>117</v>
      </c>
      <c r="T38" s="122" t="s">
        <v>38</v>
      </c>
      <c r="U38" s="124">
        <v>44418</v>
      </c>
      <c r="V38" s="78" t="s">
        <v>117</v>
      </c>
      <c r="W38" s="152" t="s">
        <v>117</v>
      </c>
      <c r="X38" s="155"/>
      <c r="Y38" s="155"/>
      <c r="Z38" s="127"/>
      <c r="AA38" s="127"/>
      <c r="AB38" s="9"/>
      <c r="AC38" s="9"/>
      <c r="AD38" s="9"/>
      <c r="AE38" s="9"/>
      <c r="AF38" s="9"/>
      <c r="AG38" s="9"/>
      <c r="AH38" s="9"/>
      <c r="AI38" s="9"/>
      <c r="AJ38" s="9"/>
    </row>
    <row r="39" spans="1:36" ht="18" customHeight="1">
      <c r="A39" s="9" t="s">
        <v>98</v>
      </c>
      <c r="B39" s="9" t="s">
        <v>105</v>
      </c>
      <c r="C39" s="10" t="s">
        <v>515</v>
      </c>
      <c r="D39" s="9" t="s">
        <v>134</v>
      </c>
      <c r="E39" s="70" t="s">
        <v>25</v>
      </c>
      <c r="F39" s="10" t="s">
        <v>25</v>
      </c>
      <c r="G39" s="11" t="s">
        <v>313</v>
      </c>
      <c r="H39" s="25" t="s">
        <v>110</v>
      </c>
      <c r="I39" s="9" t="s">
        <v>29</v>
      </c>
      <c r="J39" s="61" t="s">
        <v>38</v>
      </c>
      <c r="K39" s="61" t="s">
        <v>38</v>
      </c>
      <c r="L39" s="25" t="s">
        <v>373</v>
      </c>
      <c r="M39" s="201" t="s">
        <v>38</v>
      </c>
      <c r="N39" s="104" t="s">
        <v>178</v>
      </c>
      <c r="O39" s="143">
        <v>44610</v>
      </c>
      <c r="P39" s="196">
        <v>44616</v>
      </c>
      <c r="Q39" s="20">
        <v>44242</v>
      </c>
      <c r="R39" s="20">
        <v>44256</v>
      </c>
      <c r="S39" s="74" t="s">
        <v>117</v>
      </c>
      <c r="T39" s="74" t="s">
        <v>38</v>
      </c>
      <c r="U39" s="22" t="s">
        <v>117</v>
      </c>
      <c r="V39" s="78" t="s">
        <v>117</v>
      </c>
      <c r="W39" s="72" t="str">
        <f>TEXT(V39,"mmm_yyy")</f>
        <v>DONE</v>
      </c>
      <c r="X39" s="217">
        <v>106.57229</v>
      </c>
      <c r="Y39" s="80">
        <v>-6.1940600000000003</v>
      </c>
      <c r="Z39" s="9"/>
      <c r="AA39" s="9"/>
      <c r="AB39" s="107"/>
      <c r="AC39" s="9"/>
      <c r="AD39" s="142">
        <v>44519</v>
      </c>
      <c r="AE39" s="142">
        <v>44522</v>
      </c>
      <c r="AF39" s="142">
        <v>44526</v>
      </c>
      <c r="AG39" s="142">
        <v>44531</v>
      </c>
      <c r="AH39" s="142">
        <v>0</v>
      </c>
      <c r="AI39" s="142">
        <v>0</v>
      </c>
      <c r="AJ39" s="142">
        <v>0</v>
      </c>
    </row>
    <row r="40" spans="1:36" ht="42.75" customHeight="1">
      <c r="A40" s="127" t="s">
        <v>121</v>
      </c>
      <c r="B40" s="127" t="s">
        <v>122</v>
      </c>
      <c r="C40" s="120">
        <v>2021</v>
      </c>
      <c r="D40" s="127" t="s">
        <v>133</v>
      </c>
      <c r="E40" s="149" t="s">
        <v>25</v>
      </c>
      <c r="F40" s="120" t="s">
        <v>25</v>
      </c>
      <c r="G40" s="121" t="s">
        <v>312</v>
      </c>
      <c r="H40" s="156" t="s">
        <v>136</v>
      </c>
      <c r="I40" s="127" t="s">
        <v>144</v>
      </c>
      <c r="J40" s="157" t="s">
        <v>38</v>
      </c>
      <c r="K40" s="157" t="s">
        <v>38</v>
      </c>
      <c r="L40" s="151" t="s">
        <v>55</v>
      </c>
      <c r="M40" s="151"/>
      <c r="N40" s="104"/>
      <c r="O40" s="143">
        <v>44358</v>
      </c>
      <c r="P40" s="196">
        <v>44370</v>
      </c>
      <c r="Q40" s="158">
        <v>44257</v>
      </c>
      <c r="R40" s="158">
        <v>44265</v>
      </c>
      <c r="S40" s="154" t="s">
        <v>117</v>
      </c>
      <c r="T40" s="122" t="s">
        <v>38</v>
      </c>
      <c r="U40" s="126" t="s">
        <v>117</v>
      </c>
      <c r="V40" s="78" t="s">
        <v>117</v>
      </c>
      <c r="W40" s="21" t="s">
        <v>117</v>
      </c>
      <c r="X40" s="126">
        <v>106.71254999999999</v>
      </c>
      <c r="Y40" s="126">
        <v>-6.1215999999999999</v>
      </c>
      <c r="Z40" s="127"/>
      <c r="AA40" s="127"/>
      <c r="AB40" s="9"/>
      <c r="AC40" s="9"/>
      <c r="AD40" s="9"/>
      <c r="AE40" s="9"/>
      <c r="AF40" s="9"/>
      <c r="AG40" s="9"/>
      <c r="AH40" s="9"/>
      <c r="AI40" s="9"/>
      <c r="AJ40" s="9"/>
    </row>
    <row r="41" spans="1:36" ht="42.75" customHeight="1">
      <c r="A41" s="9" t="s">
        <v>125</v>
      </c>
      <c r="B41" s="9" t="s">
        <v>126</v>
      </c>
      <c r="C41" s="10">
        <v>2021</v>
      </c>
      <c r="D41" s="9" t="s">
        <v>133</v>
      </c>
      <c r="E41" s="70" t="s">
        <v>25</v>
      </c>
      <c r="F41" s="10" t="s">
        <v>25</v>
      </c>
      <c r="G41" s="11" t="s">
        <v>312</v>
      </c>
      <c r="H41" s="14" t="s">
        <v>135</v>
      </c>
      <c r="I41" s="9" t="s">
        <v>144</v>
      </c>
      <c r="J41" s="9" t="s">
        <v>38</v>
      </c>
      <c r="K41" s="25" t="s">
        <v>38</v>
      </c>
      <c r="L41" s="16" t="s">
        <v>55</v>
      </c>
      <c r="M41" s="16"/>
      <c r="N41" s="104" t="s">
        <v>38</v>
      </c>
      <c r="O41" s="143">
        <v>44300</v>
      </c>
      <c r="P41" s="196">
        <v>44312</v>
      </c>
      <c r="Q41" s="18">
        <v>44257</v>
      </c>
      <c r="R41" s="18">
        <v>44265</v>
      </c>
      <c r="S41" s="15" t="s">
        <v>117</v>
      </c>
      <c r="T41" s="24" t="s">
        <v>38</v>
      </c>
      <c r="U41" s="15" t="s">
        <v>117</v>
      </c>
      <c r="V41" s="78" t="s">
        <v>117</v>
      </c>
      <c r="W41" s="21" t="s">
        <v>117</v>
      </c>
      <c r="X41" s="15">
        <v>106.90713</v>
      </c>
      <c r="Y41" s="15">
        <v>-6.3516500000000002</v>
      </c>
      <c r="Z41" s="9"/>
      <c r="AA41" s="9"/>
      <c r="AB41" s="9"/>
      <c r="AC41" s="9"/>
      <c r="AD41" s="9"/>
      <c r="AE41" s="9"/>
      <c r="AF41" s="9"/>
      <c r="AG41" s="9"/>
      <c r="AH41" s="9"/>
      <c r="AI41" s="9"/>
      <c r="AJ41" s="9"/>
    </row>
    <row r="42" spans="1:36" ht="42.75" customHeight="1">
      <c r="A42" s="8" t="s">
        <v>129</v>
      </c>
      <c r="B42" s="9" t="s">
        <v>130</v>
      </c>
      <c r="C42" s="10">
        <v>2021</v>
      </c>
      <c r="D42" s="9" t="s">
        <v>133</v>
      </c>
      <c r="E42" s="70" t="s">
        <v>25</v>
      </c>
      <c r="F42" s="10" t="s">
        <v>25</v>
      </c>
      <c r="G42" s="11" t="s">
        <v>313</v>
      </c>
      <c r="H42" s="12" t="s">
        <v>137</v>
      </c>
      <c r="I42" s="9" t="s">
        <v>144</v>
      </c>
      <c r="J42" s="9" t="s">
        <v>38</v>
      </c>
      <c r="K42" s="9" t="s">
        <v>38</v>
      </c>
      <c r="L42" s="16" t="s">
        <v>55</v>
      </c>
      <c r="M42" s="16"/>
      <c r="N42" s="104" t="s">
        <v>38</v>
      </c>
      <c r="O42" s="143">
        <v>44315</v>
      </c>
      <c r="P42" s="196">
        <v>44327</v>
      </c>
      <c r="Q42" s="18">
        <v>44257</v>
      </c>
      <c r="R42" s="18">
        <v>44265</v>
      </c>
      <c r="S42" s="19" t="s">
        <v>117</v>
      </c>
      <c r="T42" s="24" t="s">
        <v>38</v>
      </c>
      <c r="U42" s="19" t="s">
        <v>117</v>
      </c>
      <c r="V42" s="78" t="s">
        <v>117</v>
      </c>
      <c r="W42" s="21" t="s">
        <v>117</v>
      </c>
      <c r="X42" s="15">
        <v>106.70236</v>
      </c>
      <c r="Y42" s="15">
        <v>-6.35412</v>
      </c>
      <c r="Z42" s="9"/>
      <c r="AA42" s="9"/>
      <c r="AB42" s="9"/>
      <c r="AC42" s="9"/>
      <c r="AD42" s="9"/>
      <c r="AE42" s="9"/>
      <c r="AF42" s="9"/>
      <c r="AG42" s="9"/>
      <c r="AH42" s="9"/>
      <c r="AI42" s="9"/>
      <c r="AJ42" s="9"/>
    </row>
    <row r="43" spans="1:36" s="7" customFormat="1" ht="42.75" customHeight="1">
      <c r="A43" s="9" t="s">
        <v>131</v>
      </c>
      <c r="B43" s="9" t="s">
        <v>132</v>
      </c>
      <c r="C43" s="10">
        <v>2021</v>
      </c>
      <c r="D43" s="9" t="s">
        <v>133</v>
      </c>
      <c r="E43" s="70" t="s">
        <v>25</v>
      </c>
      <c r="F43" s="10" t="s">
        <v>25</v>
      </c>
      <c r="G43" s="11" t="s">
        <v>313</v>
      </c>
      <c r="H43" s="14" t="s">
        <v>74</v>
      </c>
      <c r="I43" s="9" t="s">
        <v>144</v>
      </c>
      <c r="J43" s="13" t="s">
        <v>38</v>
      </c>
      <c r="K43" s="13" t="s">
        <v>38</v>
      </c>
      <c r="L43" s="16" t="s">
        <v>55</v>
      </c>
      <c r="M43" s="16"/>
      <c r="N43" s="105" t="s">
        <v>38</v>
      </c>
      <c r="O43" s="143">
        <v>44316</v>
      </c>
      <c r="P43" s="196">
        <v>44369</v>
      </c>
      <c r="Q43" s="18">
        <v>44257</v>
      </c>
      <c r="R43" s="18">
        <v>44265</v>
      </c>
      <c r="S43" s="19" t="s">
        <v>117</v>
      </c>
      <c r="T43" s="24" t="s">
        <v>38</v>
      </c>
      <c r="U43" s="15" t="s">
        <v>152</v>
      </c>
      <c r="V43" s="78" t="s">
        <v>117</v>
      </c>
      <c r="W43" s="21" t="s">
        <v>117</v>
      </c>
      <c r="X43" s="15">
        <v>106.94815</v>
      </c>
      <c r="Y43" s="15">
        <v>-6.8958300000000001</v>
      </c>
      <c r="Z43" s="9"/>
      <c r="AA43" s="9"/>
      <c r="AB43" s="9"/>
      <c r="AC43" s="9"/>
      <c r="AD43" s="9"/>
      <c r="AE43" s="9"/>
      <c r="AF43" s="9"/>
      <c r="AG43" s="9"/>
      <c r="AH43" s="9"/>
      <c r="AI43" s="9"/>
      <c r="AJ43" s="9"/>
    </row>
    <row r="44" spans="1:36" s="7" customFormat="1" ht="31.5">
      <c r="A44" s="9" t="s">
        <v>146</v>
      </c>
      <c r="B44" s="9" t="s">
        <v>523</v>
      </c>
      <c r="C44" s="10" t="s">
        <v>515</v>
      </c>
      <c r="D44" s="9" t="s">
        <v>151</v>
      </c>
      <c r="E44" s="70" t="s">
        <v>25</v>
      </c>
      <c r="F44" s="10" t="s">
        <v>25</v>
      </c>
      <c r="G44" s="11" t="s">
        <v>313</v>
      </c>
      <c r="H44" s="14" t="s">
        <v>110</v>
      </c>
      <c r="I44" s="9" t="s">
        <v>29</v>
      </c>
      <c r="J44" s="61" t="s">
        <v>554</v>
      </c>
      <c r="K44" s="61" t="s">
        <v>144</v>
      </c>
      <c r="L44" s="25" t="s">
        <v>120</v>
      </c>
      <c r="M44" s="205" t="s">
        <v>581</v>
      </c>
      <c r="N44" s="174" t="s">
        <v>180</v>
      </c>
      <c r="O44" s="143" t="s">
        <v>439</v>
      </c>
      <c r="P44" s="143" t="s">
        <v>439</v>
      </c>
      <c r="Q44" s="20">
        <v>44285</v>
      </c>
      <c r="R44" s="20">
        <v>44295</v>
      </c>
      <c r="S44" s="74">
        <f ca="1">TODAY()-Q44</f>
        <v>555</v>
      </c>
      <c r="T44" s="74" t="s">
        <v>426</v>
      </c>
      <c r="U44" s="22">
        <v>44620</v>
      </c>
      <c r="V44" s="72">
        <v>44747</v>
      </c>
      <c r="W44" s="72" t="str">
        <f>TEXT(V44,"mmm_yyy")</f>
        <v>Jul 22</v>
      </c>
      <c r="X44" s="75"/>
      <c r="Y44" s="75"/>
      <c r="Z44" s="9"/>
      <c r="AA44" s="9"/>
      <c r="AB44" s="107"/>
      <c r="AC44" s="9"/>
      <c r="AD44" s="142" t="s">
        <v>117</v>
      </c>
      <c r="AE44" s="142">
        <v>44517</v>
      </c>
      <c r="AF44" s="142">
        <v>44522</v>
      </c>
      <c r="AG44" s="142">
        <v>44526</v>
      </c>
      <c r="AH44" s="142">
        <v>44534</v>
      </c>
      <c r="AI44" s="142">
        <v>44538</v>
      </c>
      <c r="AJ44" s="142">
        <v>44540</v>
      </c>
    </row>
    <row r="45" spans="1:36" s="7" customFormat="1" ht="31.5">
      <c r="A45" s="127" t="s">
        <v>147</v>
      </c>
      <c r="B45" s="127" t="s">
        <v>148</v>
      </c>
      <c r="C45" s="120">
        <v>2021</v>
      </c>
      <c r="D45" s="127" t="s">
        <v>151</v>
      </c>
      <c r="E45" s="149" t="s">
        <v>25</v>
      </c>
      <c r="F45" s="120" t="s">
        <v>25</v>
      </c>
      <c r="G45" s="121" t="s">
        <v>313</v>
      </c>
      <c r="H45" s="156" t="s">
        <v>116</v>
      </c>
      <c r="I45" s="127" t="s">
        <v>144</v>
      </c>
      <c r="J45" s="127" t="s">
        <v>38</v>
      </c>
      <c r="K45" s="150" t="s">
        <v>38</v>
      </c>
      <c r="L45" s="159" t="s">
        <v>113</v>
      </c>
      <c r="M45" s="160" t="s">
        <v>366</v>
      </c>
      <c r="N45" s="105" t="s">
        <v>181</v>
      </c>
      <c r="O45" s="143">
        <v>44474</v>
      </c>
      <c r="P45" s="196">
        <v>44486</v>
      </c>
      <c r="Q45" s="153">
        <v>44285</v>
      </c>
      <c r="R45" s="153">
        <v>44295</v>
      </c>
      <c r="S45" s="161" t="s">
        <v>117</v>
      </c>
      <c r="T45" s="122" t="s">
        <v>38</v>
      </c>
      <c r="U45" s="155" t="s">
        <v>117</v>
      </c>
      <c r="V45" s="78" t="s">
        <v>117</v>
      </c>
      <c r="W45" s="152" t="s">
        <v>117</v>
      </c>
      <c r="X45" s="218">
        <v>107.114315</v>
      </c>
      <c r="Y45" s="218">
        <v>-6.402209</v>
      </c>
      <c r="Z45" s="127"/>
      <c r="AA45" s="127"/>
      <c r="AB45" s="9"/>
      <c r="AC45" s="9"/>
      <c r="AD45" s="9"/>
      <c r="AE45" s="9"/>
      <c r="AF45" s="9"/>
      <c r="AG45" s="9"/>
      <c r="AH45" s="9"/>
      <c r="AI45" s="9"/>
      <c r="AJ45" s="9"/>
    </row>
    <row r="46" spans="1:36" s="7" customFormat="1" ht="21">
      <c r="A46" s="9" t="s">
        <v>149</v>
      </c>
      <c r="B46" s="9" t="s">
        <v>150</v>
      </c>
      <c r="C46" s="10">
        <v>2021</v>
      </c>
      <c r="D46" s="9" t="s">
        <v>151</v>
      </c>
      <c r="E46" s="70" t="s">
        <v>25</v>
      </c>
      <c r="F46" s="10" t="s">
        <v>25</v>
      </c>
      <c r="G46" s="11" t="s">
        <v>313</v>
      </c>
      <c r="H46" s="14" t="s">
        <v>116</v>
      </c>
      <c r="I46" s="9" t="s">
        <v>144</v>
      </c>
      <c r="J46" s="13" t="s">
        <v>38</v>
      </c>
      <c r="K46" s="13" t="s">
        <v>38</v>
      </c>
      <c r="L46" s="18" t="s">
        <v>248</v>
      </c>
      <c r="M46" s="18" t="s">
        <v>250</v>
      </c>
      <c r="N46" s="105" t="s">
        <v>249</v>
      </c>
      <c r="O46" s="143">
        <v>44407</v>
      </c>
      <c r="P46" s="196">
        <v>44421</v>
      </c>
      <c r="Q46" s="20">
        <v>44285</v>
      </c>
      <c r="R46" s="20">
        <v>44295</v>
      </c>
      <c r="S46" s="19" t="s">
        <v>117</v>
      </c>
      <c r="T46" s="24" t="s">
        <v>38</v>
      </c>
      <c r="U46" s="22" t="s">
        <v>117</v>
      </c>
      <c r="V46" s="78" t="s">
        <v>117</v>
      </c>
      <c r="W46" s="21" t="s">
        <v>117</v>
      </c>
      <c r="X46" s="94">
        <v>107.07908999999999</v>
      </c>
      <c r="Y46" s="94">
        <v>-6.4315499999999997</v>
      </c>
      <c r="Z46" s="9"/>
      <c r="AA46" s="9"/>
      <c r="AB46" s="9"/>
      <c r="AC46" s="9"/>
      <c r="AD46" s="9"/>
      <c r="AE46" s="9"/>
      <c r="AF46" s="9"/>
      <c r="AG46" s="9"/>
      <c r="AH46" s="9"/>
      <c r="AI46" s="9"/>
      <c r="AJ46" s="9"/>
    </row>
    <row r="47" spans="1:36" s="7" customFormat="1" ht="21">
      <c r="A47" s="9" t="s">
        <v>170</v>
      </c>
      <c r="B47" s="9" t="s">
        <v>168</v>
      </c>
      <c r="C47" s="10">
        <v>2021</v>
      </c>
      <c r="D47" s="9" t="s">
        <v>322</v>
      </c>
      <c r="E47" s="70" t="s">
        <v>25</v>
      </c>
      <c r="F47" s="95" t="s">
        <v>143</v>
      </c>
      <c r="G47" s="11" t="s">
        <v>312</v>
      </c>
      <c r="H47" s="14" t="s">
        <v>87</v>
      </c>
      <c r="I47" s="9" t="s">
        <v>144</v>
      </c>
      <c r="J47" s="13" t="s">
        <v>38</v>
      </c>
      <c r="K47" s="13" t="s">
        <v>38</v>
      </c>
      <c r="L47" s="18" t="s">
        <v>55</v>
      </c>
      <c r="M47" s="18"/>
      <c r="N47" s="105"/>
      <c r="O47" s="143">
        <v>44382</v>
      </c>
      <c r="P47" s="196">
        <v>44411</v>
      </c>
      <c r="Q47" s="20">
        <v>44322</v>
      </c>
      <c r="R47" s="20">
        <v>44378</v>
      </c>
      <c r="S47" s="19" t="s">
        <v>117</v>
      </c>
      <c r="T47" s="24" t="s">
        <v>38</v>
      </c>
      <c r="U47" s="19" t="s">
        <v>117</v>
      </c>
      <c r="V47" s="78" t="s">
        <v>117</v>
      </c>
      <c r="W47" s="21" t="s">
        <v>117</v>
      </c>
      <c r="X47" s="216">
        <v>106.80054</v>
      </c>
      <c r="Y47" s="216">
        <v>-6.2869200000000003</v>
      </c>
      <c r="Z47" s="9"/>
      <c r="AA47" s="9"/>
      <c r="AB47" s="9"/>
      <c r="AC47" s="9"/>
      <c r="AD47" s="9"/>
      <c r="AE47" s="9"/>
      <c r="AF47" s="9"/>
      <c r="AG47" s="9"/>
      <c r="AH47" s="9"/>
      <c r="AI47" s="9"/>
      <c r="AJ47" s="9"/>
    </row>
    <row r="48" spans="1:36" s="7" customFormat="1" ht="21">
      <c r="A48" s="9" t="s">
        <v>171</v>
      </c>
      <c r="B48" s="9" t="s">
        <v>169</v>
      </c>
      <c r="C48" s="10">
        <v>2021</v>
      </c>
      <c r="D48" s="9" t="s">
        <v>322</v>
      </c>
      <c r="E48" s="70" t="s">
        <v>25</v>
      </c>
      <c r="F48" s="95" t="s">
        <v>143</v>
      </c>
      <c r="G48" s="11" t="s">
        <v>312</v>
      </c>
      <c r="H48" s="14" t="s">
        <v>173</v>
      </c>
      <c r="I48" s="9" t="s">
        <v>37</v>
      </c>
      <c r="J48" s="9" t="s">
        <v>38</v>
      </c>
      <c r="K48" s="61" t="s">
        <v>38</v>
      </c>
      <c r="L48" s="16" t="s">
        <v>55</v>
      </c>
      <c r="M48" s="13" t="s">
        <v>38</v>
      </c>
      <c r="N48" s="104" t="s">
        <v>38</v>
      </c>
      <c r="O48" s="143">
        <v>44491</v>
      </c>
      <c r="P48" s="196">
        <v>44499</v>
      </c>
      <c r="Q48" s="20">
        <v>44322</v>
      </c>
      <c r="R48" s="20">
        <v>44378</v>
      </c>
      <c r="S48" s="19" t="s">
        <v>117</v>
      </c>
      <c r="T48" s="24" t="s">
        <v>38</v>
      </c>
      <c r="U48" s="72" t="s">
        <v>117</v>
      </c>
      <c r="V48" s="78" t="s">
        <v>117</v>
      </c>
      <c r="W48" s="21" t="s">
        <v>117</v>
      </c>
      <c r="X48" s="80">
        <v>106.74943</v>
      </c>
      <c r="Y48" s="80">
        <v>-6.1277900000000001</v>
      </c>
      <c r="Z48" s="9"/>
      <c r="AA48" s="9"/>
      <c r="AB48" s="9"/>
      <c r="AC48" s="9"/>
      <c r="AD48" s="9"/>
      <c r="AE48" s="9"/>
      <c r="AF48" s="9"/>
      <c r="AG48" s="9"/>
      <c r="AH48" s="9"/>
      <c r="AI48" s="9"/>
      <c r="AJ48" s="9"/>
    </row>
    <row r="49" spans="1:36" ht="22.5" hidden="1" customHeight="1">
      <c r="A49" s="9" t="s">
        <v>160</v>
      </c>
      <c r="B49" s="9" t="s">
        <v>161</v>
      </c>
      <c r="C49" s="10">
        <v>2021</v>
      </c>
      <c r="D49" s="9" t="s">
        <v>172</v>
      </c>
      <c r="E49" s="121" t="s">
        <v>34</v>
      </c>
      <c r="F49" s="70" t="s">
        <v>34</v>
      </c>
      <c r="G49" s="11" t="s">
        <v>313</v>
      </c>
      <c r="H49" s="61" t="s">
        <v>174</v>
      </c>
      <c r="I49" s="9" t="s">
        <v>37</v>
      </c>
      <c r="J49" s="61" t="s">
        <v>38</v>
      </c>
      <c r="K49" s="61" t="s">
        <v>38</v>
      </c>
      <c r="L49" s="16" t="s">
        <v>55</v>
      </c>
      <c r="M49" s="13" t="s">
        <v>38</v>
      </c>
      <c r="N49" s="104" t="s">
        <v>38</v>
      </c>
      <c r="O49" s="143">
        <v>44343</v>
      </c>
      <c r="P49" s="196">
        <v>44354</v>
      </c>
      <c r="Q49" s="22">
        <v>44336</v>
      </c>
      <c r="R49" s="9">
        <v>44343</v>
      </c>
      <c r="S49" s="15" t="s">
        <v>117</v>
      </c>
      <c r="T49" s="24" t="s">
        <v>38</v>
      </c>
      <c r="U49" s="15" t="s">
        <v>117</v>
      </c>
      <c r="V49" s="78" t="s">
        <v>117</v>
      </c>
      <c r="W49" s="21" t="s">
        <v>117</v>
      </c>
      <c r="X49" s="15"/>
      <c r="Y49" s="15"/>
      <c r="Z49" s="9"/>
      <c r="AA49" s="9"/>
      <c r="AB49" s="9"/>
      <c r="AC49" s="9"/>
      <c r="AD49" s="9"/>
      <c r="AE49" s="9"/>
      <c r="AF49" s="9"/>
      <c r="AG49" s="9"/>
      <c r="AH49" s="9"/>
      <c r="AI49" s="9"/>
      <c r="AJ49" s="9"/>
    </row>
    <row r="50" spans="1:36" ht="22.5" hidden="1" customHeight="1">
      <c r="A50" s="9" t="s">
        <v>162</v>
      </c>
      <c r="B50" s="9" t="s">
        <v>163</v>
      </c>
      <c r="C50" s="10">
        <v>2021</v>
      </c>
      <c r="D50" s="9" t="s">
        <v>172</v>
      </c>
      <c r="E50" s="121" t="s">
        <v>34</v>
      </c>
      <c r="F50" s="70" t="s">
        <v>34</v>
      </c>
      <c r="G50" s="11" t="s">
        <v>313</v>
      </c>
      <c r="H50" s="61" t="s">
        <v>20</v>
      </c>
      <c r="I50" s="9" t="s">
        <v>37</v>
      </c>
      <c r="J50" s="61" t="s">
        <v>38</v>
      </c>
      <c r="K50" s="61" t="s">
        <v>38</v>
      </c>
      <c r="L50" s="16" t="s">
        <v>55</v>
      </c>
      <c r="M50" s="13" t="s">
        <v>38</v>
      </c>
      <c r="N50" s="104" t="s">
        <v>38</v>
      </c>
      <c r="O50" s="143">
        <v>44343</v>
      </c>
      <c r="P50" s="196">
        <v>44353</v>
      </c>
      <c r="Q50" s="22">
        <v>44336</v>
      </c>
      <c r="R50" s="9">
        <v>44343</v>
      </c>
      <c r="S50" s="15" t="s">
        <v>117</v>
      </c>
      <c r="T50" s="24" t="s">
        <v>38</v>
      </c>
      <c r="U50" s="15" t="s">
        <v>117</v>
      </c>
      <c r="V50" s="78" t="s">
        <v>117</v>
      </c>
      <c r="W50" s="21" t="s">
        <v>117</v>
      </c>
      <c r="X50" s="15"/>
      <c r="Y50" s="15"/>
      <c r="Z50" s="9"/>
      <c r="AA50" s="9"/>
      <c r="AB50" s="9"/>
      <c r="AC50" s="9"/>
      <c r="AD50" s="9"/>
      <c r="AE50" s="9"/>
      <c r="AF50" s="9"/>
      <c r="AG50" s="9"/>
      <c r="AH50" s="9"/>
      <c r="AI50" s="9"/>
      <c r="AJ50" s="9"/>
    </row>
    <row r="51" spans="1:36" ht="22.5" hidden="1" customHeight="1">
      <c r="A51" s="9" t="s">
        <v>164</v>
      </c>
      <c r="B51" s="9" t="s">
        <v>165</v>
      </c>
      <c r="C51" s="10">
        <v>2021</v>
      </c>
      <c r="D51" s="9" t="s">
        <v>172</v>
      </c>
      <c r="E51" s="121" t="s">
        <v>34</v>
      </c>
      <c r="F51" s="70" t="s">
        <v>34</v>
      </c>
      <c r="G51" s="11" t="s">
        <v>313</v>
      </c>
      <c r="H51" s="61" t="s">
        <v>20</v>
      </c>
      <c r="I51" s="9" t="s">
        <v>37</v>
      </c>
      <c r="J51" s="61" t="s">
        <v>38</v>
      </c>
      <c r="K51" s="61" t="s">
        <v>38</v>
      </c>
      <c r="L51" s="16" t="s">
        <v>55</v>
      </c>
      <c r="M51" s="13" t="s">
        <v>38</v>
      </c>
      <c r="N51" s="104" t="s">
        <v>38</v>
      </c>
      <c r="O51" s="143">
        <v>44343</v>
      </c>
      <c r="P51" s="196">
        <v>44357</v>
      </c>
      <c r="Q51" s="22">
        <v>44336</v>
      </c>
      <c r="R51" s="9">
        <v>44343</v>
      </c>
      <c r="S51" s="15" t="s">
        <v>152</v>
      </c>
      <c r="T51" s="24" t="s">
        <v>38</v>
      </c>
      <c r="U51" s="15" t="s">
        <v>117</v>
      </c>
      <c r="V51" s="78" t="s">
        <v>117</v>
      </c>
      <c r="W51" s="21" t="s">
        <v>117</v>
      </c>
      <c r="X51" s="15"/>
      <c r="Y51" s="15"/>
      <c r="Z51" s="9"/>
      <c r="AA51" s="9"/>
      <c r="AB51" s="9"/>
      <c r="AC51" s="9"/>
      <c r="AD51" s="9"/>
      <c r="AE51" s="9"/>
      <c r="AF51" s="9"/>
      <c r="AG51" s="9"/>
      <c r="AH51" s="9"/>
      <c r="AI51" s="9"/>
      <c r="AJ51" s="9"/>
    </row>
    <row r="52" spans="1:36" ht="22.5" hidden="1" customHeight="1">
      <c r="A52" s="9" t="s">
        <v>166</v>
      </c>
      <c r="B52" s="9" t="s">
        <v>167</v>
      </c>
      <c r="C52" s="10">
        <v>2021</v>
      </c>
      <c r="D52" s="9" t="s">
        <v>172</v>
      </c>
      <c r="E52" s="121" t="s">
        <v>34</v>
      </c>
      <c r="F52" s="70" t="s">
        <v>34</v>
      </c>
      <c r="G52" s="11" t="s">
        <v>313</v>
      </c>
      <c r="H52" s="61" t="s">
        <v>74</v>
      </c>
      <c r="I52" s="9" t="s">
        <v>37</v>
      </c>
      <c r="J52" s="61" t="s">
        <v>38</v>
      </c>
      <c r="K52" s="61" t="s">
        <v>38</v>
      </c>
      <c r="L52" s="16" t="s">
        <v>55</v>
      </c>
      <c r="M52" s="13" t="s">
        <v>38</v>
      </c>
      <c r="N52" s="104" t="s">
        <v>38</v>
      </c>
      <c r="O52" s="143">
        <v>44343</v>
      </c>
      <c r="P52" s="196">
        <v>44354</v>
      </c>
      <c r="Q52" s="22">
        <v>44336</v>
      </c>
      <c r="R52" s="9">
        <v>44343</v>
      </c>
      <c r="S52" s="15" t="s">
        <v>117</v>
      </c>
      <c r="T52" s="24" t="s">
        <v>38</v>
      </c>
      <c r="U52" s="15" t="s">
        <v>117</v>
      </c>
      <c r="V52" s="78" t="s">
        <v>117</v>
      </c>
      <c r="W52" s="21" t="s">
        <v>117</v>
      </c>
      <c r="X52" s="15"/>
      <c r="Y52" s="15"/>
      <c r="Z52" s="9"/>
      <c r="AA52" s="9"/>
      <c r="AB52" s="9"/>
      <c r="AC52" s="9"/>
      <c r="AD52" s="9"/>
      <c r="AE52" s="9"/>
      <c r="AF52" s="9"/>
      <c r="AG52" s="9"/>
      <c r="AH52" s="9"/>
      <c r="AI52" s="9"/>
      <c r="AJ52" s="9"/>
    </row>
    <row r="53" spans="1:36" s="7" customFormat="1" ht="12" hidden="1">
      <c r="A53" s="9" t="s">
        <v>182</v>
      </c>
      <c r="B53" s="9" t="s">
        <v>183</v>
      </c>
      <c r="C53" s="10">
        <v>2021</v>
      </c>
      <c r="D53" s="9" t="s">
        <v>212</v>
      </c>
      <c r="E53" s="121" t="s">
        <v>34</v>
      </c>
      <c r="F53" s="10" t="s">
        <v>34</v>
      </c>
      <c r="G53" s="11" t="s">
        <v>313</v>
      </c>
      <c r="H53" s="14" t="s">
        <v>74</v>
      </c>
      <c r="I53" s="9" t="s">
        <v>37</v>
      </c>
      <c r="J53" s="13" t="s">
        <v>38</v>
      </c>
      <c r="K53" s="13" t="s">
        <v>38</v>
      </c>
      <c r="L53" s="18" t="s">
        <v>55</v>
      </c>
      <c r="M53" s="13" t="s">
        <v>38</v>
      </c>
      <c r="N53" s="106" t="s">
        <v>38</v>
      </c>
      <c r="O53" s="143">
        <v>44396</v>
      </c>
      <c r="P53" s="196">
        <v>44408</v>
      </c>
      <c r="Q53" s="20">
        <v>44394</v>
      </c>
      <c r="R53" s="20">
        <v>44396</v>
      </c>
      <c r="S53" s="9" t="s">
        <v>117</v>
      </c>
      <c r="T53" s="24" t="s">
        <v>38</v>
      </c>
      <c r="U53" s="9" t="s">
        <v>117</v>
      </c>
      <c r="V53" s="78" t="s">
        <v>117</v>
      </c>
      <c r="W53" s="21" t="s">
        <v>117</v>
      </c>
      <c r="X53" s="22"/>
      <c r="Y53" s="22"/>
      <c r="Z53" s="9" t="s">
        <v>215</v>
      </c>
      <c r="AA53" s="9" t="s">
        <v>216</v>
      </c>
      <c r="AB53" s="9"/>
      <c r="AC53" s="9"/>
      <c r="AD53" s="9"/>
      <c r="AE53" s="9"/>
      <c r="AF53" s="9"/>
      <c r="AG53" s="9"/>
      <c r="AH53" s="9"/>
      <c r="AI53" s="9"/>
      <c r="AJ53" s="9"/>
    </row>
    <row r="54" spans="1:36" s="7" customFormat="1" ht="12" hidden="1">
      <c r="A54" s="9" t="s">
        <v>184</v>
      </c>
      <c r="B54" s="9" t="s">
        <v>185</v>
      </c>
      <c r="C54" s="10">
        <v>2021</v>
      </c>
      <c r="D54" s="9" t="s">
        <v>212</v>
      </c>
      <c r="E54" s="121" t="s">
        <v>34</v>
      </c>
      <c r="F54" s="10" t="s">
        <v>34</v>
      </c>
      <c r="G54" s="11" t="s">
        <v>313</v>
      </c>
      <c r="H54" s="14" t="s">
        <v>18</v>
      </c>
      <c r="I54" s="9" t="s">
        <v>37</v>
      </c>
      <c r="J54" s="13" t="s">
        <v>38</v>
      </c>
      <c r="K54" s="13" t="s">
        <v>38</v>
      </c>
      <c r="L54" s="18" t="s">
        <v>55</v>
      </c>
      <c r="M54" s="13" t="s">
        <v>38</v>
      </c>
      <c r="N54" s="106" t="s">
        <v>38</v>
      </c>
      <c r="O54" s="143">
        <v>44396</v>
      </c>
      <c r="P54" s="196">
        <v>44408</v>
      </c>
      <c r="Q54" s="20">
        <v>44394</v>
      </c>
      <c r="R54" s="20">
        <v>44396</v>
      </c>
      <c r="S54" s="9" t="s">
        <v>117</v>
      </c>
      <c r="T54" s="24" t="s">
        <v>38</v>
      </c>
      <c r="U54" s="9" t="s">
        <v>117</v>
      </c>
      <c r="V54" s="78" t="s">
        <v>117</v>
      </c>
      <c r="W54" s="21" t="s">
        <v>117</v>
      </c>
      <c r="X54" s="22"/>
      <c r="Y54" s="22"/>
      <c r="Z54" s="9">
        <v>1317431003</v>
      </c>
      <c r="AA54" s="9" t="s">
        <v>217</v>
      </c>
      <c r="AB54" s="9"/>
      <c r="AC54" s="9"/>
      <c r="AD54" s="9"/>
      <c r="AE54" s="9"/>
      <c r="AF54" s="9"/>
      <c r="AG54" s="9"/>
      <c r="AH54" s="9"/>
      <c r="AI54" s="9"/>
      <c r="AJ54" s="9"/>
    </row>
    <row r="55" spans="1:36" s="7" customFormat="1" ht="12" hidden="1">
      <c r="A55" s="9" t="s">
        <v>186</v>
      </c>
      <c r="B55" s="9" t="s">
        <v>187</v>
      </c>
      <c r="C55" s="10">
        <v>2021</v>
      </c>
      <c r="D55" s="9" t="s">
        <v>212</v>
      </c>
      <c r="E55" s="121" t="s">
        <v>34</v>
      </c>
      <c r="F55" s="10" t="s">
        <v>34</v>
      </c>
      <c r="G55" s="11" t="s">
        <v>313</v>
      </c>
      <c r="H55" s="14" t="s">
        <v>73</v>
      </c>
      <c r="I55" s="9" t="s">
        <v>37</v>
      </c>
      <c r="J55" s="13" t="s">
        <v>38</v>
      </c>
      <c r="K55" s="13" t="s">
        <v>38</v>
      </c>
      <c r="L55" s="18" t="s">
        <v>55</v>
      </c>
      <c r="M55" s="13" t="s">
        <v>38</v>
      </c>
      <c r="N55" s="106" t="s">
        <v>38</v>
      </c>
      <c r="O55" s="143">
        <v>44396</v>
      </c>
      <c r="P55" s="196">
        <v>44407</v>
      </c>
      <c r="Q55" s="20">
        <v>44394</v>
      </c>
      <c r="R55" s="20">
        <v>44396</v>
      </c>
      <c r="S55" s="9" t="s">
        <v>117</v>
      </c>
      <c r="T55" s="24" t="s">
        <v>38</v>
      </c>
      <c r="U55" s="9" t="s">
        <v>117</v>
      </c>
      <c r="V55" s="78" t="s">
        <v>117</v>
      </c>
      <c r="W55" s="21" t="s">
        <v>117</v>
      </c>
      <c r="X55" s="22"/>
      <c r="Y55" s="22"/>
      <c r="Z55" s="9">
        <v>120836104</v>
      </c>
      <c r="AA55" s="9" t="s">
        <v>218</v>
      </c>
      <c r="AB55" s="9"/>
      <c r="AC55" s="9"/>
      <c r="AD55" s="9"/>
      <c r="AE55" s="9"/>
      <c r="AF55" s="9"/>
      <c r="AG55" s="9"/>
      <c r="AH55" s="9"/>
      <c r="AI55" s="9"/>
      <c r="AJ55" s="9"/>
    </row>
    <row r="56" spans="1:36" s="7" customFormat="1" ht="12" hidden="1">
      <c r="A56" s="9" t="s">
        <v>188</v>
      </c>
      <c r="B56" s="9" t="s">
        <v>189</v>
      </c>
      <c r="C56" s="10">
        <v>2021</v>
      </c>
      <c r="D56" s="9" t="s">
        <v>212</v>
      </c>
      <c r="E56" s="121" t="s">
        <v>34</v>
      </c>
      <c r="F56" s="10" t="s">
        <v>34</v>
      </c>
      <c r="G56" s="11" t="s">
        <v>313</v>
      </c>
      <c r="H56" s="14" t="s">
        <v>116</v>
      </c>
      <c r="I56" s="9" t="s">
        <v>37</v>
      </c>
      <c r="J56" s="13" t="s">
        <v>38</v>
      </c>
      <c r="K56" s="13" t="s">
        <v>38</v>
      </c>
      <c r="L56" s="18" t="s">
        <v>55</v>
      </c>
      <c r="M56" s="13" t="s">
        <v>38</v>
      </c>
      <c r="N56" s="106" t="s">
        <v>38</v>
      </c>
      <c r="O56" s="143">
        <v>44396</v>
      </c>
      <c r="P56" s="196">
        <v>44408</v>
      </c>
      <c r="Q56" s="20">
        <v>44394</v>
      </c>
      <c r="R56" s="20">
        <v>44396</v>
      </c>
      <c r="S56" s="9" t="s">
        <v>117</v>
      </c>
      <c r="T56" s="24" t="s">
        <v>38</v>
      </c>
      <c r="U56" s="9" t="s">
        <v>117</v>
      </c>
      <c r="V56" s="78" t="s">
        <v>117</v>
      </c>
      <c r="W56" s="21" t="s">
        <v>117</v>
      </c>
      <c r="X56" s="22"/>
      <c r="Y56" s="22"/>
      <c r="Z56" s="9">
        <v>120308104</v>
      </c>
      <c r="AA56" s="9" t="s">
        <v>219</v>
      </c>
      <c r="AB56" s="9"/>
      <c r="AC56" s="9"/>
      <c r="AD56" s="9"/>
      <c r="AE56" s="9"/>
      <c r="AF56" s="9"/>
      <c r="AG56" s="9"/>
      <c r="AH56" s="9"/>
      <c r="AI56" s="9"/>
      <c r="AJ56" s="9"/>
    </row>
    <row r="57" spans="1:36" s="7" customFormat="1" ht="12" hidden="1">
      <c r="A57" s="9" t="s">
        <v>190</v>
      </c>
      <c r="B57" s="9" t="s">
        <v>191</v>
      </c>
      <c r="C57" s="10">
        <v>2021</v>
      </c>
      <c r="D57" s="9" t="s">
        <v>212</v>
      </c>
      <c r="E57" s="121" t="s">
        <v>34</v>
      </c>
      <c r="F57" s="10" t="s">
        <v>34</v>
      </c>
      <c r="G57" s="11" t="s">
        <v>313</v>
      </c>
      <c r="H57" s="14" t="s">
        <v>74</v>
      </c>
      <c r="I57" s="9" t="s">
        <v>37</v>
      </c>
      <c r="J57" s="13" t="s">
        <v>38</v>
      </c>
      <c r="K57" s="13" t="s">
        <v>38</v>
      </c>
      <c r="L57" s="18" t="s">
        <v>55</v>
      </c>
      <c r="M57" s="13" t="s">
        <v>38</v>
      </c>
      <c r="N57" s="106" t="s">
        <v>38</v>
      </c>
      <c r="O57" s="143">
        <v>44396</v>
      </c>
      <c r="P57" s="196">
        <v>44435</v>
      </c>
      <c r="Q57" s="20">
        <v>44394</v>
      </c>
      <c r="R57" s="20">
        <v>44396</v>
      </c>
      <c r="S57" s="9" t="s">
        <v>117</v>
      </c>
      <c r="T57" s="24" t="s">
        <v>38</v>
      </c>
      <c r="U57" s="9" t="s">
        <v>117</v>
      </c>
      <c r="V57" s="78" t="s">
        <v>117</v>
      </c>
      <c r="W57" s="21" t="s">
        <v>117</v>
      </c>
      <c r="X57" s="22"/>
      <c r="Y57" s="22"/>
      <c r="Z57" s="9">
        <v>120657104</v>
      </c>
      <c r="AA57" s="9" t="s">
        <v>191</v>
      </c>
      <c r="AB57" s="9"/>
      <c r="AC57" s="9"/>
      <c r="AD57" s="9"/>
      <c r="AE57" s="9"/>
      <c r="AF57" s="9"/>
      <c r="AG57" s="9"/>
      <c r="AH57" s="9"/>
      <c r="AI57" s="9"/>
      <c r="AJ57" s="9"/>
    </row>
    <row r="58" spans="1:36" s="7" customFormat="1" ht="12" hidden="1">
      <c r="A58" s="9" t="s">
        <v>192</v>
      </c>
      <c r="B58" s="9" t="s">
        <v>193</v>
      </c>
      <c r="C58" s="10">
        <v>2021</v>
      </c>
      <c r="D58" s="9" t="s">
        <v>212</v>
      </c>
      <c r="E58" s="121" t="s">
        <v>34</v>
      </c>
      <c r="F58" s="10" t="s">
        <v>34</v>
      </c>
      <c r="G58" s="11" t="s">
        <v>313</v>
      </c>
      <c r="H58" s="14" t="s">
        <v>19</v>
      </c>
      <c r="I58" s="9" t="s">
        <v>37</v>
      </c>
      <c r="J58" s="13" t="s">
        <v>38</v>
      </c>
      <c r="K58" s="13" t="s">
        <v>38</v>
      </c>
      <c r="L58" s="18" t="s">
        <v>55</v>
      </c>
      <c r="M58" s="13" t="s">
        <v>38</v>
      </c>
      <c r="N58" s="106" t="s">
        <v>38</v>
      </c>
      <c r="O58" s="143">
        <v>44396</v>
      </c>
      <c r="P58" s="196">
        <v>44406</v>
      </c>
      <c r="Q58" s="20">
        <v>44394</v>
      </c>
      <c r="R58" s="20">
        <v>44396</v>
      </c>
      <c r="S58" s="9" t="s">
        <v>117</v>
      </c>
      <c r="T58" s="24" t="s">
        <v>38</v>
      </c>
      <c r="U58" s="9" t="s">
        <v>117</v>
      </c>
      <c r="V58" s="78" t="s">
        <v>117</v>
      </c>
      <c r="W58" s="21" t="s">
        <v>117</v>
      </c>
      <c r="X58" s="22"/>
      <c r="Y58" s="22"/>
      <c r="Z58" s="9">
        <v>1268202004</v>
      </c>
      <c r="AA58" s="9" t="s">
        <v>220</v>
      </c>
      <c r="AB58" s="9"/>
      <c r="AC58" s="9"/>
      <c r="AD58" s="9"/>
      <c r="AE58" s="9"/>
      <c r="AF58" s="9"/>
      <c r="AG58" s="9"/>
      <c r="AH58" s="9"/>
      <c r="AI58" s="9"/>
      <c r="AJ58" s="9"/>
    </row>
    <row r="59" spans="1:36" s="7" customFormat="1" ht="12" hidden="1">
      <c r="A59" s="9" t="s">
        <v>194</v>
      </c>
      <c r="B59" s="9" t="s">
        <v>195</v>
      </c>
      <c r="C59" s="10">
        <v>2021</v>
      </c>
      <c r="D59" s="9" t="s">
        <v>212</v>
      </c>
      <c r="E59" s="121" t="s">
        <v>34</v>
      </c>
      <c r="F59" s="10" t="s">
        <v>34</v>
      </c>
      <c r="G59" s="11" t="s">
        <v>313</v>
      </c>
      <c r="H59" s="14" t="s">
        <v>18</v>
      </c>
      <c r="I59" s="9" t="s">
        <v>37</v>
      </c>
      <c r="J59" s="13" t="s">
        <v>38</v>
      </c>
      <c r="K59" s="13" t="s">
        <v>38</v>
      </c>
      <c r="L59" s="18" t="s">
        <v>55</v>
      </c>
      <c r="M59" s="13" t="s">
        <v>38</v>
      </c>
      <c r="N59" s="106" t="s">
        <v>38</v>
      </c>
      <c r="O59" s="143">
        <v>44396</v>
      </c>
      <c r="P59" s="196">
        <v>44408</v>
      </c>
      <c r="Q59" s="20">
        <v>44394</v>
      </c>
      <c r="R59" s="20">
        <v>44396</v>
      </c>
      <c r="S59" s="9" t="s">
        <v>117</v>
      </c>
      <c r="T59" s="24" t="s">
        <v>38</v>
      </c>
      <c r="U59" s="9" t="s">
        <v>117</v>
      </c>
      <c r="V59" s="78" t="s">
        <v>117</v>
      </c>
      <c r="W59" s="21" t="s">
        <v>117</v>
      </c>
      <c r="X59" s="22"/>
      <c r="Y59" s="22"/>
      <c r="Z59" s="9">
        <v>131681103</v>
      </c>
      <c r="AA59" s="9" t="s">
        <v>221</v>
      </c>
      <c r="AB59" s="9"/>
      <c r="AC59" s="9"/>
      <c r="AD59" s="9"/>
      <c r="AE59" s="9"/>
      <c r="AF59" s="9"/>
      <c r="AG59" s="9"/>
      <c r="AH59" s="9"/>
      <c r="AI59" s="9"/>
      <c r="AJ59" s="9"/>
    </row>
    <row r="60" spans="1:36" s="7" customFormat="1" ht="12" hidden="1">
      <c r="A60" s="9" t="s">
        <v>196</v>
      </c>
      <c r="B60" s="9" t="s">
        <v>197</v>
      </c>
      <c r="C60" s="10">
        <v>2021</v>
      </c>
      <c r="D60" s="9" t="s">
        <v>212</v>
      </c>
      <c r="E60" s="121" t="s">
        <v>34</v>
      </c>
      <c r="F60" s="10" t="s">
        <v>34</v>
      </c>
      <c r="G60" s="11" t="s">
        <v>313</v>
      </c>
      <c r="H60" s="14" t="s">
        <v>19</v>
      </c>
      <c r="I60" s="9" t="s">
        <v>37</v>
      </c>
      <c r="J60" s="13" t="s">
        <v>38</v>
      </c>
      <c r="K60" s="13" t="s">
        <v>38</v>
      </c>
      <c r="L60" s="18" t="s">
        <v>55</v>
      </c>
      <c r="M60" s="13" t="s">
        <v>38</v>
      </c>
      <c r="N60" s="106" t="s">
        <v>38</v>
      </c>
      <c r="O60" s="143">
        <v>44396</v>
      </c>
      <c r="P60" s="196">
        <v>44408</v>
      </c>
      <c r="Q60" s="20">
        <v>44394</v>
      </c>
      <c r="R60" s="20">
        <v>44396</v>
      </c>
      <c r="S60" s="9" t="s">
        <v>117</v>
      </c>
      <c r="T60" s="24" t="s">
        <v>38</v>
      </c>
      <c r="U60" s="9" t="s">
        <v>117</v>
      </c>
      <c r="V60" s="78" t="s">
        <v>117</v>
      </c>
      <c r="W60" s="21" t="s">
        <v>117</v>
      </c>
      <c r="X60" s="22"/>
      <c r="Y60" s="22"/>
      <c r="Z60" s="9">
        <v>125928123</v>
      </c>
      <c r="AA60" s="9" t="s">
        <v>222</v>
      </c>
      <c r="AB60" s="9"/>
      <c r="AC60" s="9"/>
      <c r="AD60" s="9"/>
      <c r="AE60" s="9"/>
      <c r="AF60" s="9"/>
      <c r="AG60" s="9"/>
      <c r="AH60" s="9"/>
      <c r="AI60" s="9"/>
      <c r="AJ60" s="9"/>
    </row>
    <row r="61" spans="1:36" s="7" customFormat="1" ht="12" hidden="1">
      <c r="A61" s="9" t="s">
        <v>198</v>
      </c>
      <c r="B61" s="9" t="s">
        <v>199</v>
      </c>
      <c r="C61" s="10">
        <v>2021</v>
      </c>
      <c r="D61" s="9" t="s">
        <v>212</v>
      </c>
      <c r="E61" s="121" t="s">
        <v>34</v>
      </c>
      <c r="F61" s="10" t="s">
        <v>34</v>
      </c>
      <c r="G61" s="11" t="s">
        <v>313</v>
      </c>
      <c r="H61" s="14" t="s">
        <v>18</v>
      </c>
      <c r="I61" s="9" t="s">
        <v>37</v>
      </c>
      <c r="J61" s="13" t="s">
        <v>38</v>
      </c>
      <c r="K61" s="13" t="s">
        <v>38</v>
      </c>
      <c r="L61" s="18" t="s">
        <v>55</v>
      </c>
      <c r="M61" s="13" t="s">
        <v>38</v>
      </c>
      <c r="N61" s="106" t="s">
        <v>38</v>
      </c>
      <c r="O61" s="143">
        <v>44396</v>
      </c>
      <c r="P61" s="196">
        <v>44436</v>
      </c>
      <c r="Q61" s="20">
        <v>44394</v>
      </c>
      <c r="R61" s="20">
        <v>44396</v>
      </c>
      <c r="S61" s="9" t="s">
        <v>117</v>
      </c>
      <c r="T61" s="24" t="s">
        <v>38</v>
      </c>
      <c r="U61" s="9" t="s">
        <v>117</v>
      </c>
      <c r="V61" s="78" t="s">
        <v>117</v>
      </c>
      <c r="W61" s="21" t="s">
        <v>117</v>
      </c>
      <c r="X61" s="22"/>
      <c r="Y61" s="22"/>
      <c r="Z61" s="9">
        <v>1321632001</v>
      </c>
      <c r="AA61" s="9" t="s">
        <v>223</v>
      </c>
      <c r="AB61" s="9"/>
      <c r="AC61" s="9"/>
      <c r="AD61" s="9"/>
      <c r="AE61" s="9"/>
      <c r="AF61" s="9"/>
      <c r="AG61" s="9"/>
      <c r="AH61" s="9"/>
      <c r="AI61" s="9"/>
      <c r="AJ61" s="9"/>
    </row>
    <row r="62" spans="1:36" s="7" customFormat="1" ht="12" hidden="1">
      <c r="A62" s="9" t="s">
        <v>200</v>
      </c>
      <c r="B62" s="9" t="s">
        <v>201</v>
      </c>
      <c r="C62" s="10">
        <v>2021</v>
      </c>
      <c r="D62" s="9" t="s">
        <v>212</v>
      </c>
      <c r="E62" s="121" t="s">
        <v>34</v>
      </c>
      <c r="F62" s="10" t="s">
        <v>34</v>
      </c>
      <c r="G62" s="11" t="s">
        <v>313</v>
      </c>
      <c r="H62" s="14" t="s">
        <v>174</v>
      </c>
      <c r="I62" s="9" t="s">
        <v>37</v>
      </c>
      <c r="J62" s="13" t="s">
        <v>38</v>
      </c>
      <c r="K62" s="13" t="s">
        <v>38</v>
      </c>
      <c r="L62" s="18" t="s">
        <v>55</v>
      </c>
      <c r="M62" s="13" t="s">
        <v>38</v>
      </c>
      <c r="N62" s="106" t="s">
        <v>38</v>
      </c>
      <c r="O62" s="143">
        <v>44396</v>
      </c>
      <c r="P62" s="196">
        <v>44408</v>
      </c>
      <c r="Q62" s="20">
        <v>44394</v>
      </c>
      <c r="R62" s="20">
        <v>44396</v>
      </c>
      <c r="S62" s="9" t="s">
        <v>117</v>
      </c>
      <c r="T62" s="24" t="s">
        <v>38</v>
      </c>
      <c r="U62" s="9" t="s">
        <v>117</v>
      </c>
      <c r="V62" s="78" t="s">
        <v>117</v>
      </c>
      <c r="W62" s="21" t="s">
        <v>117</v>
      </c>
      <c r="X62" s="22"/>
      <c r="Y62" s="22"/>
      <c r="Z62" s="9">
        <v>121217104</v>
      </c>
      <c r="AA62" s="9" t="s">
        <v>224</v>
      </c>
      <c r="AB62" s="9"/>
      <c r="AC62" s="9"/>
      <c r="AD62" s="9"/>
      <c r="AE62" s="9"/>
      <c r="AF62" s="9"/>
      <c r="AG62" s="9"/>
      <c r="AH62" s="9"/>
      <c r="AI62" s="9"/>
      <c r="AJ62" s="9"/>
    </row>
    <row r="63" spans="1:36" s="7" customFormat="1" ht="12" hidden="1">
      <c r="A63" s="9" t="s">
        <v>202</v>
      </c>
      <c r="B63" s="9" t="s">
        <v>203</v>
      </c>
      <c r="C63" s="10">
        <v>2021</v>
      </c>
      <c r="D63" s="9" t="s">
        <v>212</v>
      </c>
      <c r="E63" s="121" t="s">
        <v>34</v>
      </c>
      <c r="F63" s="10" t="s">
        <v>34</v>
      </c>
      <c r="G63" s="11" t="s">
        <v>313</v>
      </c>
      <c r="H63" s="14" t="s">
        <v>19</v>
      </c>
      <c r="I63" s="9" t="s">
        <v>37</v>
      </c>
      <c r="J63" s="13" t="s">
        <v>38</v>
      </c>
      <c r="K63" s="13" t="s">
        <v>38</v>
      </c>
      <c r="L63" s="18" t="s">
        <v>55</v>
      </c>
      <c r="M63" s="13" t="s">
        <v>38</v>
      </c>
      <c r="N63" s="106" t="s">
        <v>38</v>
      </c>
      <c r="O63" s="143">
        <v>44396</v>
      </c>
      <c r="P63" s="196">
        <v>44406</v>
      </c>
      <c r="Q63" s="20">
        <v>44394</v>
      </c>
      <c r="R63" s="20">
        <v>44396</v>
      </c>
      <c r="S63" s="9" t="s">
        <v>117</v>
      </c>
      <c r="T63" s="24" t="s">
        <v>38</v>
      </c>
      <c r="U63" s="9" t="s">
        <v>117</v>
      </c>
      <c r="V63" s="78" t="s">
        <v>117</v>
      </c>
      <c r="W63" s="21" t="s">
        <v>117</v>
      </c>
      <c r="X63" s="22"/>
      <c r="Y63" s="22"/>
      <c r="Z63" s="9">
        <v>1268182003</v>
      </c>
      <c r="AA63" s="9" t="s">
        <v>225</v>
      </c>
      <c r="AB63" s="9"/>
      <c r="AC63" s="9"/>
      <c r="AD63" s="9"/>
      <c r="AE63" s="9"/>
      <c r="AF63" s="9"/>
      <c r="AG63" s="9"/>
      <c r="AH63" s="9"/>
      <c r="AI63" s="9"/>
      <c r="AJ63" s="9"/>
    </row>
    <row r="64" spans="1:36" s="7" customFormat="1" ht="12" hidden="1">
      <c r="A64" s="9" t="s">
        <v>204</v>
      </c>
      <c r="B64" s="9" t="s">
        <v>205</v>
      </c>
      <c r="C64" s="10">
        <v>2021</v>
      </c>
      <c r="D64" s="9" t="s">
        <v>212</v>
      </c>
      <c r="E64" s="121" t="s">
        <v>34</v>
      </c>
      <c r="F64" s="10" t="s">
        <v>34</v>
      </c>
      <c r="G64" s="11" t="s">
        <v>313</v>
      </c>
      <c r="H64" s="14" t="s">
        <v>19</v>
      </c>
      <c r="I64" s="9" t="s">
        <v>37</v>
      </c>
      <c r="J64" s="13" t="s">
        <v>38</v>
      </c>
      <c r="K64" s="13" t="s">
        <v>38</v>
      </c>
      <c r="L64" s="18" t="s">
        <v>55</v>
      </c>
      <c r="M64" s="13" t="s">
        <v>38</v>
      </c>
      <c r="N64" s="106" t="s">
        <v>38</v>
      </c>
      <c r="O64" s="143">
        <v>44396</v>
      </c>
      <c r="P64" s="196">
        <v>44408</v>
      </c>
      <c r="Q64" s="20">
        <v>44394</v>
      </c>
      <c r="R64" s="20">
        <v>44396</v>
      </c>
      <c r="S64" s="9" t="s">
        <v>117</v>
      </c>
      <c r="T64" s="24" t="s">
        <v>38</v>
      </c>
      <c r="U64" s="9" t="s">
        <v>117</v>
      </c>
      <c r="V64" s="78" t="s">
        <v>117</v>
      </c>
      <c r="W64" s="21" t="s">
        <v>117</v>
      </c>
      <c r="X64" s="22"/>
      <c r="Y64" s="22"/>
      <c r="Z64" s="9">
        <v>125620110</v>
      </c>
      <c r="AA64" s="9" t="s">
        <v>226</v>
      </c>
      <c r="AB64" s="9"/>
      <c r="AC64" s="9"/>
      <c r="AD64" s="9"/>
      <c r="AE64" s="9"/>
      <c r="AF64" s="9"/>
      <c r="AG64" s="9"/>
      <c r="AH64" s="9"/>
      <c r="AI64" s="9"/>
      <c r="AJ64" s="9"/>
    </row>
    <row r="65" spans="1:36" s="7" customFormat="1" ht="12" hidden="1">
      <c r="A65" s="9" t="s">
        <v>206</v>
      </c>
      <c r="B65" s="9" t="s">
        <v>207</v>
      </c>
      <c r="C65" s="10">
        <v>2021</v>
      </c>
      <c r="D65" s="9" t="s">
        <v>212</v>
      </c>
      <c r="E65" s="121" t="s">
        <v>34</v>
      </c>
      <c r="F65" s="10" t="s">
        <v>34</v>
      </c>
      <c r="G65" s="11" t="s">
        <v>313</v>
      </c>
      <c r="H65" s="14" t="s">
        <v>19</v>
      </c>
      <c r="I65" s="9" t="s">
        <v>37</v>
      </c>
      <c r="J65" s="13" t="s">
        <v>38</v>
      </c>
      <c r="K65" s="13" t="s">
        <v>38</v>
      </c>
      <c r="L65" s="18" t="s">
        <v>55</v>
      </c>
      <c r="M65" s="13" t="s">
        <v>38</v>
      </c>
      <c r="N65" s="106" t="s">
        <v>38</v>
      </c>
      <c r="O65" s="143">
        <v>44396</v>
      </c>
      <c r="P65" s="196">
        <v>44406</v>
      </c>
      <c r="Q65" s="20">
        <v>44394</v>
      </c>
      <c r="R65" s="20">
        <v>44396</v>
      </c>
      <c r="S65" s="9" t="s">
        <v>117</v>
      </c>
      <c r="T65" s="24" t="s">
        <v>38</v>
      </c>
      <c r="U65" s="9" t="s">
        <v>117</v>
      </c>
      <c r="V65" s="78" t="s">
        <v>117</v>
      </c>
      <c r="W65" s="21" t="s">
        <v>117</v>
      </c>
      <c r="X65" s="22"/>
      <c r="Y65" s="22"/>
      <c r="Z65" s="9">
        <v>1265772003</v>
      </c>
      <c r="AA65" s="9" t="s">
        <v>227</v>
      </c>
      <c r="AB65" s="9"/>
      <c r="AC65" s="9"/>
      <c r="AD65" s="9"/>
      <c r="AE65" s="9"/>
      <c r="AF65" s="9"/>
      <c r="AG65" s="9"/>
      <c r="AH65" s="9"/>
      <c r="AI65" s="9"/>
      <c r="AJ65" s="9"/>
    </row>
    <row r="66" spans="1:36" s="7" customFormat="1" ht="12" hidden="1">
      <c r="A66" s="9" t="s">
        <v>208</v>
      </c>
      <c r="B66" s="9" t="s">
        <v>209</v>
      </c>
      <c r="C66" s="10">
        <v>2021</v>
      </c>
      <c r="D66" s="9" t="s">
        <v>212</v>
      </c>
      <c r="E66" s="121" t="s">
        <v>34</v>
      </c>
      <c r="F66" s="10" t="s">
        <v>34</v>
      </c>
      <c r="G66" s="11" t="s">
        <v>313</v>
      </c>
      <c r="H66" s="14" t="s">
        <v>74</v>
      </c>
      <c r="I66" s="9" t="s">
        <v>37</v>
      </c>
      <c r="J66" s="13" t="s">
        <v>38</v>
      </c>
      <c r="K66" s="13" t="s">
        <v>38</v>
      </c>
      <c r="L66" s="18" t="s">
        <v>55</v>
      </c>
      <c r="M66" s="13" t="s">
        <v>38</v>
      </c>
      <c r="N66" s="106" t="s">
        <v>38</v>
      </c>
      <c r="O66" s="143">
        <v>44396</v>
      </c>
      <c r="P66" s="196">
        <v>44406</v>
      </c>
      <c r="Q66" s="20">
        <v>44394</v>
      </c>
      <c r="R66" s="20">
        <v>44396</v>
      </c>
      <c r="S66" s="9" t="s">
        <v>117</v>
      </c>
      <c r="T66" s="24" t="s">
        <v>38</v>
      </c>
      <c r="U66" s="9" t="s">
        <v>117</v>
      </c>
      <c r="V66" s="78" t="s">
        <v>117</v>
      </c>
      <c r="W66" s="21" t="s">
        <v>117</v>
      </c>
      <c r="X66" s="22"/>
      <c r="Y66" s="22"/>
      <c r="Z66" s="9">
        <v>120769104</v>
      </c>
      <c r="AA66" s="9" t="s">
        <v>228</v>
      </c>
      <c r="AB66" s="9"/>
      <c r="AC66" s="9"/>
      <c r="AD66" s="9"/>
      <c r="AE66" s="9"/>
      <c r="AF66" s="9"/>
      <c r="AG66" s="9"/>
      <c r="AH66" s="9"/>
      <c r="AI66" s="9"/>
      <c r="AJ66" s="9"/>
    </row>
    <row r="67" spans="1:36" s="7" customFormat="1" ht="12" hidden="1">
      <c r="A67" s="9" t="s">
        <v>210</v>
      </c>
      <c r="B67" s="9" t="s">
        <v>211</v>
      </c>
      <c r="C67" s="10">
        <v>2021</v>
      </c>
      <c r="D67" s="9" t="s">
        <v>212</v>
      </c>
      <c r="E67" s="121" t="s">
        <v>34</v>
      </c>
      <c r="F67" s="10" t="s">
        <v>34</v>
      </c>
      <c r="G67" s="11" t="s">
        <v>313</v>
      </c>
      <c r="H67" s="14" t="s">
        <v>74</v>
      </c>
      <c r="I67" s="9" t="s">
        <v>37</v>
      </c>
      <c r="J67" s="13" t="s">
        <v>38</v>
      </c>
      <c r="K67" s="13" t="s">
        <v>38</v>
      </c>
      <c r="L67" s="18" t="s">
        <v>55</v>
      </c>
      <c r="M67" s="13" t="s">
        <v>38</v>
      </c>
      <c r="N67" s="106" t="s">
        <v>38</v>
      </c>
      <c r="O67" s="143">
        <v>44396</v>
      </c>
      <c r="P67" s="196">
        <v>44435</v>
      </c>
      <c r="Q67" s="20">
        <v>44394</v>
      </c>
      <c r="R67" s="20">
        <v>44396</v>
      </c>
      <c r="S67" s="9" t="s">
        <v>117</v>
      </c>
      <c r="T67" s="24" t="s">
        <v>38</v>
      </c>
      <c r="U67" s="9" t="s">
        <v>117</v>
      </c>
      <c r="V67" s="78" t="s">
        <v>117</v>
      </c>
      <c r="W67" s="21" t="s">
        <v>117</v>
      </c>
      <c r="X67" s="22"/>
      <c r="Y67" s="22"/>
      <c r="Z67" s="9">
        <v>121410104</v>
      </c>
      <c r="AA67" s="9" t="s">
        <v>229</v>
      </c>
      <c r="AB67" s="9"/>
      <c r="AC67" s="9"/>
      <c r="AD67" s="9"/>
      <c r="AE67" s="9"/>
      <c r="AF67" s="9"/>
      <c r="AG67" s="9"/>
      <c r="AH67" s="9"/>
      <c r="AI67" s="9"/>
      <c r="AJ67" s="9"/>
    </row>
    <row r="68" spans="1:36">
      <c r="A68" s="76" t="s">
        <v>251</v>
      </c>
      <c r="B68" s="76" t="s">
        <v>252</v>
      </c>
      <c r="C68" s="10">
        <v>2021</v>
      </c>
      <c r="D68" s="9" t="s">
        <v>279</v>
      </c>
      <c r="E68" s="70" t="s">
        <v>25</v>
      </c>
      <c r="F68" s="10" t="s">
        <v>25</v>
      </c>
      <c r="G68" s="11" t="s">
        <v>313</v>
      </c>
      <c r="H68" s="76" t="s">
        <v>280</v>
      </c>
      <c r="I68" s="9" t="s">
        <v>37</v>
      </c>
      <c r="J68" s="61" t="s">
        <v>38</v>
      </c>
      <c r="K68" s="61" t="s">
        <v>38</v>
      </c>
      <c r="L68" s="9" t="s">
        <v>373</v>
      </c>
      <c r="M68" s="17" t="s">
        <v>38</v>
      </c>
      <c r="N68" s="104"/>
      <c r="O68" s="143">
        <v>44470</v>
      </c>
      <c r="P68" s="196">
        <v>44522</v>
      </c>
      <c r="Q68" s="83">
        <v>44431</v>
      </c>
      <c r="R68" s="83">
        <v>44446</v>
      </c>
      <c r="S68" s="74" t="s">
        <v>117</v>
      </c>
      <c r="T68" s="24" t="s">
        <v>38</v>
      </c>
      <c r="U68" s="82" t="s">
        <v>117</v>
      </c>
      <c r="V68" s="78" t="s">
        <v>117</v>
      </c>
      <c r="W68" s="21" t="s">
        <v>117</v>
      </c>
      <c r="X68" s="217">
        <v>106.7873</v>
      </c>
      <c r="Y68" s="217">
        <v>-6.5473800000000004</v>
      </c>
      <c r="Z68" s="9"/>
      <c r="AA68" s="9"/>
      <c r="AB68" s="9"/>
      <c r="AC68" s="9"/>
      <c r="AD68" s="9"/>
      <c r="AE68" s="9"/>
      <c r="AF68" s="9"/>
      <c r="AG68" s="9"/>
      <c r="AH68" s="9"/>
      <c r="AI68" s="9"/>
      <c r="AJ68" s="9"/>
    </row>
    <row r="69" spans="1:36">
      <c r="A69" s="67" t="s">
        <v>253</v>
      </c>
      <c r="B69" s="67" t="s">
        <v>254</v>
      </c>
      <c r="C69" s="10">
        <v>2021</v>
      </c>
      <c r="D69" s="9" t="s">
        <v>279</v>
      </c>
      <c r="E69" s="70" t="s">
        <v>25</v>
      </c>
      <c r="F69" s="10" t="s">
        <v>25</v>
      </c>
      <c r="G69" s="11" t="s">
        <v>313</v>
      </c>
      <c r="H69" s="76" t="s">
        <v>111</v>
      </c>
      <c r="I69" s="9" t="s">
        <v>144</v>
      </c>
      <c r="J69" s="13" t="s">
        <v>38</v>
      </c>
      <c r="K69" s="61" t="s">
        <v>38</v>
      </c>
      <c r="L69" s="9" t="s">
        <v>373</v>
      </c>
      <c r="M69" s="17" t="s">
        <v>38</v>
      </c>
      <c r="N69" s="105"/>
      <c r="O69" s="143">
        <v>44452</v>
      </c>
      <c r="P69" s="196">
        <v>44481</v>
      </c>
      <c r="Q69" s="83">
        <v>44431</v>
      </c>
      <c r="R69" s="83">
        <v>44446</v>
      </c>
      <c r="S69" s="82" t="s">
        <v>117</v>
      </c>
      <c r="T69" s="24" t="s">
        <v>38</v>
      </c>
      <c r="U69" s="82" t="s">
        <v>117</v>
      </c>
      <c r="V69" s="78" t="s">
        <v>117</v>
      </c>
      <c r="W69" s="21" t="s">
        <v>117</v>
      </c>
      <c r="X69" s="217">
        <v>106.51725999999999</v>
      </c>
      <c r="Y69" s="217">
        <v>-6.32951</v>
      </c>
      <c r="Z69" s="9"/>
      <c r="AA69" s="9"/>
      <c r="AB69" s="9"/>
      <c r="AC69" s="9"/>
      <c r="AD69" s="9"/>
      <c r="AE69" s="9"/>
      <c r="AF69" s="9"/>
      <c r="AG69" s="9"/>
      <c r="AH69" s="9"/>
      <c r="AI69" s="9"/>
      <c r="AJ69" s="9"/>
    </row>
    <row r="70" spans="1:36">
      <c r="A70" s="67" t="s">
        <v>255</v>
      </c>
      <c r="B70" s="67" t="s">
        <v>256</v>
      </c>
      <c r="C70" s="10">
        <v>2021</v>
      </c>
      <c r="D70" s="9" t="s">
        <v>279</v>
      </c>
      <c r="E70" s="70" t="s">
        <v>25</v>
      </c>
      <c r="F70" s="10" t="s">
        <v>25</v>
      </c>
      <c r="G70" s="11" t="s">
        <v>313</v>
      </c>
      <c r="H70" s="67" t="s">
        <v>111</v>
      </c>
      <c r="I70" s="9" t="s">
        <v>144</v>
      </c>
      <c r="J70" s="9" t="s">
        <v>38</v>
      </c>
      <c r="K70" s="61" t="s">
        <v>38</v>
      </c>
      <c r="L70" s="9" t="s">
        <v>373</v>
      </c>
      <c r="M70" s="17" t="s">
        <v>38</v>
      </c>
      <c r="N70" s="104" t="s">
        <v>323</v>
      </c>
      <c r="O70" s="143">
        <v>44449</v>
      </c>
      <c r="P70" s="196">
        <v>44458</v>
      </c>
      <c r="Q70" s="18">
        <v>44431</v>
      </c>
      <c r="R70" s="18">
        <v>44448</v>
      </c>
      <c r="S70" s="19">
        <f>P70-Q70</f>
        <v>27</v>
      </c>
      <c r="T70" s="24" t="s">
        <v>38</v>
      </c>
      <c r="U70" s="96" t="s">
        <v>117</v>
      </c>
      <c r="V70" s="78" t="s">
        <v>117</v>
      </c>
      <c r="W70" s="21" t="s">
        <v>117</v>
      </c>
      <c r="X70" s="217">
        <v>106.61632</v>
      </c>
      <c r="Y70" s="217">
        <v>-6.40421</v>
      </c>
      <c r="Z70" s="81">
        <v>1273701001</v>
      </c>
      <c r="AA70" s="9" t="s">
        <v>256</v>
      </c>
      <c r="AB70" s="9"/>
      <c r="AC70" s="9"/>
      <c r="AD70" s="9"/>
      <c r="AE70" s="9"/>
      <c r="AF70" s="9"/>
      <c r="AG70" s="9"/>
      <c r="AH70" s="9"/>
      <c r="AI70" s="9"/>
      <c r="AJ70" s="9"/>
    </row>
    <row r="71" spans="1:36">
      <c r="A71" s="76" t="s">
        <v>257</v>
      </c>
      <c r="B71" s="76" t="s">
        <v>258</v>
      </c>
      <c r="C71" s="10">
        <v>2021</v>
      </c>
      <c r="D71" s="9" t="s">
        <v>279</v>
      </c>
      <c r="E71" s="70" t="s">
        <v>25</v>
      </c>
      <c r="F71" s="10" t="s">
        <v>25</v>
      </c>
      <c r="G71" s="11" t="s">
        <v>313</v>
      </c>
      <c r="H71" s="76" t="s">
        <v>20</v>
      </c>
      <c r="I71" s="9" t="s">
        <v>37</v>
      </c>
      <c r="J71" s="9" t="s">
        <v>38</v>
      </c>
      <c r="K71" s="61" t="s">
        <v>38</v>
      </c>
      <c r="L71" s="9" t="s">
        <v>55</v>
      </c>
      <c r="M71" s="17" t="s">
        <v>378</v>
      </c>
      <c r="N71" s="107"/>
      <c r="O71" s="143">
        <v>44474</v>
      </c>
      <c r="P71" s="196">
        <v>44496</v>
      </c>
      <c r="Q71" s="83">
        <v>44431</v>
      </c>
      <c r="R71" s="83">
        <v>44446</v>
      </c>
      <c r="S71" s="9" t="s">
        <v>117</v>
      </c>
      <c r="T71" s="24" t="s">
        <v>38</v>
      </c>
      <c r="U71" s="9" t="s">
        <v>117</v>
      </c>
      <c r="V71" s="78" t="s">
        <v>117</v>
      </c>
      <c r="W71" s="21" t="s">
        <v>117</v>
      </c>
      <c r="X71" s="15">
        <v>107.29841999999999</v>
      </c>
      <c r="Y71" s="15">
        <v>-6.2445500000000003</v>
      </c>
      <c r="Z71" s="9"/>
      <c r="AA71" s="76" t="s">
        <v>258</v>
      </c>
      <c r="AB71" s="9"/>
      <c r="AC71" s="9"/>
      <c r="AD71" s="9"/>
      <c r="AE71" s="9"/>
      <c r="AF71" s="9"/>
      <c r="AG71" s="9"/>
      <c r="AH71" s="9"/>
      <c r="AI71" s="9"/>
      <c r="AJ71" s="9"/>
    </row>
    <row r="72" spans="1:36">
      <c r="A72" s="76" t="s">
        <v>259</v>
      </c>
      <c r="B72" s="76" t="s">
        <v>260</v>
      </c>
      <c r="C72" s="10">
        <v>2021</v>
      </c>
      <c r="D72" s="9" t="s">
        <v>279</v>
      </c>
      <c r="E72" s="70" t="s">
        <v>25</v>
      </c>
      <c r="F72" s="10" t="s">
        <v>25</v>
      </c>
      <c r="G72" s="11" t="s">
        <v>313</v>
      </c>
      <c r="H72" s="76" t="s">
        <v>20</v>
      </c>
      <c r="I72" s="9" t="s">
        <v>144</v>
      </c>
      <c r="J72" s="13" t="s">
        <v>38</v>
      </c>
      <c r="K72" s="61" t="s">
        <v>38</v>
      </c>
      <c r="L72" s="9" t="s">
        <v>373</v>
      </c>
      <c r="M72" s="17" t="s">
        <v>38</v>
      </c>
      <c r="N72" s="104"/>
      <c r="O72" s="143">
        <v>44469</v>
      </c>
      <c r="P72" s="196">
        <v>44473</v>
      </c>
      <c r="Q72" s="18">
        <v>44431</v>
      </c>
      <c r="R72" s="18">
        <v>44448</v>
      </c>
      <c r="S72" s="19">
        <f>P72-Q72</f>
        <v>42</v>
      </c>
      <c r="T72" s="24" t="s">
        <v>38</v>
      </c>
      <c r="U72" s="96" t="s">
        <v>117</v>
      </c>
      <c r="V72" s="78" t="s">
        <v>117</v>
      </c>
      <c r="W72" s="21" t="s">
        <v>117</v>
      </c>
      <c r="X72" s="217">
        <v>107.35751</v>
      </c>
      <c r="Y72" s="217">
        <v>-6.3483599999999996</v>
      </c>
      <c r="Z72" s="81">
        <v>1273301001</v>
      </c>
      <c r="AA72" s="9" t="s">
        <v>365</v>
      </c>
      <c r="AB72" s="9"/>
      <c r="AC72" s="9"/>
      <c r="AD72" s="9"/>
      <c r="AE72" s="9"/>
      <c r="AF72" s="9"/>
      <c r="AG72" s="9"/>
      <c r="AH72" s="9"/>
      <c r="AI72" s="9"/>
      <c r="AJ72" s="9"/>
    </row>
    <row r="73" spans="1:36" ht="21">
      <c r="A73" s="67" t="s">
        <v>261</v>
      </c>
      <c r="B73" s="67" t="s">
        <v>262</v>
      </c>
      <c r="C73" s="10">
        <v>2021</v>
      </c>
      <c r="D73" s="9" t="s">
        <v>279</v>
      </c>
      <c r="E73" s="70" t="s">
        <v>25</v>
      </c>
      <c r="F73" s="10" t="s">
        <v>25</v>
      </c>
      <c r="G73" s="11" t="s">
        <v>313</v>
      </c>
      <c r="H73" s="76" t="s">
        <v>20</v>
      </c>
      <c r="I73" s="9" t="s">
        <v>37</v>
      </c>
      <c r="J73" s="13" t="s">
        <v>38</v>
      </c>
      <c r="K73" s="13" t="s">
        <v>38</v>
      </c>
      <c r="L73" s="9" t="s">
        <v>363</v>
      </c>
      <c r="M73" s="17" t="s">
        <v>374</v>
      </c>
      <c r="N73" s="104" t="s">
        <v>364</v>
      </c>
      <c r="O73" s="143">
        <v>44462</v>
      </c>
      <c r="P73" s="196">
        <v>44495</v>
      </c>
      <c r="Q73" s="83">
        <v>44431</v>
      </c>
      <c r="R73" s="83">
        <v>44446</v>
      </c>
      <c r="S73" s="9" t="s">
        <v>117</v>
      </c>
      <c r="T73" s="24" t="s">
        <v>38</v>
      </c>
      <c r="U73" s="9" t="s">
        <v>117</v>
      </c>
      <c r="V73" s="78" t="s">
        <v>117</v>
      </c>
      <c r="W73" s="21" t="s">
        <v>117</v>
      </c>
      <c r="X73" s="217">
        <v>107.52742000000001</v>
      </c>
      <c r="Y73" s="217">
        <v>-6.1933299999999996</v>
      </c>
      <c r="Z73" s="9"/>
      <c r="AA73" s="67" t="s">
        <v>262</v>
      </c>
      <c r="AB73" s="9"/>
      <c r="AC73" s="9"/>
      <c r="AD73" s="9"/>
      <c r="AE73" s="9"/>
      <c r="AF73" s="9"/>
      <c r="AG73" s="9"/>
      <c r="AH73" s="9"/>
      <c r="AI73" s="9"/>
      <c r="AJ73" s="9"/>
    </row>
    <row r="74" spans="1:36" ht="21">
      <c r="A74" s="76" t="s">
        <v>263</v>
      </c>
      <c r="B74" s="76" t="s">
        <v>264</v>
      </c>
      <c r="C74" s="10">
        <v>2021</v>
      </c>
      <c r="D74" s="9" t="s">
        <v>279</v>
      </c>
      <c r="E74" s="70" t="s">
        <v>25</v>
      </c>
      <c r="F74" s="10" t="s">
        <v>25</v>
      </c>
      <c r="G74" s="11" t="s">
        <v>313</v>
      </c>
      <c r="H74" s="76" t="s">
        <v>20</v>
      </c>
      <c r="I74" s="9" t="s">
        <v>37</v>
      </c>
      <c r="J74" s="9" t="s">
        <v>38</v>
      </c>
      <c r="K74" s="61" t="s">
        <v>38</v>
      </c>
      <c r="L74" s="9" t="s">
        <v>55</v>
      </c>
      <c r="M74" s="17" t="s">
        <v>379</v>
      </c>
      <c r="N74" s="104"/>
      <c r="O74" s="143">
        <v>44474</v>
      </c>
      <c r="P74" s="196">
        <v>44495</v>
      </c>
      <c r="Q74" s="83">
        <v>44431</v>
      </c>
      <c r="R74" s="83">
        <v>44446</v>
      </c>
      <c r="S74" s="9" t="s">
        <v>117</v>
      </c>
      <c r="T74" s="24" t="s">
        <v>38</v>
      </c>
      <c r="U74" s="9" t="s">
        <v>117</v>
      </c>
      <c r="V74" s="78" t="s">
        <v>117</v>
      </c>
      <c r="W74" s="21" t="s">
        <v>117</v>
      </c>
      <c r="X74" s="217">
        <v>107.54675</v>
      </c>
      <c r="Y74" s="217">
        <v>-6.2700899999999997</v>
      </c>
      <c r="Z74" s="9"/>
      <c r="AA74" s="76" t="s">
        <v>264</v>
      </c>
      <c r="AB74" s="9"/>
      <c r="AC74" s="9"/>
      <c r="AD74" s="9"/>
      <c r="AE74" s="9"/>
      <c r="AF74" s="9"/>
      <c r="AG74" s="9"/>
      <c r="AH74" s="9"/>
      <c r="AI74" s="9"/>
      <c r="AJ74" s="9"/>
    </row>
    <row r="75" spans="1:36">
      <c r="A75" s="67" t="s">
        <v>265</v>
      </c>
      <c r="B75" s="67" t="s">
        <v>266</v>
      </c>
      <c r="C75" s="10">
        <v>2021</v>
      </c>
      <c r="D75" s="9" t="s">
        <v>279</v>
      </c>
      <c r="E75" s="70" t="s">
        <v>25</v>
      </c>
      <c r="F75" s="10" t="s">
        <v>25</v>
      </c>
      <c r="G75" s="11" t="s">
        <v>313</v>
      </c>
      <c r="H75" s="76" t="s">
        <v>281</v>
      </c>
      <c r="I75" s="9" t="s">
        <v>144</v>
      </c>
      <c r="J75" s="61" t="s">
        <v>38</v>
      </c>
      <c r="K75" s="61" t="s">
        <v>38</v>
      </c>
      <c r="L75" s="9" t="s">
        <v>373</v>
      </c>
      <c r="M75" s="17" t="s">
        <v>38</v>
      </c>
      <c r="N75" s="104" t="s">
        <v>324</v>
      </c>
      <c r="O75" s="143">
        <v>44445</v>
      </c>
      <c r="P75" s="196">
        <v>44465</v>
      </c>
      <c r="Q75" s="18">
        <v>44431</v>
      </c>
      <c r="R75" s="18">
        <v>44448</v>
      </c>
      <c r="S75" s="19">
        <f>P75-Q75</f>
        <v>34</v>
      </c>
      <c r="T75" s="24" t="s">
        <v>38</v>
      </c>
      <c r="U75" s="96" t="s">
        <v>117</v>
      </c>
      <c r="V75" s="78" t="s">
        <v>117</v>
      </c>
      <c r="W75" s="21" t="s">
        <v>117</v>
      </c>
      <c r="X75" s="217">
        <v>106.16816</v>
      </c>
      <c r="Y75" s="217">
        <v>-6.2779999999999996</v>
      </c>
      <c r="Z75" s="81">
        <v>1322441001</v>
      </c>
      <c r="AA75" s="9" t="s">
        <v>266</v>
      </c>
      <c r="AB75" s="9"/>
      <c r="AC75" s="9"/>
      <c r="AD75" s="9"/>
      <c r="AE75" s="9"/>
      <c r="AF75" s="9"/>
      <c r="AG75" s="9"/>
      <c r="AH75" s="9"/>
      <c r="AI75" s="9"/>
      <c r="AJ75" s="9"/>
    </row>
    <row r="76" spans="1:36">
      <c r="A76" s="67" t="s">
        <v>267</v>
      </c>
      <c r="B76" s="67" t="s">
        <v>268</v>
      </c>
      <c r="C76" s="10">
        <v>2021</v>
      </c>
      <c r="D76" s="9" t="s">
        <v>279</v>
      </c>
      <c r="E76" s="70" t="s">
        <v>25</v>
      </c>
      <c r="F76" s="10" t="s">
        <v>25</v>
      </c>
      <c r="G76" s="11" t="s">
        <v>313</v>
      </c>
      <c r="H76" s="76" t="s">
        <v>109</v>
      </c>
      <c r="I76" s="9" t="s">
        <v>144</v>
      </c>
      <c r="J76" s="61" t="s">
        <v>38</v>
      </c>
      <c r="K76" s="61" t="s">
        <v>38</v>
      </c>
      <c r="L76" s="9" t="s">
        <v>373</v>
      </c>
      <c r="M76" s="17" t="s">
        <v>38</v>
      </c>
      <c r="N76" s="104" t="s">
        <v>324</v>
      </c>
      <c r="O76" s="143">
        <v>44445</v>
      </c>
      <c r="P76" s="196">
        <v>44469</v>
      </c>
      <c r="Q76" s="18">
        <v>44431</v>
      </c>
      <c r="R76" s="18">
        <v>44448</v>
      </c>
      <c r="S76" s="19">
        <f>P76-Q76</f>
        <v>38</v>
      </c>
      <c r="T76" s="24" t="s">
        <v>38</v>
      </c>
      <c r="U76" s="96" t="s">
        <v>117</v>
      </c>
      <c r="V76" s="78" t="s">
        <v>117</v>
      </c>
      <c r="W76" s="21" t="s">
        <v>117</v>
      </c>
      <c r="X76" s="217">
        <v>106.22568</v>
      </c>
      <c r="Y76" s="217">
        <v>-6.5275299999999996</v>
      </c>
      <c r="Z76" s="81">
        <v>1322341001</v>
      </c>
      <c r="AA76" s="9" t="s">
        <v>268</v>
      </c>
      <c r="AB76" s="9"/>
      <c r="AC76" s="9"/>
      <c r="AD76" s="9"/>
      <c r="AE76" s="9"/>
      <c r="AF76" s="9"/>
      <c r="AG76" s="9"/>
      <c r="AH76" s="9"/>
      <c r="AI76" s="9"/>
      <c r="AJ76" s="9"/>
    </row>
    <row r="77" spans="1:36">
      <c r="A77" s="67" t="s">
        <v>269</v>
      </c>
      <c r="B77" s="67" t="s">
        <v>270</v>
      </c>
      <c r="C77" s="10">
        <v>2021</v>
      </c>
      <c r="D77" s="9" t="s">
        <v>279</v>
      </c>
      <c r="E77" s="70" t="s">
        <v>25</v>
      </c>
      <c r="F77" s="10" t="s">
        <v>25</v>
      </c>
      <c r="G77" s="11" t="s">
        <v>313</v>
      </c>
      <c r="H77" s="76" t="s">
        <v>73</v>
      </c>
      <c r="I77" s="9" t="s">
        <v>144</v>
      </c>
      <c r="J77" s="13" t="s">
        <v>38</v>
      </c>
      <c r="K77" s="61" t="s">
        <v>38</v>
      </c>
      <c r="L77" s="9" t="s">
        <v>373</v>
      </c>
      <c r="M77" s="17" t="s">
        <v>38</v>
      </c>
      <c r="N77" s="104" t="s">
        <v>367</v>
      </c>
      <c r="O77" s="143">
        <v>44463</v>
      </c>
      <c r="P77" s="196">
        <v>44494</v>
      </c>
      <c r="Q77" s="83">
        <v>44431</v>
      </c>
      <c r="R77" s="83">
        <v>44446</v>
      </c>
      <c r="S77" s="74" t="s">
        <v>117</v>
      </c>
      <c r="T77" s="24" t="s">
        <v>38</v>
      </c>
      <c r="U77" s="82" t="s">
        <v>117</v>
      </c>
      <c r="V77" s="78" t="s">
        <v>117</v>
      </c>
      <c r="W77" s="21" t="s">
        <v>117</v>
      </c>
      <c r="X77" s="217">
        <v>106.34715</v>
      </c>
      <c r="Y77" s="217">
        <v>-6.2499900000000004</v>
      </c>
      <c r="Z77" s="9"/>
      <c r="AA77" s="9"/>
      <c r="AB77" s="9"/>
      <c r="AC77" s="9"/>
      <c r="AD77" s="9"/>
      <c r="AE77" s="9"/>
      <c r="AF77" s="9"/>
      <c r="AG77" s="9"/>
      <c r="AH77" s="9"/>
      <c r="AI77" s="9"/>
      <c r="AJ77" s="9"/>
    </row>
    <row r="78" spans="1:36">
      <c r="A78" s="67" t="s">
        <v>271</v>
      </c>
      <c r="B78" s="67" t="s">
        <v>272</v>
      </c>
      <c r="C78" s="10">
        <v>2021</v>
      </c>
      <c r="D78" s="9" t="s">
        <v>279</v>
      </c>
      <c r="E78" s="70" t="s">
        <v>25</v>
      </c>
      <c r="F78" s="10" t="s">
        <v>25</v>
      </c>
      <c r="G78" s="11" t="s">
        <v>313</v>
      </c>
      <c r="H78" s="76" t="s">
        <v>36</v>
      </c>
      <c r="I78" s="9" t="s">
        <v>144</v>
      </c>
      <c r="J78" s="61" t="s">
        <v>38</v>
      </c>
      <c r="K78" s="61" t="s">
        <v>38</v>
      </c>
      <c r="L78" s="9" t="s">
        <v>373</v>
      </c>
      <c r="M78" s="17" t="s">
        <v>38</v>
      </c>
      <c r="N78" s="104" t="s">
        <v>368</v>
      </c>
      <c r="O78" s="143">
        <v>44446</v>
      </c>
      <c r="P78" s="196">
        <v>44488</v>
      </c>
      <c r="Q78" s="83">
        <v>44431</v>
      </c>
      <c r="R78" s="83">
        <v>44446</v>
      </c>
      <c r="S78" s="74" t="s">
        <v>117</v>
      </c>
      <c r="T78" s="24" t="s">
        <v>38</v>
      </c>
      <c r="U78" s="97" t="s">
        <v>117</v>
      </c>
      <c r="V78" s="78" t="s">
        <v>117</v>
      </c>
      <c r="W78" s="21" t="s">
        <v>117</v>
      </c>
      <c r="X78" s="217">
        <v>106.38714</v>
      </c>
      <c r="Y78" s="217">
        <v>-6.0893499999999996</v>
      </c>
      <c r="Z78" s="9"/>
      <c r="AA78" s="9"/>
      <c r="AB78" s="9"/>
      <c r="AC78" s="9"/>
      <c r="AD78" s="9"/>
      <c r="AE78" s="9"/>
      <c r="AF78" s="9"/>
      <c r="AG78" s="9"/>
      <c r="AH78" s="9"/>
      <c r="AI78" s="9"/>
      <c r="AJ78" s="9"/>
    </row>
    <row r="79" spans="1:36">
      <c r="A79" s="76" t="s">
        <v>273</v>
      </c>
      <c r="B79" s="76" t="s">
        <v>274</v>
      </c>
      <c r="C79" s="10" t="s">
        <v>515</v>
      </c>
      <c r="D79" s="9" t="s">
        <v>279</v>
      </c>
      <c r="E79" s="70" t="s">
        <v>25</v>
      </c>
      <c r="F79" s="10" t="s">
        <v>25</v>
      </c>
      <c r="G79" s="11" t="s">
        <v>313</v>
      </c>
      <c r="H79" s="76" t="s">
        <v>36</v>
      </c>
      <c r="I79" s="9" t="s">
        <v>29</v>
      </c>
      <c r="J79" s="9" t="s">
        <v>38</v>
      </c>
      <c r="K79" s="61" t="s">
        <v>38</v>
      </c>
      <c r="L79" s="25" t="s">
        <v>373</v>
      </c>
      <c r="M79" s="201" t="s">
        <v>38</v>
      </c>
      <c r="N79" s="107" t="s">
        <v>388</v>
      </c>
      <c r="O79" s="143">
        <v>44510</v>
      </c>
      <c r="P79" s="196">
        <v>44580</v>
      </c>
      <c r="Q79" s="83">
        <v>44431</v>
      </c>
      <c r="R79" s="83">
        <v>44446</v>
      </c>
      <c r="S79" s="74" t="s">
        <v>117</v>
      </c>
      <c r="T79" s="74" t="s">
        <v>38</v>
      </c>
      <c r="U79" s="22" t="s">
        <v>117</v>
      </c>
      <c r="V79" s="78" t="s">
        <v>117</v>
      </c>
      <c r="W79" s="72" t="str">
        <f>TEXT(V79,"mmm_yyy")</f>
        <v>DONE</v>
      </c>
      <c r="X79" s="217">
        <v>106.40115</v>
      </c>
      <c r="Y79" s="217">
        <v>-6.0472299999999999</v>
      </c>
      <c r="Z79" s="9"/>
      <c r="AA79" s="9"/>
      <c r="AB79" s="9"/>
      <c r="AC79" s="9"/>
      <c r="AD79" s="9"/>
      <c r="AE79" s="9"/>
      <c r="AF79" s="9"/>
      <c r="AG79" s="9"/>
      <c r="AH79" s="9"/>
      <c r="AI79" s="9"/>
      <c r="AJ79" s="9"/>
    </row>
    <row r="80" spans="1:36">
      <c r="A80" s="68" t="s">
        <v>275</v>
      </c>
      <c r="B80" s="68" t="s">
        <v>276</v>
      </c>
      <c r="C80" s="10">
        <v>2021</v>
      </c>
      <c r="D80" s="9" t="s">
        <v>279</v>
      </c>
      <c r="E80" s="70" t="s">
        <v>25</v>
      </c>
      <c r="F80" s="10" t="s">
        <v>25</v>
      </c>
      <c r="G80" s="11" t="s">
        <v>313</v>
      </c>
      <c r="H80" s="61" t="s">
        <v>174</v>
      </c>
      <c r="I80" s="9" t="s">
        <v>144</v>
      </c>
      <c r="J80" s="61" t="s">
        <v>38</v>
      </c>
      <c r="K80" s="61" t="s">
        <v>38</v>
      </c>
      <c r="L80" s="9" t="s">
        <v>373</v>
      </c>
      <c r="M80" s="17" t="s">
        <v>38</v>
      </c>
      <c r="N80" s="108"/>
      <c r="O80" s="143">
        <v>44447</v>
      </c>
      <c r="P80" s="196">
        <v>44469</v>
      </c>
      <c r="Q80" s="83">
        <v>44431</v>
      </c>
      <c r="R80" s="83">
        <v>44446</v>
      </c>
      <c r="S80" s="74" t="s">
        <v>117</v>
      </c>
      <c r="T80" s="24" t="s">
        <v>38</v>
      </c>
      <c r="U80" s="82" t="s">
        <v>117</v>
      </c>
      <c r="V80" s="78" t="s">
        <v>117</v>
      </c>
      <c r="W80" s="21" t="s">
        <v>117</v>
      </c>
      <c r="X80" s="217">
        <v>107.39166</v>
      </c>
      <c r="Y80" s="217">
        <v>-6.6091899999999999</v>
      </c>
      <c r="Z80" s="9"/>
      <c r="AA80" s="9"/>
      <c r="AB80" s="9"/>
      <c r="AC80" s="9"/>
      <c r="AD80" s="9"/>
      <c r="AE80" s="9"/>
      <c r="AF80" s="9"/>
      <c r="AG80" s="9"/>
      <c r="AH80" s="9"/>
      <c r="AI80" s="9"/>
      <c r="AJ80" s="9"/>
    </row>
    <row r="81" spans="1:36">
      <c r="A81" s="61" t="s">
        <v>277</v>
      </c>
      <c r="B81" s="61" t="s">
        <v>278</v>
      </c>
      <c r="C81" s="10">
        <v>2021</v>
      </c>
      <c r="D81" s="9" t="s">
        <v>279</v>
      </c>
      <c r="E81" s="70" t="s">
        <v>25</v>
      </c>
      <c r="F81" s="10" t="s">
        <v>25</v>
      </c>
      <c r="G81" s="11" t="s">
        <v>313</v>
      </c>
      <c r="H81" s="61" t="s">
        <v>174</v>
      </c>
      <c r="I81" s="9" t="s">
        <v>144</v>
      </c>
      <c r="J81" s="13" t="s">
        <v>38</v>
      </c>
      <c r="K81" s="61" t="s">
        <v>38</v>
      </c>
      <c r="L81" s="9" t="s">
        <v>373</v>
      </c>
      <c r="M81" s="17" t="s">
        <v>38</v>
      </c>
      <c r="N81" s="104" t="s">
        <v>369</v>
      </c>
      <c r="O81" s="143">
        <v>44466</v>
      </c>
      <c r="P81" s="196">
        <v>44494</v>
      </c>
      <c r="Q81" s="83">
        <v>44431</v>
      </c>
      <c r="R81" s="83">
        <v>44446</v>
      </c>
      <c r="S81" s="74" t="s">
        <v>117</v>
      </c>
      <c r="T81" s="24" t="s">
        <v>38</v>
      </c>
      <c r="U81" s="82" t="s">
        <v>117</v>
      </c>
      <c r="V81" s="78" t="s">
        <v>117</v>
      </c>
      <c r="W81" s="21" t="s">
        <v>117</v>
      </c>
      <c r="X81" s="217">
        <v>107.49726</v>
      </c>
      <c r="Y81" s="15">
        <v>-6.73116</v>
      </c>
      <c r="Z81" s="9"/>
      <c r="AA81" s="9"/>
      <c r="AB81" s="9"/>
      <c r="AC81" s="9"/>
      <c r="AD81" s="9"/>
      <c r="AE81" s="9"/>
      <c r="AF81" s="9"/>
      <c r="AG81" s="9"/>
      <c r="AH81" s="9"/>
      <c r="AI81" s="9"/>
      <c r="AJ81" s="9"/>
    </row>
    <row r="82" spans="1:36" ht="21">
      <c r="A82" s="67" t="s">
        <v>286</v>
      </c>
      <c r="B82" s="67" t="s">
        <v>287</v>
      </c>
      <c r="C82" s="10">
        <v>2021</v>
      </c>
      <c r="D82" s="9" t="s">
        <v>279</v>
      </c>
      <c r="E82" s="70" t="s">
        <v>25</v>
      </c>
      <c r="F82" s="10" t="s">
        <v>25</v>
      </c>
      <c r="G82" s="11" t="s">
        <v>313</v>
      </c>
      <c r="H82" s="9" t="s">
        <v>296</v>
      </c>
      <c r="I82" s="9" t="s">
        <v>29</v>
      </c>
      <c r="J82" s="9" t="s">
        <v>38</v>
      </c>
      <c r="K82" s="13" t="s">
        <v>144</v>
      </c>
      <c r="L82" s="9" t="s">
        <v>55</v>
      </c>
      <c r="M82" s="101" t="s">
        <v>427</v>
      </c>
      <c r="N82" s="104"/>
      <c r="O82" s="143">
        <v>44532</v>
      </c>
      <c r="P82" s="196">
        <v>44561</v>
      </c>
      <c r="Q82" s="18">
        <v>44431</v>
      </c>
      <c r="R82" s="17"/>
      <c r="S82" s="74">
        <f ca="1">TODAY()-Q82</f>
        <v>409</v>
      </c>
      <c r="T82" s="74" t="s">
        <v>38</v>
      </c>
      <c r="U82" s="22" t="s">
        <v>117</v>
      </c>
      <c r="V82" s="78" t="s">
        <v>117</v>
      </c>
      <c r="W82" s="21" t="s">
        <v>117</v>
      </c>
      <c r="X82" s="217">
        <v>106.05128000000001</v>
      </c>
      <c r="Y82" s="217">
        <v>-6.0365000000000002</v>
      </c>
      <c r="Z82" s="73"/>
      <c r="AA82" s="9"/>
      <c r="AB82" s="9"/>
      <c r="AC82" s="9"/>
      <c r="AD82" s="142" t="s">
        <v>117</v>
      </c>
      <c r="AE82" s="142" t="s">
        <v>117</v>
      </c>
      <c r="AF82" s="142">
        <v>44519</v>
      </c>
      <c r="AG82" s="142">
        <v>44523</v>
      </c>
      <c r="AH82" s="142">
        <v>0</v>
      </c>
      <c r="AI82" s="142">
        <v>0</v>
      </c>
      <c r="AJ82" s="142">
        <v>0</v>
      </c>
    </row>
    <row r="83" spans="1:36">
      <c r="A83" s="67" t="s">
        <v>290</v>
      </c>
      <c r="B83" s="67" t="s">
        <v>291</v>
      </c>
      <c r="C83" s="10">
        <v>2021</v>
      </c>
      <c r="D83" s="9" t="s">
        <v>279</v>
      </c>
      <c r="E83" s="70" t="s">
        <v>25</v>
      </c>
      <c r="F83" s="10" t="s">
        <v>25</v>
      </c>
      <c r="G83" s="11" t="s">
        <v>313</v>
      </c>
      <c r="H83" s="9" t="s">
        <v>74</v>
      </c>
      <c r="I83" s="9" t="s">
        <v>37</v>
      </c>
      <c r="J83" s="13" t="s">
        <v>38</v>
      </c>
      <c r="K83" s="13" t="s">
        <v>38</v>
      </c>
      <c r="L83" s="9" t="s">
        <v>373</v>
      </c>
      <c r="M83" s="17" t="s">
        <v>38</v>
      </c>
      <c r="N83" s="104" t="s">
        <v>387</v>
      </c>
      <c r="O83" s="143">
        <v>44504</v>
      </c>
      <c r="P83" s="196">
        <v>44529</v>
      </c>
      <c r="Q83" s="18">
        <v>44431</v>
      </c>
      <c r="R83" s="17"/>
      <c r="S83" s="74">
        <f ca="1">TODAY()-Q83</f>
        <v>409</v>
      </c>
      <c r="T83" s="24" t="s">
        <v>38</v>
      </c>
      <c r="U83" s="82" t="s">
        <v>117</v>
      </c>
      <c r="V83" s="78" t="s">
        <v>117</v>
      </c>
      <c r="W83" s="21" t="s">
        <v>117</v>
      </c>
      <c r="X83" s="217">
        <v>106.62452</v>
      </c>
      <c r="Y83" s="217">
        <v>-7.2471100000000002</v>
      </c>
      <c r="Z83" s="9"/>
      <c r="AA83" s="9"/>
      <c r="AB83" s="9"/>
      <c r="AC83" s="9"/>
      <c r="AD83" s="9"/>
      <c r="AE83" s="9"/>
      <c r="AF83" s="9"/>
      <c r="AG83" s="9"/>
      <c r="AH83" s="9"/>
      <c r="AI83" s="9"/>
      <c r="AJ83" s="9"/>
    </row>
    <row r="84" spans="1:36" ht="21">
      <c r="A84" s="76" t="s">
        <v>292</v>
      </c>
      <c r="B84" s="76" t="s">
        <v>293</v>
      </c>
      <c r="C84" s="10">
        <v>2021</v>
      </c>
      <c r="D84" s="9" t="s">
        <v>279</v>
      </c>
      <c r="E84" s="70" t="s">
        <v>25</v>
      </c>
      <c r="F84" s="10" t="s">
        <v>25</v>
      </c>
      <c r="G84" s="11" t="s">
        <v>313</v>
      </c>
      <c r="H84" s="9" t="s">
        <v>36</v>
      </c>
      <c r="I84" s="9" t="s">
        <v>37</v>
      </c>
      <c r="J84" s="9" t="s">
        <v>38</v>
      </c>
      <c r="K84" s="13" t="s">
        <v>38</v>
      </c>
      <c r="L84" s="9" t="s">
        <v>55</v>
      </c>
      <c r="M84" s="17" t="s">
        <v>375</v>
      </c>
      <c r="N84" s="104"/>
      <c r="O84" s="143">
        <v>44440</v>
      </c>
      <c r="P84" s="196">
        <v>44500</v>
      </c>
      <c r="Q84" s="83">
        <v>44431</v>
      </c>
      <c r="R84" s="83">
        <v>44446</v>
      </c>
      <c r="S84" s="9" t="s">
        <v>117</v>
      </c>
      <c r="T84" s="24" t="s">
        <v>38</v>
      </c>
      <c r="U84" s="9" t="s">
        <v>117</v>
      </c>
      <c r="V84" s="78" t="s">
        <v>117</v>
      </c>
      <c r="W84" s="21" t="s">
        <v>117</v>
      </c>
      <c r="X84" s="217">
        <v>106.5318</v>
      </c>
      <c r="Y84" s="217">
        <v>-6.1010299999999997</v>
      </c>
      <c r="Z84" s="9"/>
      <c r="AA84" s="76" t="s">
        <v>293</v>
      </c>
      <c r="AB84" s="9"/>
      <c r="AC84" s="9"/>
      <c r="AD84" s="9"/>
      <c r="AE84" s="9"/>
      <c r="AF84" s="9"/>
      <c r="AG84" s="9"/>
      <c r="AH84" s="9"/>
      <c r="AI84" s="9"/>
      <c r="AJ84" s="9"/>
    </row>
    <row r="85" spans="1:36">
      <c r="A85" s="76" t="s">
        <v>294</v>
      </c>
      <c r="B85" s="76" t="s">
        <v>295</v>
      </c>
      <c r="C85" s="10">
        <v>2021</v>
      </c>
      <c r="D85" s="9" t="s">
        <v>279</v>
      </c>
      <c r="E85" s="70" t="s">
        <v>25</v>
      </c>
      <c r="F85" s="10" t="s">
        <v>25</v>
      </c>
      <c r="G85" s="11" t="s">
        <v>313</v>
      </c>
      <c r="H85" s="9" t="s">
        <v>36</v>
      </c>
      <c r="I85" s="9" t="s">
        <v>37</v>
      </c>
      <c r="J85" s="61" t="s">
        <v>38</v>
      </c>
      <c r="K85" s="61" t="s">
        <v>38</v>
      </c>
      <c r="L85" s="9" t="s">
        <v>373</v>
      </c>
      <c r="M85" s="17" t="s">
        <v>38</v>
      </c>
      <c r="N85" s="107"/>
      <c r="O85" s="143">
        <v>44444</v>
      </c>
      <c r="P85" s="196">
        <v>44515</v>
      </c>
      <c r="Q85" s="83">
        <v>44431</v>
      </c>
      <c r="R85" s="83">
        <v>44446</v>
      </c>
      <c r="S85" s="74" t="s">
        <v>117</v>
      </c>
      <c r="T85" s="24" t="s">
        <v>38</v>
      </c>
      <c r="U85" s="82" t="s">
        <v>117</v>
      </c>
      <c r="V85" s="78" t="s">
        <v>117</v>
      </c>
      <c r="W85" s="21" t="s">
        <v>117</v>
      </c>
      <c r="X85" s="217">
        <v>106.4025</v>
      </c>
      <c r="Y85" s="217">
        <v>-6.2898800000000001</v>
      </c>
      <c r="Z85" s="9"/>
      <c r="AA85" s="9"/>
      <c r="AB85" s="9"/>
      <c r="AC85" s="9"/>
      <c r="AD85" s="9"/>
      <c r="AE85" s="9"/>
      <c r="AF85" s="9"/>
      <c r="AG85" s="9"/>
      <c r="AH85" s="9"/>
      <c r="AI85" s="9"/>
      <c r="AJ85" s="9"/>
    </row>
    <row r="86" spans="1:36">
      <c r="A86" s="67" t="s">
        <v>282</v>
      </c>
      <c r="B86" s="67" t="s">
        <v>283</v>
      </c>
      <c r="C86" s="10">
        <v>2021</v>
      </c>
      <c r="D86" s="9" t="s">
        <v>279</v>
      </c>
      <c r="E86" s="70" t="s">
        <v>25</v>
      </c>
      <c r="F86" s="10" t="s">
        <v>25</v>
      </c>
      <c r="G86" s="11" t="s">
        <v>313</v>
      </c>
      <c r="H86" s="9" t="s">
        <v>111</v>
      </c>
      <c r="I86" s="9" t="s">
        <v>371</v>
      </c>
      <c r="J86" s="9" t="s">
        <v>328</v>
      </c>
      <c r="K86" s="9" t="s">
        <v>328</v>
      </c>
      <c r="L86" s="9" t="s">
        <v>325</v>
      </c>
      <c r="M86" s="17" t="s">
        <v>326</v>
      </c>
      <c r="N86" s="104"/>
      <c r="O86" s="143" t="s">
        <v>328</v>
      </c>
      <c r="P86" s="196" t="s">
        <v>328</v>
      </c>
      <c r="Q86" s="18">
        <v>44431</v>
      </c>
      <c r="R86" s="82" t="s">
        <v>328</v>
      </c>
      <c r="S86" s="82" t="s">
        <v>328</v>
      </c>
      <c r="T86" s="82" t="s">
        <v>328</v>
      </c>
      <c r="U86" s="82" t="s">
        <v>328</v>
      </c>
      <c r="V86" s="82" t="s">
        <v>328</v>
      </c>
      <c r="W86" s="21" t="s">
        <v>117</v>
      </c>
      <c r="X86" s="217"/>
      <c r="Y86" s="217"/>
      <c r="Z86" s="9"/>
      <c r="AA86" s="9"/>
      <c r="AB86" s="9"/>
      <c r="AC86" s="9"/>
      <c r="AD86" s="9"/>
      <c r="AE86" s="9"/>
      <c r="AF86" s="9"/>
      <c r="AG86" s="9"/>
      <c r="AH86" s="9"/>
      <c r="AI86" s="9"/>
      <c r="AJ86" s="9"/>
    </row>
    <row r="87" spans="1:36">
      <c r="A87" s="67" t="s">
        <v>284</v>
      </c>
      <c r="B87" s="67" t="s">
        <v>285</v>
      </c>
      <c r="C87" s="10">
        <v>2021</v>
      </c>
      <c r="D87" s="9" t="s">
        <v>279</v>
      </c>
      <c r="E87" s="70" t="s">
        <v>25</v>
      </c>
      <c r="F87" s="10" t="s">
        <v>25</v>
      </c>
      <c r="G87" s="11" t="s">
        <v>313</v>
      </c>
      <c r="H87" s="9" t="s">
        <v>111</v>
      </c>
      <c r="I87" s="9" t="s">
        <v>29</v>
      </c>
      <c r="J87" s="9" t="s">
        <v>328</v>
      </c>
      <c r="K87" s="9" t="s">
        <v>328</v>
      </c>
      <c r="L87" s="9" t="s">
        <v>325</v>
      </c>
      <c r="M87" s="17" t="s">
        <v>326</v>
      </c>
      <c r="N87" s="104"/>
      <c r="O87" s="143" t="s">
        <v>328</v>
      </c>
      <c r="P87" s="196" t="s">
        <v>328</v>
      </c>
      <c r="Q87" s="18">
        <v>44431</v>
      </c>
      <c r="R87" s="82" t="s">
        <v>328</v>
      </c>
      <c r="S87" s="82" t="s">
        <v>328</v>
      </c>
      <c r="T87" s="82" t="s">
        <v>328</v>
      </c>
      <c r="U87" s="82" t="s">
        <v>328</v>
      </c>
      <c r="V87" s="82" t="s">
        <v>328</v>
      </c>
      <c r="W87" s="21" t="s">
        <v>117</v>
      </c>
      <c r="X87" s="217">
        <v>106.82696</v>
      </c>
      <c r="Y87" s="217">
        <v>-6.6886400000000004</v>
      </c>
      <c r="Z87" s="9"/>
      <c r="AA87" s="9"/>
      <c r="AB87" s="9"/>
      <c r="AC87" s="9"/>
      <c r="AD87" s="9"/>
      <c r="AE87" s="9"/>
      <c r="AF87" s="9"/>
      <c r="AG87" s="9"/>
      <c r="AH87" s="9"/>
      <c r="AI87" s="9"/>
      <c r="AJ87" s="9"/>
    </row>
    <row r="88" spans="1:36">
      <c r="A88" s="76" t="s">
        <v>288</v>
      </c>
      <c r="B88" s="76" t="s">
        <v>289</v>
      </c>
      <c r="C88" s="10" t="s">
        <v>515</v>
      </c>
      <c r="D88" s="9" t="s">
        <v>279</v>
      </c>
      <c r="E88" s="70" t="s">
        <v>25</v>
      </c>
      <c r="F88" s="10" t="s">
        <v>143</v>
      </c>
      <c r="G88" s="11" t="s">
        <v>312</v>
      </c>
      <c r="H88" s="9" t="s">
        <v>35</v>
      </c>
      <c r="I88" s="9" t="s">
        <v>29</v>
      </c>
      <c r="J88" s="9" t="s">
        <v>38</v>
      </c>
      <c r="K88" s="61" t="s">
        <v>38</v>
      </c>
      <c r="L88" s="25" t="s">
        <v>373</v>
      </c>
      <c r="M88" s="201" t="s">
        <v>38</v>
      </c>
      <c r="N88" s="104"/>
      <c r="O88" s="143">
        <v>44545</v>
      </c>
      <c r="P88" s="196">
        <v>44574</v>
      </c>
      <c r="Q88" s="18">
        <v>44453</v>
      </c>
      <c r="R88" s="18">
        <v>44455</v>
      </c>
      <c r="S88" s="74" t="s">
        <v>117</v>
      </c>
      <c r="T88" s="74" t="s">
        <v>38</v>
      </c>
      <c r="U88" s="22" t="s">
        <v>117</v>
      </c>
      <c r="V88" s="78" t="s">
        <v>117</v>
      </c>
      <c r="W88" s="72" t="str">
        <f>TEXT(V88,"mmm_yyy")</f>
        <v>DONE</v>
      </c>
      <c r="X88" s="217">
        <v>106.88489</v>
      </c>
      <c r="Y88" s="217">
        <v>-6.2845300000000002</v>
      </c>
      <c r="Z88" s="9"/>
      <c r="AA88" s="9"/>
      <c r="AB88" s="9"/>
      <c r="AC88" s="9"/>
      <c r="AD88" s="142" t="s">
        <v>117</v>
      </c>
      <c r="AE88" s="142">
        <v>44519</v>
      </c>
      <c r="AF88" s="142">
        <v>44526</v>
      </c>
      <c r="AG88" s="142">
        <v>44529</v>
      </c>
      <c r="AH88" s="142">
        <v>44525</v>
      </c>
      <c r="AI88" s="142">
        <v>44529</v>
      </c>
      <c r="AJ88" s="142">
        <v>44510</v>
      </c>
    </row>
    <row r="89" spans="1:36">
      <c r="A89" s="76" t="s">
        <v>297</v>
      </c>
      <c r="B89" s="76" t="s">
        <v>298</v>
      </c>
      <c r="C89" s="10">
        <v>2021</v>
      </c>
      <c r="D89" s="9" t="s">
        <v>279</v>
      </c>
      <c r="E89" s="70" t="s">
        <v>25</v>
      </c>
      <c r="F89" s="10" t="s">
        <v>25</v>
      </c>
      <c r="G89" s="11" t="s">
        <v>313</v>
      </c>
      <c r="H89" s="9" t="s">
        <v>111</v>
      </c>
      <c r="I89" s="9" t="s">
        <v>37</v>
      </c>
      <c r="J89" s="9" t="s">
        <v>38</v>
      </c>
      <c r="K89" s="61" t="s">
        <v>38</v>
      </c>
      <c r="L89" s="9" t="s">
        <v>55</v>
      </c>
      <c r="M89" s="17" t="s">
        <v>380</v>
      </c>
      <c r="N89" s="104"/>
      <c r="O89" s="143">
        <v>44444</v>
      </c>
      <c r="P89" s="196">
        <v>44497</v>
      </c>
      <c r="Q89" s="83">
        <v>44431</v>
      </c>
      <c r="R89" s="83">
        <v>44446</v>
      </c>
      <c r="S89" s="9" t="s">
        <v>117</v>
      </c>
      <c r="T89" s="24" t="s">
        <v>38</v>
      </c>
      <c r="U89" s="9" t="s">
        <v>117</v>
      </c>
      <c r="V89" s="78" t="s">
        <v>117</v>
      </c>
      <c r="W89" s="21" t="s">
        <v>117</v>
      </c>
      <c r="X89" s="217">
        <v>107.05146000000001</v>
      </c>
      <c r="Y89" s="217">
        <v>-6.4120699999999999</v>
      </c>
      <c r="Z89" s="9"/>
      <c r="AA89" s="76" t="s">
        <v>298</v>
      </c>
      <c r="AB89" s="9"/>
      <c r="AC89" s="9"/>
      <c r="AD89" s="9"/>
      <c r="AE89" s="9"/>
      <c r="AF89" s="9"/>
      <c r="AG89" s="9"/>
      <c r="AH89" s="9"/>
      <c r="AI89" s="9"/>
      <c r="AJ89" s="9"/>
    </row>
    <row r="90" spans="1:36" ht="31.5">
      <c r="A90" s="67" t="s">
        <v>299</v>
      </c>
      <c r="B90" s="67" t="s">
        <v>300</v>
      </c>
      <c r="C90" s="10">
        <v>2021</v>
      </c>
      <c r="D90" s="9" t="s">
        <v>279</v>
      </c>
      <c r="E90" s="70" t="s">
        <v>25</v>
      </c>
      <c r="F90" s="10" t="s">
        <v>25</v>
      </c>
      <c r="G90" s="11" t="s">
        <v>313</v>
      </c>
      <c r="H90" s="9" t="s">
        <v>111</v>
      </c>
      <c r="I90" s="9" t="s">
        <v>392</v>
      </c>
      <c r="J90" s="9" t="s">
        <v>38</v>
      </c>
      <c r="K90" s="9" t="s">
        <v>144</v>
      </c>
      <c r="L90" s="9" t="s">
        <v>373</v>
      </c>
      <c r="M90" s="101"/>
      <c r="N90" s="104" t="s">
        <v>381</v>
      </c>
      <c r="O90" s="143"/>
      <c r="P90" s="196">
        <v>44551</v>
      </c>
      <c r="Q90" s="18">
        <v>44453</v>
      </c>
      <c r="R90" s="18">
        <v>44455</v>
      </c>
      <c r="S90" s="74">
        <f ca="1">TODAY()-Q90</f>
        <v>387</v>
      </c>
      <c r="T90" s="74" t="s">
        <v>38</v>
      </c>
      <c r="U90" s="22">
        <v>44540</v>
      </c>
      <c r="V90" s="78" t="s">
        <v>117</v>
      </c>
      <c r="W90" s="21" t="s">
        <v>117</v>
      </c>
      <c r="X90" s="217"/>
      <c r="Y90" s="217"/>
      <c r="Z90" s="9"/>
      <c r="AA90" s="9"/>
      <c r="AB90" s="9"/>
      <c r="AC90" s="9"/>
      <c r="AD90" s="142"/>
      <c r="AE90" s="142"/>
      <c r="AF90" s="142"/>
      <c r="AG90" s="142"/>
      <c r="AH90" s="142"/>
      <c r="AI90" s="142"/>
      <c r="AJ90" s="142"/>
    </row>
    <row r="91" spans="1:36">
      <c r="A91" s="76" t="s">
        <v>301</v>
      </c>
      <c r="B91" s="76" t="s">
        <v>302</v>
      </c>
      <c r="C91" s="10" t="s">
        <v>515</v>
      </c>
      <c r="D91" s="9" t="s">
        <v>279</v>
      </c>
      <c r="E91" s="70" t="s">
        <v>25</v>
      </c>
      <c r="F91" s="10" t="s">
        <v>25</v>
      </c>
      <c r="G91" s="11" t="s">
        <v>313</v>
      </c>
      <c r="H91" s="9" t="s">
        <v>116</v>
      </c>
      <c r="I91" s="9" t="s">
        <v>29</v>
      </c>
      <c r="J91" s="9" t="s">
        <v>38</v>
      </c>
      <c r="K91" s="61" t="s">
        <v>38</v>
      </c>
      <c r="L91" s="25" t="s">
        <v>373</v>
      </c>
      <c r="M91" s="201" t="s">
        <v>38</v>
      </c>
      <c r="N91" s="104"/>
      <c r="O91" s="143">
        <v>44594</v>
      </c>
      <c r="P91" s="196">
        <v>44634</v>
      </c>
      <c r="Q91" s="18">
        <v>44431</v>
      </c>
      <c r="R91" s="18">
        <v>44455</v>
      </c>
      <c r="S91" s="74" t="s">
        <v>117</v>
      </c>
      <c r="T91" s="74" t="s">
        <v>38</v>
      </c>
      <c r="U91" s="22" t="s">
        <v>117</v>
      </c>
      <c r="V91" s="78" t="s">
        <v>117</v>
      </c>
      <c r="W91" s="72" t="str">
        <f>TEXT(V91,"mmm_yyy")</f>
        <v>DONE</v>
      </c>
      <c r="X91" s="219">
        <v>107.18210000000001</v>
      </c>
      <c r="Y91" s="219">
        <v>-6.2176499999999999</v>
      </c>
      <c r="Z91" s="9"/>
      <c r="AA91" s="9"/>
      <c r="AB91" s="107"/>
      <c r="AC91" s="9"/>
      <c r="AD91" s="142">
        <v>44517</v>
      </c>
      <c r="AE91" s="142">
        <v>44519</v>
      </c>
      <c r="AF91" s="142">
        <v>44524</v>
      </c>
      <c r="AG91" s="142">
        <v>44526</v>
      </c>
      <c r="AH91" s="142">
        <v>0</v>
      </c>
      <c r="AI91" s="142">
        <v>0</v>
      </c>
      <c r="AJ91" s="142">
        <v>44545</v>
      </c>
    </row>
    <row r="92" spans="1:36" ht="21">
      <c r="A92" s="162" t="s">
        <v>303</v>
      </c>
      <c r="B92" s="162" t="s">
        <v>304</v>
      </c>
      <c r="C92" s="120">
        <v>2021</v>
      </c>
      <c r="D92" s="127" t="s">
        <v>279</v>
      </c>
      <c r="E92" s="149" t="s">
        <v>25</v>
      </c>
      <c r="F92" s="120" t="s">
        <v>25</v>
      </c>
      <c r="G92" s="121" t="s">
        <v>313</v>
      </c>
      <c r="H92" s="127" t="s">
        <v>116</v>
      </c>
      <c r="I92" s="127" t="s">
        <v>29</v>
      </c>
      <c r="J92" s="127" t="s">
        <v>38</v>
      </c>
      <c r="K92" s="157" t="s">
        <v>144</v>
      </c>
      <c r="L92" s="127" t="s">
        <v>373</v>
      </c>
      <c r="M92" s="163"/>
      <c r="N92" s="104" t="s">
        <v>397</v>
      </c>
      <c r="O92" s="143"/>
      <c r="P92" s="196">
        <v>44557</v>
      </c>
      <c r="Q92" s="158">
        <v>44431</v>
      </c>
      <c r="R92" s="164"/>
      <c r="S92" s="165">
        <f ca="1">TODAY()-Q92</f>
        <v>409</v>
      </c>
      <c r="T92" s="165" t="s">
        <v>38</v>
      </c>
      <c r="U92" s="124">
        <v>44540</v>
      </c>
      <c r="V92" s="78" t="s">
        <v>117</v>
      </c>
      <c r="W92" s="21" t="s">
        <v>117</v>
      </c>
      <c r="X92" s="218">
        <v>107.18420999999999</v>
      </c>
      <c r="Y92" s="218">
        <v>-6.2018700000000004</v>
      </c>
      <c r="Z92" s="127"/>
      <c r="AA92" s="127"/>
      <c r="AB92" s="9"/>
      <c r="AC92" s="9"/>
      <c r="AD92" s="142" t="s">
        <v>117</v>
      </c>
      <c r="AE92" s="142">
        <v>44516</v>
      </c>
      <c r="AF92" s="142">
        <v>44522</v>
      </c>
      <c r="AG92" s="142">
        <v>44526</v>
      </c>
      <c r="AH92" s="142">
        <v>0</v>
      </c>
      <c r="AI92" s="142">
        <v>0</v>
      </c>
      <c r="AJ92" s="142">
        <v>44551</v>
      </c>
    </row>
    <row r="93" spans="1:36" ht="12">
      <c r="A93" s="76" t="s">
        <v>305</v>
      </c>
      <c r="B93" s="76" t="s">
        <v>306</v>
      </c>
      <c r="C93" s="10" t="s">
        <v>515</v>
      </c>
      <c r="D93" s="9" t="s">
        <v>279</v>
      </c>
      <c r="E93" s="70" t="s">
        <v>25</v>
      </c>
      <c r="F93" s="10" t="s">
        <v>25</v>
      </c>
      <c r="G93" s="11" t="s">
        <v>313</v>
      </c>
      <c r="H93" s="9" t="s">
        <v>116</v>
      </c>
      <c r="I93" s="9" t="s">
        <v>29</v>
      </c>
      <c r="J93" s="9" t="s">
        <v>38</v>
      </c>
      <c r="K93" s="61" t="s">
        <v>38</v>
      </c>
      <c r="L93" s="25" t="s">
        <v>373</v>
      </c>
      <c r="M93" s="201" t="s">
        <v>38</v>
      </c>
      <c r="N93" s="104"/>
      <c r="O93" s="143">
        <v>44528</v>
      </c>
      <c r="P93" s="196">
        <v>44650</v>
      </c>
      <c r="Q93" s="18">
        <v>44431</v>
      </c>
      <c r="R93" s="18">
        <v>44455</v>
      </c>
      <c r="S93" s="74" t="s">
        <v>117</v>
      </c>
      <c r="T93" s="74" t="s">
        <v>38</v>
      </c>
      <c r="U93" s="22" t="s">
        <v>117</v>
      </c>
      <c r="V93" s="78" t="s">
        <v>117</v>
      </c>
      <c r="W93" s="72" t="str">
        <f>TEXT(V93,"mmm_yyy")</f>
        <v>DONE</v>
      </c>
      <c r="X93" s="220">
        <v>107.125938</v>
      </c>
      <c r="Y93" s="220">
        <v>-6.2481609999999996</v>
      </c>
      <c r="Z93" s="73"/>
      <c r="AA93" s="9"/>
      <c r="AB93" s="107"/>
      <c r="AC93" s="9"/>
      <c r="AD93" s="142" t="s">
        <v>117</v>
      </c>
      <c r="AE93" s="142" t="s">
        <v>117</v>
      </c>
      <c r="AF93" s="142">
        <v>44517</v>
      </c>
      <c r="AG93" s="142">
        <v>44519</v>
      </c>
      <c r="AH93" s="142">
        <v>0</v>
      </c>
      <c r="AI93" s="142">
        <v>0</v>
      </c>
      <c r="AJ93" s="142">
        <v>44538</v>
      </c>
    </row>
    <row r="94" spans="1:36" ht="24.75" customHeight="1">
      <c r="A94" s="200" t="s">
        <v>531</v>
      </c>
      <c r="B94" s="76" t="s">
        <v>525</v>
      </c>
      <c r="C94" s="10" t="s">
        <v>515</v>
      </c>
      <c r="D94" s="9" t="s">
        <v>279</v>
      </c>
      <c r="E94" s="70" t="s">
        <v>25</v>
      </c>
      <c r="F94" s="10" t="s">
        <v>25</v>
      </c>
      <c r="G94" s="11" t="s">
        <v>313</v>
      </c>
      <c r="H94" s="9" t="s">
        <v>116</v>
      </c>
      <c r="I94" s="9" t="s">
        <v>29</v>
      </c>
      <c r="J94" s="9" t="s">
        <v>38</v>
      </c>
      <c r="K94" s="61" t="s">
        <v>38</v>
      </c>
      <c r="L94" s="25" t="s">
        <v>373</v>
      </c>
      <c r="M94" s="201" t="s">
        <v>38</v>
      </c>
      <c r="N94" s="173"/>
      <c r="O94" s="143">
        <v>44655</v>
      </c>
      <c r="P94" s="196">
        <v>44665</v>
      </c>
      <c r="Q94" s="18">
        <v>44431</v>
      </c>
      <c r="R94" s="17"/>
      <c r="S94" s="74" t="s">
        <v>117</v>
      </c>
      <c r="T94" s="74" t="s">
        <v>38</v>
      </c>
      <c r="U94" s="22" t="s">
        <v>117</v>
      </c>
      <c r="V94" s="78" t="s">
        <v>117</v>
      </c>
      <c r="W94" s="72" t="str">
        <f>TEXT(V94,"mmm_yyy")</f>
        <v>DONE</v>
      </c>
      <c r="X94" s="217">
        <v>107.08784</v>
      </c>
      <c r="Y94" s="217">
        <v>-6.2165999999999997</v>
      </c>
      <c r="Z94" s="9"/>
      <c r="AA94" s="9"/>
      <c r="AB94" s="107"/>
      <c r="AC94" s="9"/>
      <c r="AD94" s="142" t="s">
        <v>117</v>
      </c>
      <c r="AE94" s="142">
        <v>44519</v>
      </c>
      <c r="AF94" s="142">
        <v>44526</v>
      </c>
      <c r="AG94" s="142">
        <v>44529</v>
      </c>
      <c r="AH94" s="142">
        <v>0</v>
      </c>
      <c r="AI94" s="142">
        <v>0</v>
      </c>
      <c r="AJ94" s="142">
        <v>44545</v>
      </c>
    </row>
    <row r="95" spans="1:36" ht="21">
      <c r="A95" s="166" t="s">
        <v>307</v>
      </c>
      <c r="B95" s="166" t="s">
        <v>308</v>
      </c>
      <c r="C95" s="120">
        <v>2021</v>
      </c>
      <c r="D95" s="127" t="s">
        <v>279</v>
      </c>
      <c r="E95" s="149" t="s">
        <v>25</v>
      </c>
      <c r="F95" s="120" t="s">
        <v>25</v>
      </c>
      <c r="G95" s="121" t="s">
        <v>313</v>
      </c>
      <c r="H95" s="127" t="s">
        <v>74</v>
      </c>
      <c r="I95" s="127" t="s">
        <v>37</v>
      </c>
      <c r="J95" s="157" t="s">
        <v>38</v>
      </c>
      <c r="K95" s="157" t="s">
        <v>38</v>
      </c>
      <c r="L95" s="127" t="s">
        <v>373</v>
      </c>
      <c r="M95" s="164" t="s">
        <v>38</v>
      </c>
      <c r="N95" s="104" t="s">
        <v>394</v>
      </c>
      <c r="O95" s="143">
        <v>44444</v>
      </c>
      <c r="P95" s="196">
        <v>44529</v>
      </c>
      <c r="Q95" s="168">
        <v>44431</v>
      </c>
      <c r="R95" s="168">
        <v>44446</v>
      </c>
      <c r="S95" s="165">
        <v>43</v>
      </c>
      <c r="T95" s="122" t="s">
        <v>38</v>
      </c>
      <c r="U95" s="167" t="s">
        <v>117</v>
      </c>
      <c r="V95" s="78" t="s">
        <v>117</v>
      </c>
      <c r="W95" s="152" t="s">
        <v>117</v>
      </c>
      <c r="X95" s="218">
        <v>106.94962</v>
      </c>
      <c r="Y95" s="218">
        <v>-6.8861800000000004</v>
      </c>
      <c r="Z95" s="127"/>
      <c r="AA95" s="127"/>
      <c r="AB95" s="9"/>
      <c r="AC95" s="9"/>
      <c r="AD95" s="9"/>
      <c r="AE95" s="9"/>
      <c r="AF95" s="9"/>
      <c r="AG95" s="9"/>
      <c r="AH95" s="9"/>
      <c r="AI95" s="9"/>
      <c r="AJ95" s="9"/>
    </row>
    <row r="96" spans="1:36">
      <c r="A96" s="9" t="s">
        <v>314</v>
      </c>
      <c r="B96" s="61" t="s">
        <v>315</v>
      </c>
      <c r="C96" s="10" t="s">
        <v>515</v>
      </c>
      <c r="D96" s="9" t="s">
        <v>279</v>
      </c>
      <c r="E96" s="70" t="s">
        <v>25</v>
      </c>
      <c r="F96" s="10" t="s">
        <v>25</v>
      </c>
      <c r="G96" s="11" t="s">
        <v>313</v>
      </c>
      <c r="H96" s="9" t="s">
        <v>280</v>
      </c>
      <c r="I96" s="9" t="s">
        <v>29</v>
      </c>
      <c r="J96" s="9" t="s">
        <v>38</v>
      </c>
      <c r="K96" s="61" t="s">
        <v>38</v>
      </c>
      <c r="L96" s="25" t="s">
        <v>373</v>
      </c>
      <c r="M96" s="201" t="s">
        <v>38</v>
      </c>
      <c r="N96" s="104"/>
      <c r="O96" s="143">
        <v>44532</v>
      </c>
      <c r="P96" s="196">
        <v>44562</v>
      </c>
      <c r="Q96" s="18">
        <v>44431</v>
      </c>
      <c r="R96" s="18"/>
      <c r="S96" s="74" t="s">
        <v>117</v>
      </c>
      <c r="T96" s="74" t="s">
        <v>38</v>
      </c>
      <c r="U96" s="22" t="s">
        <v>117</v>
      </c>
      <c r="V96" s="78" t="s">
        <v>117</v>
      </c>
      <c r="W96" s="21" t="s">
        <v>117</v>
      </c>
      <c r="X96" s="217">
        <v>106.78977999999999</v>
      </c>
      <c r="Y96" s="217">
        <v>-6.5353399999999997</v>
      </c>
      <c r="Z96" s="9"/>
      <c r="AA96" s="9"/>
      <c r="AB96" s="9"/>
      <c r="AC96" s="9"/>
      <c r="AD96" s="142" t="s">
        <v>117</v>
      </c>
      <c r="AE96" s="142" t="s">
        <v>117</v>
      </c>
      <c r="AF96" s="142">
        <v>44517</v>
      </c>
      <c r="AG96" s="142">
        <v>44519</v>
      </c>
      <c r="AH96" s="142">
        <v>44527</v>
      </c>
      <c r="AI96" s="142">
        <v>44531</v>
      </c>
      <c r="AJ96" s="142">
        <v>44540</v>
      </c>
    </row>
    <row r="97" spans="1:36" ht="21">
      <c r="A97" s="77" t="s">
        <v>329</v>
      </c>
      <c r="B97" s="77" t="s">
        <v>330</v>
      </c>
      <c r="C97" s="10">
        <v>2021</v>
      </c>
      <c r="D97" s="9" t="s">
        <v>355</v>
      </c>
      <c r="E97" s="70" t="s">
        <v>25</v>
      </c>
      <c r="F97" s="10" t="s">
        <v>25</v>
      </c>
      <c r="G97" s="11" t="s">
        <v>313</v>
      </c>
      <c r="H97" s="9" t="s">
        <v>116</v>
      </c>
      <c r="I97" s="9" t="s">
        <v>29</v>
      </c>
      <c r="J97" s="9" t="s">
        <v>38</v>
      </c>
      <c r="K97" s="13" t="s">
        <v>144</v>
      </c>
      <c r="L97" s="9" t="s">
        <v>316</v>
      </c>
      <c r="M97" s="101" t="s">
        <v>427</v>
      </c>
      <c r="N97" s="104"/>
      <c r="O97" s="143">
        <v>44532</v>
      </c>
      <c r="P97" s="196">
        <v>44561</v>
      </c>
      <c r="Q97" s="18">
        <v>44453</v>
      </c>
      <c r="R97" s="18">
        <v>44455</v>
      </c>
      <c r="S97" s="74">
        <f ca="1">TODAY()-Q97</f>
        <v>387</v>
      </c>
      <c r="T97" s="74" t="s">
        <v>38</v>
      </c>
      <c r="U97" s="96">
        <v>44510</v>
      </c>
      <c r="V97" s="78" t="s">
        <v>117</v>
      </c>
      <c r="W97" s="21" t="s">
        <v>117</v>
      </c>
      <c r="X97" s="217">
        <v>107.26519999999999</v>
      </c>
      <c r="Y97" s="217">
        <v>-6.2304899999999996</v>
      </c>
      <c r="Z97" s="9"/>
      <c r="AA97" s="9"/>
      <c r="AB97" s="9" t="s">
        <v>398</v>
      </c>
      <c r="AC97" s="9" t="s">
        <v>399</v>
      </c>
      <c r="AD97" s="142" t="s">
        <v>117</v>
      </c>
      <c r="AE97" s="142" t="s">
        <v>117</v>
      </c>
      <c r="AF97" s="142">
        <v>44519</v>
      </c>
      <c r="AG97" s="142">
        <v>44522</v>
      </c>
      <c r="AH97" s="142">
        <v>44534</v>
      </c>
      <c r="AI97" s="142">
        <v>44538</v>
      </c>
      <c r="AJ97" s="142">
        <v>44540</v>
      </c>
    </row>
    <row r="98" spans="1:36">
      <c r="A98" s="77" t="s">
        <v>331</v>
      </c>
      <c r="B98" s="77" t="s">
        <v>332</v>
      </c>
      <c r="C98" s="10" t="s">
        <v>515</v>
      </c>
      <c r="D98" s="9" t="s">
        <v>355</v>
      </c>
      <c r="E98" s="70" t="s">
        <v>25</v>
      </c>
      <c r="F98" s="10" t="s">
        <v>25</v>
      </c>
      <c r="G98" s="11" t="s">
        <v>313</v>
      </c>
      <c r="H98" s="9" t="s">
        <v>111</v>
      </c>
      <c r="I98" s="9" t="s">
        <v>29</v>
      </c>
      <c r="J98" s="9" t="s">
        <v>38</v>
      </c>
      <c r="K98" s="61" t="s">
        <v>38</v>
      </c>
      <c r="L98" s="25" t="s">
        <v>373</v>
      </c>
      <c r="M98" s="201" t="s">
        <v>38</v>
      </c>
      <c r="N98" s="107" t="s">
        <v>391</v>
      </c>
      <c r="O98" s="143">
        <v>44925</v>
      </c>
      <c r="P98" s="196">
        <v>44586</v>
      </c>
      <c r="Q98" s="18">
        <v>44453</v>
      </c>
      <c r="R98" s="18">
        <v>44455</v>
      </c>
      <c r="S98" s="74" t="s">
        <v>117</v>
      </c>
      <c r="T98" s="74" t="s">
        <v>38</v>
      </c>
      <c r="U98" s="22" t="s">
        <v>117</v>
      </c>
      <c r="V98" s="78" t="s">
        <v>117</v>
      </c>
      <c r="W98" s="72" t="str">
        <f>TEXT(V98,"mmm_yyy")</f>
        <v>DONE</v>
      </c>
      <c r="X98" s="221">
        <v>106.63679999999999</v>
      </c>
      <c r="Y98" s="221">
        <v>-6.37791</v>
      </c>
      <c r="Z98" s="9"/>
      <c r="AA98" s="9"/>
      <c r="AB98" s="9"/>
      <c r="AC98" s="9"/>
      <c r="AD98" s="142">
        <v>44517</v>
      </c>
      <c r="AE98" s="142">
        <v>44519</v>
      </c>
      <c r="AF98" s="142">
        <v>44524</v>
      </c>
      <c r="AG98" s="142">
        <v>44526</v>
      </c>
      <c r="AH98" s="142">
        <v>44534</v>
      </c>
      <c r="AI98" s="142">
        <v>44538</v>
      </c>
      <c r="AJ98" s="142">
        <v>44540</v>
      </c>
    </row>
    <row r="99" spans="1:36">
      <c r="A99" s="77" t="s">
        <v>333</v>
      </c>
      <c r="B99" s="77" t="s">
        <v>334</v>
      </c>
      <c r="C99" s="10">
        <v>2021</v>
      </c>
      <c r="D99" s="9" t="s">
        <v>355</v>
      </c>
      <c r="E99" s="70" t="s">
        <v>25</v>
      </c>
      <c r="F99" s="10" t="s">
        <v>143</v>
      </c>
      <c r="G99" s="11" t="s">
        <v>312</v>
      </c>
      <c r="H99" s="9" t="s">
        <v>35</v>
      </c>
      <c r="I99" s="9" t="s">
        <v>37</v>
      </c>
      <c r="J99" s="9" t="s">
        <v>38</v>
      </c>
      <c r="K99" s="9" t="s">
        <v>38</v>
      </c>
      <c r="L99" s="9" t="s">
        <v>373</v>
      </c>
      <c r="M99" s="17" t="s">
        <v>38</v>
      </c>
      <c r="N99" s="104"/>
      <c r="O99" s="143">
        <v>44494</v>
      </c>
      <c r="P99" s="196">
        <v>44522</v>
      </c>
      <c r="Q99" s="18">
        <v>44453</v>
      </c>
      <c r="R99" s="18">
        <v>44455</v>
      </c>
      <c r="S99" s="74" t="s">
        <v>117</v>
      </c>
      <c r="T99" s="24" t="s">
        <v>38</v>
      </c>
      <c r="U99" s="21" t="s">
        <v>117</v>
      </c>
      <c r="V99" s="78" t="s">
        <v>117</v>
      </c>
      <c r="W99" s="21" t="s">
        <v>117</v>
      </c>
      <c r="X99" s="217">
        <v>106.92519</v>
      </c>
      <c r="Y99" s="217">
        <v>6.1892500000000004</v>
      </c>
      <c r="Z99" s="9"/>
      <c r="AA99" s="9"/>
      <c r="AB99" s="9"/>
      <c r="AC99" s="9"/>
      <c r="AD99" s="9"/>
      <c r="AE99" s="9"/>
      <c r="AF99" s="9"/>
      <c r="AG99" s="9"/>
      <c r="AH99" s="9"/>
      <c r="AI99" s="9"/>
      <c r="AJ99" s="9"/>
    </row>
    <row r="100" spans="1:36">
      <c r="A100" s="77" t="s">
        <v>335</v>
      </c>
      <c r="B100" s="77" t="s">
        <v>336</v>
      </c>
      <c r="C100" s="10">
        <v>2021</v>
      </c>
      <c r="D100" s="9" t="s">
        <v>355</v>
      </c>
      <c r="E100" s="70" t="s">
        <v>25</v>
      </c>
      <c r="F100" s="10" t="s">
        <v>25</v>
      </c>
      <c r="G100" s="11" t="s">
        <v>313</v>
      </c>
      <c r="H100" s="9" t="s">
        <v>36</v>
      </c>
      <c r="I100" s="9" t="s">
        <v>37</v>
      </c>
      <c r="J100" s="13" t="s">
        <v>38</v>
      </c>
      <c r="K100" s="13" t="s">
        <v>38</v>
      </c>
      <c r="L100" s="9" t="s">
        <v>373</v>
      </c>
      <c r="M100" s="17" t="s">
        <v>38</v>
      </c>
      <c r="N100" s="107" t="s">
        <v>390</v>
      </c>
      <c r="O100" s="143">
        <v>44502</v>
      </c>
      <c r="P100" s="196">
        <v>44530</v>
      </c>
      <c r="Q100" s="18">
        <v>44453</v>
      </c>
      <c r="R100" s="18">
        <v>44455</v>
      </c>
      <c r="S100" s="74">
        <f ca="1">TODAY()-Q100</f>
        <v>387</v>
      </c>
      <c r="T100" s="24" t="s">
        <v>38</v>
      </c>
      <c r="U100" s="82" t="s">
        <v>117</v>
      </c>
      <c r="V100" s="78" t="s">
        <v>117</v>
      </c>
      <c r="W100" s="21" t="s">
        <v>117</v>
      </c>
      <c r="X100" s="217">
        <v>106.53194000000001</v>
      </c>
      <c r="Y100" s="217">
        <v>-6.2762799999999999</v>
      </c>
      <c r="Z100" s="9"/>
      <c r="AA100" s="9"/>
      <c r="AB100" s="9"/>
      <c r="AC100" s="9"/>
      <c r="AD100" s="9"/>
      <c r="AE100" s="9"/>
      <c r="AF100" s="9"/>
      <c r="AG100" s="9"/>
      <c r="AH100" s="9"/>
      <c r="AI100" s="9"/>
      <c r="AJ100" s="9"/>
    </row>
    <row r="101" spans="1:36">
      <c r="A101" s="77" t="s">
        <v>337</v>
      </c>
      <c r="B101" s="77" t="s">
        <v>338</v>
      </c>
      <c r="C101" s="10" t="s">
        <v>515</v>
      </c>
      <c r="D101" s="9" t="s">
        <v>355</v>
      </c>
      <c r="E101" s="70" t="s">
        <v>25</v>
      </c>
      <c r="F101" s="10" t="s">
        <v>25</v>
      </c>
      <c r="G101" s="11" t="s">
        <v>313</v>
      </c>
      <c r="H101" s="9" t="s">
        <v>116</v>
      </c>
      <c r="I101" s="9" t="s">
        <v>29</v>
      </c>
      <c r="J101" s="9" t="s">
        <v>38</v>
      </c>
      <c r="K101" s="61" t="s">
        <v>38</v>
      </c>
      <c r="L101" s="25" t="s">
        <v>373</v>
      </c>
      <c r="M101" s="201" t="s">
        <v>38</v>
      </c>
      <c r="N101" s="104"/>
      <c r="O101" s="143">
        <v>44557</v>
      </c>
      <c r="P101" s="196">
        <v>44580</v>
      </c>
      <c r="Q101" s="18">
        <v>44453</v>
      </c>
      <c r="R101" s="18">
        <v>44455</v>
      </c>
      <c r="S101" s="74" t="s">
        <v>117</v>
      </c>
      <c r="T101" s="74" t="s">
        <v>38</v>
      </c>
      <c r="U101" s="22" t="s">
        <v>117</v>
      </c>
      <c r="V101" s="78" t="s">
        <v>117</v>
      </c>
      <c r="W101" s="72" t="str">
        <f>TEXT(V101,"mmm_yyy")</f>
        <v>DONE</v>
      </c>
      <c r="X101" s="220">
        <v>107.24269</v>
      </c>
      <c r="Y101" s="220">
        <v>-6.2515099999999997</v>
      </c>
      <c r="Z101" s="9"/>
      <c r="AA101" s="9"/>
      <c r="AB101" s="9"/>
      <c r="AC101" s="9"/>
      <c r="AD101" s="142"/>
      <c r="AE101" s="142"/>
      <c r="AF101" s="142"/>
      <c r="AG101" s="142"/>
      <c r="AH101" s="142"/>
      <c r="AI101" s="142"/>
      <c r="AJ101" s="142"/>
    </row>
    <row r="102" spans="1:36">
      <c r="A102" s="77" t="s">
        <v>339</v>
      </c>
      <c r="B102" s="77" t="s">
        <v>340</v>
      </c>
      <c r="C102" s="10">
        <v>2021</v>
      </c>
      <c r="D102" s="9" t="s">
        <v>355</v>
      </c>
      <c r="E102" s="70" t="s">
        <v>25</v>
      </c>
      <c r="F102" s="10" t="s">
        <v>25</v>
      </c>
      <c r="G102" s="11" t="s">
        <v>313</v>
      </c>
      <c r="H102" s="9" t="s">
        <v>116</v>
      </c>
      <c r="I102" s="9" t="s">
        <v>29</v>
      </c>
      <c r="J102" s="9" t="s">
        <v>38</v>
      </c>
      <c r="K102" s="13" t="s">
        <v>144</v>
      </c>
      <c r="L102" s="9" t="s">
        <v>373</v>
      </c>
      <c r="M102" s="101"/>
      <c r="N102" s="104"/>
      <c r="O102" s="143"/>
      <c r="P102" s="196">
        <v>44557</v>
      </c>
      <c r="Q102" s="18">
        <v>44453</v>
      </c>
      <c r="R102" s="18">
        <v>44455</v>
      </c>
      <c r="S102" s="74">
        <f t="shared" ref="S102:S107" ca="1" si="0">TODAY()-Q102</f>
        <v>387</v>
      </c>
      <c r="T102" s="74" t="s">
        <v>38</v>
      </c>
      <c r="U102" s="21">
        <v>44520</v>
      </c>
      <c r="V102" s="78" t="s">
        <v>117</v>
      </c>
      <c r="W102" s="21" t="s">
        <v>117</v>
      </c>
      <c r="X102" s="217">
        <v>107.21254999999999</v>
      </c>
      <c r="Y102" s="217">
        <v>-6.3997599999999997</v>
      </c>
      <c r="Z102" s="9"/>
      <c r="AA102" s="9"/>
      <c r="AB102" s="9" t="s">
        <v>401</v>
      </c>
      <c r="AC102" s="9" t="s">
        <v>400</v>
      </c>
      <c r="AD102" s="142" t="s">
        <v>117</v>
      </c>
      <c r="AE102" s="142" t="s">
        <v>117</v>
      </c>
      <c r="AF102" s="142">
        <v>44521</v>
      </c>
      <c r="AG102" s="142">
        <v>44523</v>
      </c>
      <c r="AH102" s="142"/>
      <c r="AI102" s="142"/>
      <c r="AJ102" s="142"/>
    </row>
    <row r="103" spans="1:36">
      <c r="A103" s="77" t="s">
        <v>341</v>
      </c>
      <c r="B103" s="77" t="s">
        <v>524</v>
      </c>
      <c r="C103" s="10" t="s">
        <v>515</v>
      </c>
      <c r="D103" s="9" t="s">
        <v>355</v>
      </c>
      <c r="E103" s="70" t="s">
        <v>25</v>
      </c>
      <c r="F103" s="10" t="s">
        <v>25</v>
      </c>
      <c r="G103" s="11" t="s">
        <v>313</v>
      </c>
      <c r="H103" s="9" t="s">
        <v>76</v>
      </c>
      <c r="I103" s="9" t="s">
        <v>29</v>
      </c>
      <c r="J103" s="9" t="s">
        <v>38</v>
      </c>
      <c r="K103" s="61" t="s">
        <v>144</v>
      </c>
      <c r="L103" s="9" t="s">
        <v>139</v>
      </c>
      <c r="M103" s="101" t="s">
        <v>564</v>
      </c>
      <c r="N103" s="173"/>
      <c r="O103" s="143" t="s">
        <v>439</v>
      </c>
      <c r="P103" s="143" t="s">
        <v>439</v>
      </c>
      <c r="Q103" s="18">
        <v>44453</v>
      </c>
      <c r="R103" s="18">
        <v>44455</v>
      </c>
      <c r="S103" s="74">
        <f t="shared" ca="1" si="0"/>
        <v>387</v>
      </c>
      <c r="T103" s="74" t="s">
        <v>426</v>
      </c>
      <c r="U103" s="22">
        <v>44603</v>
      </c>
      <c r="V103" s="72">
        <v>44747</v>
      </c>
      <c r="W103" s="72" t="str">
        <f>TEXT(V103,"mmm_yyy")</f>
        <v>Jul 22</v>
      </c>
      <c r="X103" s="219">
        <v>107.24274</v>
      </c>
      <c r="Y103" s="219">
        <v>-6.2515400000000003</v>
      </c>
      <c r="Z103" s="9"/>
      <c r="AA103" s="9" t="s">
        <v>514</v>
      </c>
      <c r="AB103" s="107"/>
      <c r="AC103" s="9"/>
      <c r="AD103" s="142"/>
      <c r="AE103" s="142"/>
      <c r="AF103" s="142"/>
      <c r="AG103" s="142"/>
      <c r="AH103" s="142"/>
      <c r="AI103" s="142"/>
      <c r="AJ103" s="142"/>
    </row>
    <row r="104" spans="1:36" ht="21">
      <c r="A104" s="77" t="s">
        <v>342</v>
      </c>
      <c r="B104" s="77" t="s">
        <v>539</v>
      </c>
      <c r="C104" s="10" t="s">
        <v>515</v>
      </c>
      <c r="D104" s="9" t="s">
        <v>355</v>
      </c>
      <c r="E104" s="70" t="s">
        <v>25</v>
      </c>
      <c r="F104" s="10" t="s">
        <v>25</v>
      </c>
      <c r="G104" s="11" t="s">
        <v>313</v>
      </c>
      <c r="H104" s="9" t="s">
        <v>280</v>
      </c>
      <c r="I104" s="9" t="s">
        <v>29</v>
      </c>
      <c r="J104" s="9" t="s">
        <v>38</v>
      </c>
      <c r="K104" s="61" t="s">
        <v>144</v>
      </c>
      <c r="L104" s="9" t="s">
        <v>356</v>
      </c>
      <c r="M104" s="101" t="s">
        <v>565</v>
      </c>
      <c r="N104" s="173"/>
      <c r="O104" s="143" t="s">
        <v>439</v>
      </c>
      <c r="P104" s="143" t="s">
        <v>439</v>
      </c>
      <c r="Q104" s="18">
        <v>44453</v>
      </c>
      <c r="R104" s="18">
        <v>44455</v>
      </c>
      <c r="S104" s="74">
        <f t="shared" ca="1" si="0"/>
        <v>387</v>
      </c>
      <c r="T104" s="74" t="s">
        <v>426</v>
      </c>
      <c r="U104" s="22">
        <v>44613</v>
      </c>
      <c r="V104" s="72">
        <v>44750</v>
      </c>
      <c r="W104" s="72" t="str">
        <f>TEXT(V104,"mmm_yyy")</f>
        <v>Jul 22</v>
      </c>
      <c r="X104" s="217">
        <v>106.76425999999999</v>
      </c>
      <c r="Y104" s="217">
        <v>-6.5597500000000002</v>
      </c>
      <c r="Z104" s="9"/>
      <c r="AA104" s="9"/>
      <c r="AB104" s="107"/>
      <c r="AC104" s="9"/>
      <c r="AD104" s="142">
        <v>44517</v>
      </c>
      <c r="AE104" s="142">
        <v>44519</v>
      </c>
      <c r="AF104" s="142">
        <v>44524</v>
      </c>
      <c r="AG104" s="142">
        <v>44526</v>
      </c>
      <c r="AH104" s="142">
        <v>0</v>
      </c>
      <c r="AI104" s="142">
        <v>0</v>
      </c>
      <c r="AJ104" s="142">
        <v>0</v>
      </c>
    </row>
    <row r="105" spans="1:36">
      <c r="A105" s="169" t="s">
        <v>343</v>
      </c>
      <c r="B105" s="169" t="s">
        <v>344</v>
      </c>
      <c r="C105" s="120">
        <v>2021</v>
      </c>
      <c r="D105" s="127" t="s">
        <v>355</v>
      </c>
      <c r="E105" s="149" t="s">
        <v>25</v>
      </c>
      <c r="F105" s="120" t="s">
        <v>25</v>
      </c>
      <c r="G105" s="121" t="s">
        <v>313</v>
      </c>
      <c r="H105" s="127" t="s">
        <v>116</v>
      </c>
      <c r="I105" s="127" t="s">
        <v>29</v>
      </c>
      <c r="J105" s="127" t="s">
        <v>38</v>
      </c>
      <c r="K105" s="127" t="s">
        <v>144</v>
      </c>
      <c r="L105" s="127" t="s">
        <v>316</v>
      </c>
      <c r="M105" s="163" t="s">
        <v>428</v>
      </c>
      <c r="N105" s="104"/>
      <c r="O105" s="143">
        <v>44528</v>
      </c>
      <c r="P105" s="196">
        <v>44560</v>
      </c>
      <c r="Q105" s="158">
        <v>44453</v>
      </c>
      <c r="R105" s="158">
        <v>44455</v>
      </c>
      <c r="S105" s="165">
        <f t="shared" ca="1" si="0"/>
        <v>387</v>
      </c>
      <c r="T105" s="165" t="s">
        <v>38</v>
      </c>
      <c r="U105" s="152">
        <v>44520</v>
      </c>
      <c r="V105" s="78" t="s">
        <v>117</v>
      </c>
      <c r="W105" s="152" t="s">
        <v>117</v>
      </c>
      <c r="X105" s="218">
        <v>107.08378</v>
      </c>
      <c r="Y105" s="218">
        <v>-6.4050700000000003</v>
      </c>
      <c r="Z105" s="127"/>
      <c r="AA105" s="127"/>
      <c r="AB105" s="9" t="s">
        <v>401</v>
      </c>
      <c r="AC105" s="9" t="s">
        <v>402</v>
      </c>
      <c r="AD105" s="142" t="s">
        <v>117</v>
      </c>
      <c r="AE105" s="142">
        <v>44516</v>
      </c>
      <c r="AF105" s="142">
        <v>44523</v>
      </c>
      <c r="AG105" s="142">
        <v>44525</v>
      </c>
      <c r="AH105" s="142">
        <v>0</v>
      </c>
      <c r="AI105" s="142">
        <v>0</v>
      </c>
      <c r="AJ105" s="142">
        <v>44545</v>
      </c>
    </row>
    <row r="106" spans="1:36">
      <c r="A106" s="77" t="s">
        <v>345</v>
      </c>
      <c r="B106" s="77" t="s">
        <v>346</v>
      </c>
      <c r="C106" s="10">
        <v>2021</v>
      </c>
      <c r="D106" s="9" t="s">
        <v>355</v>
      </c>
      <c r="E106" s="70" t="s">
        <v>25</v>
      </c>
      <c r="F106" s="10" t="s">
        <v>25</v>
      </c>
      <c r="G106" s="11" t="s">
        <v>313</v>
      </c>
      <c r="H106" s="9" t="s">
        <v>116</v>
      </c>
      <c r="I106" s="9" t="s">
        <v>37</v>
      </c>
      <c r="J106" s="13" t="s">
        <v>38</v>
      </c>
      <c r="K106" s="13" t="s">
        <v>38</v>
      </c>
      <c r="L106" s="9" t="s">
        <v>373</v>
      </c>
      <c r="M106" s="17" t="s">
        <v>38</v>
      </c>
      <c r="N106" s="107" t="s">
        <v>393</v>
      </c>
      <c r="O106" s="143">
        <v>44491</v>
      </c>
      <c r="P106" s="196">
        <v>44530</v>
      </c>
      <c r="Q106" s="18">
        <v>44453</v>
      </c>
      <c r="R106" s="18">
        <v>44455</v>
      </c>
      <c r="S106" s="74">
        <f t="shared" ca="1" si="0"/>
        <v>387</v>
      </c>
      <c r="T106" s="24" t="s">
        <v>38</v>
      </c>
      <c r="U106" s="21" t="s">
        <v>117</v>
      </c>
      <c r="V106" s="78" t="s">
        <v>117</v>
      </c>
      <c r="W106" s="21" t="s">
        <v>117</v>
      </c>
      <c r="X106" s="15">
        <v>107.15038</v>
      </c>
      <c r="Y106" s="15">
        <v>-6.3925700000000001</v>
      </c>
      <c r="Z106" s="9"/>
      <c r="AA106" s="9"/>
      <c r="AB106" s="9"/>
      <c r="AC106" s="9"/>
      <c r="AD106" s="9"/>
      <c r="AE106" s="9"/>
      <c r="AF106" s="9"/>
      <c r="AG106" s="9"/>
      <c r="AH106" s="9"/>
      <c r="AI106" s="9"/>
      <c r="AJ106" s="9"/>
    </row>
    <row r="107" spans="1:36">
      <c r="A107" s="77" t="s">
        <v>347</v>
      </c>
      <c r="B107" s="77" t="s">
        <v>348</v>
      </c>
      <c r="C107" s="10" t="s">
        <v>515</v>
      </c>
      <c r="D107" s="9" t="s">
        <v>355</v>
      </c>
      <c r="E107" s="70" t="s">
        <v>25</v>
      </c>
      <c r="F107" s="10" t="s">
        <v>25</v>
      </c>
      <c r="G107" s="11" t="s">
        <v>313</v>
      </c>
      <c r="H107" s="9" t="s">
        <v>76</v>
      </c>
      <c r="I107" s="9" t="s">
        <v>29</v>
      </c>
      <c r="J107" s="9" t="s">
        <v>38</v>
      </c>
      <c r="K107" s="9" t="s">
        <v>38</v>
      </c>
      <c r="L107" s="9" t="s">
        <v>139</v>
      </c>
      <c r="M107" s="101" t="s">
        <v>38</v>
      </c>
      <c r="N107" s="173"/>
      <c r="O107" s="143" t="s">
        <v>439</v>
      </c>
      <c r="P107" s="143" t="s">
        <v>439</v>
      </c>
      <c r="Q107" s="18">
        <v>44453</v>
      </c>
      <c r="R107" s="18">
        <v>44455</v>
      </c>
      <c r="S107" s="74">
        <f t="shared" ca="1" si="0"/>
        <v>387</v>
      </c>
      <c r="T107" s="74" t="s">
        <v>426</v>
      </c>
      <c r="U107" s="22">
        <v>44603</v>
      </c>
      <c r="V107" s="78" t="s">
        <v>117</v>
      </c>
      <c r="W107" s="72" t="str">
        <f>TEXT(V107,"mmm_yyy")</f>
        <v>DONE</v>
      </c>
      <c r="X107" s="15"/>
      <c r="Y107" s="15"/>
      <c r="Z107" s="9"/>
      <c r="AA107" s="9"/>
      <c r="AB107" s="107"/>
      <c r="AC107" s="9"/>
      <c r="AD107" s="142"/>
      <c r="AE107" s="142"/>
      <c r="AF107" s="142"/>
      <c r="AG107" s="142"/>
      <c r="AH107" s="142"/>
      <c r="AI107" s="142"/>
      <c r="AJ107" s="142"/>
    </row>
    <row r="108" spans="1:36">
      <c r="A108" s="169" t="s">
        <v>349</v>
      </c>
      <c r="B108" s="169" t="s">
        <v>350</v>
      </c>
      <c r="C108" s="120">
        <v>2021</v>
      </c>
      <c r="D108" s="127" t="s">
        <v>355</v>
      </c>
      <c r="E108" s="149" t="s">
        <v>25</v>
      </c>
      <c r="F108" s="120" t="s">
        <v>25</v>
      </c>
      <c r="G108" s="121" t="s">
        <v>313</v>
      </c>
      <c r="H108" s="127" t="s">
        <v>36</v>
      </c>
      <c r="I108" s="127" t="s">
        <v>37</v>
      </c>
      <c r="J108" s="157" t="s">
        <v>38</v>
      </c>
      <c r="K108" s="157" t="s">
        <v>38</v>
      </c>
      <c r="L108" s="127" t="s">
        <v>373</v>
      </c>
      <c r="M108" s="164" t="s">
        <v>38</v>
      </c>
      <c r="N108" s="104" t="s">
        <v>389</v>
      </c>
      <c r="O108" s="143">
        <v>44484</v>
      </c>
      <c r="P108" s="196">
        <v>44517</v>
      </c>
      <c r="Q108" s="158">
        <v>44453</v>
      </c>
      <c r="R108" s="158">
        <v>44455</v>
      </c>
      <c r="S108" s="165" t="s">
        <v>117</v>
      </c>
      <c r="T108" s="122" t="s">
        <v>38</v>
      </c>
      <c r="U108" s="152" t="s">
        <v>117</v>
      </c>
      <c r="V108" s="78" t="s">
        <v>117</v>
      </c>
      <c r="W108" s="152" t="s">
        <v>117</v>
      </c>
      <c r="X108" s="126">
        <v>106.62048</v>
      </c>
      <c r="Y108" s="126">
        <v>-6.3567</v>
      </c>
      <c r="Z108" s="127"/>
      <c r="AA108" s="127"/>
      <c r="AB108" s="9"/>
      <c r="AC108" s="9"/>
      <c r="AD108" s="9"/>
      <c r="AE108" s="9"/>
      <c r="AF108" s="9"/>
      <c r="AG108" s="9"/>
      <c r="AH108" s="9"/>
      <c r="AI108" s="9"/>
      <c r="AJ108" s="9"/>
    </row>
    <row r="109" spans="1:36">
      <c r="A109" s="77" t="s">
        <v>351</v>
      </c>
      <c r="B109" s="77" t="s">
        <v>352</v>
      </c>
      <c r="C109" s="10" t="s">
        <v>515</v>
      </c>
      <c r="D109" s="9" t="s">
        <v>355</v>
      </c>
      <c r="E109" s="70" t="s">
        <v>25</v>
      </c>
      <c r="F109" s="10" t="s">
        <v>25</v>
      </c>
      <c r="G109" s="11" t="s">
        <v>313</v>
      </c>
      <c r="H109" s="9" t="s">
        <v>111</v>
      </c>
      <c r="I109" s="9" t="s">
        <v>29</v>
      </c>
      <c r="J109" s="13" t="s">
        <v>38</v>
      </c>
      <c r="K109" s="61" t="s">
        <v>38</v>
      </c>
      <c r="L109" s="25" t="s">
        <v>373</v>
      </c>
      <c r="M109" s="201" t="s">
        <v>38</v>
      </c>
      <c r="N109" s="104"/>
      <c r="O109" s="143">
        <v>44520</v>
      </c>
      <c r="P109" s="196">
        <v>44662</v>
      </c>
      <c r="Q109" s="18">
        <v>44453</v>
      </c>
      <c r="R109" s="18">
        <v>44455</v>
      </c>
      <c r="S109" s="74" t="s">
        <v>117</v>
      </c>
      <c r="T109" s="74" t="s">
        <v>38</v>
      </c>
      <c r="U109" s="22" t="s">
        <v>117</v>
      </c>
      <c r="V109" s="78" t="s">
        <v>117</v>
      </c>
      <c r="W109" s="21" t="s">
        <v>117</v>
      </c>
      <c r="X109" s="15">
        <v>106.61203999999999</v>
      </c>
      <c r="Y109" s="15">
        <v>-6.3858699999999997</v>
      </c>
      <c r="Z109" s="9"/>
      <c r="AA109" s="9"/>
      <c r="AB109" s="9" t="s">
        <v>404</v>
      </c>
      <c r="AC109" s="9" t="s">
        <v>403</v>
      </c>
      <c r="AD109" s="142" t="s">
        <v>117</v>
      </c>
      <c r="AE109" s="142" t="s">
        <v>117</v>
      </c>
      <c r="AF109" s="142">
        <v>44517</v>
      </c>
      <c r="AG109" s="142">
        <v>44522</v>
      </c>
      <c r="AH109" s="142">
        <v>0</v>
      </c>
      <c r="AI109" s="142">
        <v>0</v>
      </c>
      <c r="AJ109" s="142">
        <v>44540</v>
      </c>
    </row>
    <row r="110" spans="1:36">
      <c r="A110" s="77" t="s">
        <v>353</v>
      </c>
      <c r="B110" s="77" t="s">
        <v>354</v>
      </c>
      <c r="C110" s="10" t="s">
        <v>515</v>
      </c>
      <c r="D110" s="9" t="s">
        <v>355</v>
      </c>
      <c r="E110" s="70" t="s">
        <v>25</v>
      </c>
      <c r="F110" s="10" t="s">
        <v>25</v>
      </c>
      <c r="G110" s="11" t="s">
        <v>313</v>
      </c>
      <c r="H110" s="9" t="s">
        <v>111</v>
      </c>
      <c r="I110" s="9" t="s">
        <v>29</v>
      </c>
      <c r="J110" s="9" t="s">
        <v>38</v>
      </c>
      <c r="K110" s="61" t="s">
        <v>38</v>
      </c>
      <c r="L110" s="25" t="s">
        <v>373</v>
      </c>
      <c r="M110" s="201" t="s">
        <v>38</v>
      </c>
      <c r="N110" s="104"/>
      <c r="O110" s="143">
        <v>44585</v>
      </c>
      <c r="P110" s="196">
        <v>44613</v>
      </c>
      <c r="Q110" s="18">
        <v>44453</v>
      </c>
      <c r="R110" s="18">
        <v>44455</v>
      </c>
      <c r="S110" s="74" t="s">
        <v>117</v>
      </c>
      <c r="T110" s="74" t="s">
        <v>38</v>
      </c>
      <c r="U110" s="22" t="s">
        <v>117</v>
      </c>
      <c r="V110" s="78" t="s">
        <v>117</v>
      </c>
      <c r="W110" s="72" t="str">
        <f>TEXT(V110,"mmm_yyy")</f>
        <v>DONE</v>
      </c>
      <c r="X110" s="15">
        <v>106.54553</v>
      </c>
      <c r="Y110" s="15">
        <v>-6.4287700000000001</v>
      </c>
      <c r="Z110" s="9"/>
      <c r="AA110" s="9"/>
      <c r="AB110" s="107"/>
      <c r="AC110" s="9"/>
      <c r="AD110" s="142">
        <v>44517</v>
      </c>
      <c r="AE110" s="142">
        <v>44519</v>
      </c>
      <c r="AF110" s="142">
        <v>44526</v>
      </c>
      <c r="AG110" s="142">
        <v>44529</v>
      </c>
      <c r="AH110" s="142">
        <v>0</v>
      </c>
      <c r="AI110" s="142">
        <v>0</v>
      </c>
      <c r="AJ110" s="142">
        <v>44545</v>
      </c>
    </row>
    <row r="111" spans="1:36">
      <c r="A111" s="127" t="s">
        <v>358</v>
      </c>
      <c r="B111" s="127" t="s">
        <v>359</v>
      </c>
      <c r="C111" s="126">
        <v>2021</v>
      </c>
      <c r="D111" s="127" t="s">
        <v>279</v>
      </c>
      <c r="E111" s="149" t="s">
        <v>25</v>
      </c>
      <c r="F111" s="120" t="s">
        <v>25</v>
      </c>
      <c r="G111" s="121" t="s">
        <v>313</v>
      </c>
      <c r="H111" s="127" t="s">
        <v>111</v>
      </c>
      <c r="I111" s="127" t="s">
        <v>29</v>
      </c>
      <c r="J111" s="127" t="s">
        <v>38</v>
      </c>
      <c r="K111" s="157" t="s">
        <v>144</v>
      </c>
      <c r="L111" s="127" t="s">
        <v>373</v>
      </c>
      <c r="M111" s="163"/>
      <c r="N111" s="104"/>
      <c r="O111" s="143"/>
      <c r="P111" s="196">
        <v>44553</v>
      </c>
      <c r="Q111" s="158">
        <v>44431</v>
      </c>
      <c r="R111" s="164"/>
      <c r="S111" s="165">
        <f ca="1">TODAY()-Q111</f>
        <v>409</v>
      </c>
      <c r="T111" s="165" t="s">
        <v>38</v>
      </c>
      <c r="U111" s="170">
        <v>44510</v>
      </c>
      <c r="V111" s="78" t="s">
        <v>117</v>
      </c>
      <c r="W111" s="21" t="s">
        <v>117</v>
      </c>
      <c r="X111" s="126">
        <v>106.74329</v>
      </c>
      <c r="Y111" s="126">
        <v>-6.5291399999999999</v>
      </c>
      <c r="Z111" s="127"/>
      <c r="AA111" s="127"/>
      <c r="AB111" s="9"/>
      <c r="AC111" s="9"/>
      <c r="AD111" s="142" t="s">
        <v>117</v>
      </c>
      <c r="AE111" s="142" t="s">
        <v>117</v>
      </c>
      <c r="AF111" s="142">
        <v>44524</v>
      </c>
      <c r="AG111" s="142">
        <v>44526</v>
      </c>
      <c r="AH111" s="142">
        <v>44534</v>
      </c>
      <c r="AI111" s="142">
        <v>44538</v>
      </c>
      <c r="AJ111" s="142">
        <v>44540</v>
      </c>
    </row>
    <row r="112" spans="1:36">
      <c r="A112" s="9" t="s">
        <v>370</v>
      </c>
      <c r="B112" s="76" t="s">
        <v>386</v>
      </c>
      <c r="C112" s="15">
        <v>2021</v>
      </c>
      <c r="D112" s="9" t="s">
        <v>279</v>
      </c>
      <c r="E112" s="70" t="s">
        <v>25</v>
      </c>
      <c r="F112" s="10" t="s">
        <v>34</v>
      </c>
      <c r="G112" s="11" t="s">
        <v>313</v>
      </c>
      <c r="H112" s="9" t="s">
        <v>111</v>
      </c>
      <c r="I112" s="9" t="s">
        <v>37</v>
      </c>
      <c r="J112" s="9" t="s">
        <v>38</v>
      </c>
      <c r="K112" s="13" t="s">
        <v>38</v>
      </c>
      <c r="L112" s="9" t="s">
        <v>55</v>
      </c>
      <c r="M112" s="17" t="s">
        <v>376</v>
      </c>
      <c r="N112" s="104"/>
      <c r="O112" s="143">
        <v>44480</v>
      </c>
      <c r="P112" s="196">
        <v>44496</v>
      </c>
      <c r="Q112" s="18">
        <v>44477</v>
      </c>
      <c r="R112" s="18">
        <v>44480</v>
      </c>
      <c r="S112" s="9" t="s">
        <v>117</v>
      </c>
      <c r="T112" s="24" t="s">
        <v>38</v>
      </c>
      <c r="U112" s="9" t="s">
        <v>117</v>
      </c>
      <c r="V112" s="78" t="s">
        <v>117</v>
      </c>
      <c r="W112" s="21" t="s">
        <v>117</v>
      </c>
      <c r="X112" s="15">
        <v>106.66287</v>
      </c>
      <c r="Y112" s="15">
        <v>-6.5860599999999998</v>
      </c>
      <c r="Z112" s="9"/>
      <c r="AA112" s="76" t="s">
        <v>377</v>
      </c>
      <c r="AB112" s="9"/>
      <c r="AC112" s="9"/>
      <c r="AD112" s="9"/>
      <c r="AE112" s="9"/>
      <c r="AF112" s="9"/>
      <c r="AG112" s="9"/>
      <c r="AH112" s="9"/>
      <c r="AI112" s="9"/>
      <c r="AJ112" s="9"/>
    </row>
    <row r="113" spans="1:36">
      <c r="A113" s="9" t="s">
        <v>429</v>
      </c>
      <c r="B113" s="9" t="s">
        <v>430</v>
      </c>
      <c r="C113" s="10" t="s">
        <v>515</v>
      </c>
      <c r="D113" s="9" t="s">
        <v>434</v>
      </c>
      <c r="E113" s="70" t="s">
        <v>25</v>
      </c>
      <c r="F113" s="10" t="s">
        <v>25</v>
      </c>
      <c r="G113" s="15" t="s">
        <v>312</v>
      </c>
      <c r="H113" s="9" t="s">
        <v>173</v>
      </c>
      <c r="I113" s="9" t="s">
        <v>29</v>
      </c>
      <c r="J113" s="9" t="s">
        <v>328</v>
      </c>
      <c r="K113" s="9" t="s">
        <v>328</v>
      </c>
      <c r="L113" s="9" t="s">
        <v>120</v>
      </c>
      <c r="M113" s="17" t="s">
        <v>328</v>
      </c>
      <c r="N113" s="173"/>
      <c r="O113" s="143" t="s">
        <v>439</v>
      </c>
      <c r="P113" s="143" t="s">
        <v>439</v>
      </c>
      <c r="Q113" s="17"/>
      <c r="R113" s="69"/>
      <c r="S113" s="78">
        <f ca="1">TODAY()-Q113</f>
        <v>44840</v>
      </c>
      <c r="T113" s="74" t="s">
        <v>426</v>
      </c>
      <c r="U113" s="22">
        <v>44603</v>
      </c>
      <c r="V113" s="78" t="s">
        <v>535</v>
      </c>
      <c r="W113" s="72" t="str">
        <f>TEXT(V113,"mmm_yyy")</f>
        <v>RISK</v>
      </c>
      <c r="X113" s="15"/>
      <c r="Y113" s="9"/>
      <c r="Z113" s="9"/>
      <c r="AA113" s="9"/>
      <c r="AB113" s="107"/>
      <c r="AC113" s="9"/>
      <c r="AD113" s="9"/>
      <c r="AE113" s="9"/>
      <c r="AF113" s="9"/>
      <c r="AG113" s="9"/>
      <c r="AH113" s="9"/>
      <c r="AI113" s="9"/>
      <c r="AJ113" s="9"/>
    </row>
    <row r="114" spans="1:36">
      <c r="A114" s="9" t="s">
        <v>432</v>
      </c>
      <c r="B114" s="9" t="s">
        <v>433</v>
      </c>
      <c r="C114" s="10" t="s">
        <v>515</v>
      </c>
      <c r="D114" s="9" t="s">
        <v>434</v>
      </c>
      <c r="E114" s="70" t="s">
        <v>25</v>
      </c>
      <c r="F114" s="10" t="s">
        <v>25</v>
      </c>
      <c r="G114" s="11" t="s">
        <v>313</v>
      </c>
      <c r="H114" s="9" t="s">
        <v>137</v>
      </c>
      <c r="I114" s="9" t="s">
        <v>29</v>
      </c>
      <c r="J114" s="9" t="s">
        <v>175</v>
      </c>
      <c r="K114" s="9" t="s">
        <v>554</v>
      </c>
      <c r="L114" s="9" t="s">
        <v>431</v>
      </c>
      <c r="M114" s="9" t="s">
        <v>584</v>
      </c>
      <c r="N114" s="173"/>
      <c r="O114" s="143" t="s">
        <v>439</v>
      </c>
      <c r="P114" s="143" t="s">
        <v>439</v>
      </c>
      <c r="Q114" s="17"/>
      <c r="R114" s="69"/>
      <c r="S114" s="78">
        <f t="shared" ref="S114:S138" ca="1" si="1">TODAY()-Q114</f>
        <v>44840</v>
      </c>
      <c r="T114" s="74" t="s">
        <v>426</v>
      </c>
      <c r="U114" s="22">
        <v>44613</v>
      </c>
      <c r="V114" s="72">
        <v>44766</v>
      </c>
      <c r="W114" s="72" t="str">
        <f>TEXT(V114,"mmm_yyy")</f>
        <v>Jul 22</v>
      </c>
      <c r="X114" s="15">
        <v>106.65249</v>
      </c>
      <c r="Y114" s="9">
        <v>-6.2421100000000003</v>
      </c>
      <c r="Z114" s="9"/>
      <c r="AA114" s="9"/>
      <c r="AB114" s="107"/>
      <c r="AC114" s="9"/>
      <c r="AD114" s="9"/>
      <c r="AE114" s="9"/>
      <c r="AF114" s="9"/>
      <c r="AG114" s="9"/>
      <c r="AH114" s="9"/>
      <c r="AI114" s="9"/>
      <c r="AJ114" s="9"/>
    </row>
    <row r="115" spans="1:36">
      <c r="A115" s="9" t="s">
        <v>529</v>
      </c>
      <c r="B115" s="9" t="s">
        <v>530</v>
      </c>
      <c r="C115" s="10" t="s">
        <v>515</v>
      </c>
      <c r="D115" s="9" t="s">
        <v>434</v>
      </c>
      <c r="E115" s="70" t="s">
        <v>25</v>
      </c>
      <c r="F115" s="10" t="s">
        <v>25</v>
      </c>
      <c r="G115" s="15" t="s">
        <v>312</v>
      </c>
      <c r="H115" s="9" t="s">
        <v>357</v>
      </c>
      <c r="I115" s="9" t="s">
        <v>29</v>
      </c>
      <c r="J115" s="9" t="s">
        <v>38</v>
      </c>
      <c r="K115" s="61" t="s">
        <v>38</v>
      </c>
      <c r="L115" s="25" t="s">
        <v>373</v>
      </c>
      <c r="M115" s="201" t="s">
        <v>38</v>
      </c>
      <c r="N115" s="173"/>
      <c r="O115" s="143">
        <v>44640</v>
      </c>
      <c r="P115" s="196">
        <v>44664</v>
      </c>
      <c r="Q115" s="17"/>
      <c r="R115" s="69"/>
      <c r="S115" s="74" t="s">
        <v>117</v>
      </c>
      <c r="T115" s="74" t="s">
        <v>38</v>
      </c>
      <c r="U115" s="22" t="s">
        <v>117</v>
      </c>
      <c r="V115" s="78" t="s">
        <v>117</v>
      </c>
      <c r="W115" s="72" t="str">
        <f>TEXT(V115,"mmm_yyy")</f>
        <v>DONE</v>
      </c>
      <c r="X115" s="15">
        <v>106.75839000000001</v>
      </c>
      <c r="Y115" s="15">
        <v>-6.1779000000000002</v>
      </c>
      <c r="Z115" s="9"/>
      <c r="AA115" s="9"/>
      <c r="AB115" s="107"/>
      <c r="AC115" s="9"/>
      <c r="AD115" s="9"/>
      <c r="AE115" s="9"/>
      <c r="AF115" s="9"/>
      <c r="AG115" s="9"/>
      <c r="AH115" s="9"/>
      <c r="AI115" s="9"/>
      <c r="AJ115" s="9"/>
    </row>
    <row r="116" spans="1:36">
      <c r="A116" s="147" t="s">
        <v>459</v>
      </c>
      <c r="B116" s="147" t="s">
        <v>460</v>
      </c>
      <c r="C116" s="15" t="s">
        <v>517</v>
      </c>
      <c r="D116" s="9" t="s">
        <v>509</v>
      </c>
      <c r="E116" s="70" t="s">
        <v>25</v>
      </c>
      <c r="F116" s="10" t="s">
        <v>25</v>
      </c>
      <c r="G116" s="11" t="s">
        <v>313</v>
      </c>
      <c r="H116" s="9" t="s">
        <v>73</v>
      </c>
      <c r="I116" s="9" t="s">
        <v>29</v>
      </c>
      <c r="J116" s="9" t="s">
        <v>38</v>
      </c>
      <c r="K116" s="61" t="s">
        <v>38</v>
      </c>
      <c r="L116" s="25" t="s">
        <v>373</v>
      </c>
      <c r="M116" s="201" t="s">
        <v>38</v>
      </c>
      <c r="N116" s="175"/>
      <c r="O116" s="143">
        <v>44612</v>
      </c>
      <c r="P116" s="196">
        <v>44645</v>
      </c>
      <c r="Q116" s="69"/>
      <c r="R116" s="17"/>
      <c r="S116" s="74" t="s">
        <v>117</v>
      </c>
      <c r="T116" s="74" t="s">
        <v>38</v>
      </c>
      <c r="U116" s="22" t="s">
        <v>117</v>
      </c>
      <c r="V116" s="78" t="s">
        <v>117</v>
      </c>
      <c r="W116" s="72" t="str">
        <f t="shared" ref="W116:W145" si="2">TEXT(V116,"mmm_yyy")</f>
        <v>DONE</v>
      </c>
      <c r="X116" s="15">
        <v>106.35862</v>
      </c>
      <c r="Y116" s="188">
        <v>-6.2203799999999996</v>
      </c>
      <c r="Z116" s="9"/>
      <c r="AA116" s="9"/>
    </row>
    <row r="117" spans="1:36">
      <c r="A117" s="147" t="s">
        <v>461</v>
      </c>
      <c r="B117" s="147" t="s">
        <v>462</v>
      </c>
      <c r="C117" s="15" t="s">
        <v>517</v>
      </c>
      <c r="D117" s="9" t="s">
        <v>509</v>
      </c>
      <c r="E117" s="70" t="s">
        <v>25</v>
      </c>
      <c r="F117" s="10" t="s">
        <v>25</v>
      </c>
      <c r="G117" s="11" t="s">
        <v>313</v>
      </c>
      <c r="H117" s="9" t="s">
        <v>473</v>
      </c>
      <c r="I117" s="9" t="s">
        <v>29</v>
      </c>
      <c r="J117" s="9" t="s">
        <v>38</v>
      </c>
      <c r="K117" s="61" t="s">
        <v>38</v>
      </c>
      <c r="L117" s="25" t="s">
        <v>373</v>
      </c>
      <c r="M117" s="201" t="s">
        <v>38</v>
      </c>
      <c r="N117" s="175"/>
      <c r="O117" s="143">
        <v>44620</v>
      </c>
      <c r="P117" s="196">
        <v>44641</v>
      </c>
      <c r="Q117" s="69"/>
      <c r="R117" s="69"/>
      <c r="S117" s="74" t="s">
        <v>117</v>
      </c>
      <c r="T117" s="74" t="s">
        <v>38</v>
      </c>
      <c r="U117" s="22" t="s">
        <v>117</v>
      </c>
      <c r="V117" s="78" t="s">
        <v>117</v>
      </c>
      <c r="W117" s="72" t="str">
        <f t="shared" si="2"/>
        <v>DONE</v>
      </c>
      <c r="X117" s="15">
        <v>106.23322</v>
      </c>
      <c r="Y117" s="189">
        <v>-6.1494999999999997</v>
      </c>
      <c r="Z117" s="9"/>
      <c r="AA117" s="9"/>
    </row>
    <row r="118" spans="1:36">
      <c r="A118" s="147" t="s">
        <v>463</v>
      </c>
      <c r="B118" s="147" t="s">
        <v>464</v>
      </c>
      <c r="C118" s="15" t="s">
        <v>517</v>
      </c>
      <c r="D118" s="9" t="s">
        <v>509</v>
      </c>
      <c r="E118" s="70" t="s">
        <v>25</v>
      </c>
      <c r="F118" s="10" t="s">
        <v>25</v>
      </c>
      <c r="G118" s="11" t="s">
        <v>313</v>
      </c>
      <c r="H118" s="9" t="s">
        <v>73</v>
      </c>
      <c r="I118" s="9" t="s">
        <v>29</v>
      </c>
      <c r="J118" s="9" t="s">
        <v>38</v>
      </c>
      <c r="K118" s="61" t="s">
        <v>38</v>
      </c>
      <c r="L118" s="25" t="s">
        <v>373</v>
      </c>
      <c r="M118" s="201" t="s">
        <v>38</v>
      </c>
      <c r="N118" s="175"/>
      <c r="O118" s="143">
        <v>44612</v>
      </c>
      <c r="P118" s="196">
        <v>44641</v>
      </c>
      <c r="Q118" s="69"/>
      <c r="R118" s="69"/>
      <c r="S118" s="74" t="s">
        <v>117</v>
      </c>
      <c r="T118" s="74" t="s">
        <v>38</v>
      </c>
      <c r="U118" s="22" t="s">
        <v>117</v>
      </c>
      <c r="V118" s="78" t="s">
        <v>117</v>
      </c>
      <c r="W118" s="72" t="str">
        <f t="shared" si="2"/>
        <v>DONE</v>
      </c>
      <c r="X118" s="188">
        <v>106.25618</v>
      </c>
      <c r="Y118" s="190">
        <v>-6.1562200000000002</v>
      </c>
      <c r="Z118" s="9"/>
      <c r="AA118" s="9"/>
    </row>
    <row r="119" spans="1:36">
      <c r="A119" s="147" t="s">
        <v>465</v>
      </c>
      <c r="B119" s="147" t="s">
        <v>466</v>
      </c>
      <c r="C119" s="15" t="s">
        <v>517</v>
      </c>
      <c r="D119" s="9" t="s">
        <v>509</v>
      </c>
      <c r="E119" s="70" t="s">
        <v>25</v>
      </c>
      <c r="F119" s="10" t="s">
        <v>25</v>
      </c>
      <c r="G119" s="11" t="s">
        <v>313</v>
      </c>
      <c r="H119" s="9" t="s">
        <v>36</v>
      </c>
      <c r="I119" s="9" t="s">
        <v>29</v>
      </c>
      <c r="J119" s="9" t="s">
        <v>38</v>
      </c>
      <c r="K119" s="61" t="s">
        <v>38</v>
      </c>
      <c r="L119" s="25" t="s">
        <v>373</v>
      </c>
      <c r="M119" s="201" t="s">
        <v>38</v>
      </c>
      <c r="N119" s="175"/>
      <c r="O119" s="143">
        <v>44624</v>
      </c>
      <c r="P119" s="196">
        <v>44641</v>
      </c>
      <c r="Q119" s="69"/>
      <c r="R119" s="69"/>
      <c r="S119" s="74" t="s">
        <v>117</v>
      </c>
      <c r="T119" s="74" t="s">
        <v>38</v>
      </c>
      <c r="U119" s="22" t="s">
        <v>117</v>
      </c>
      <c r="V119" s="78" t="s">
        <v>117</v>
      </c>
      <c r="W119" s="72" t="str">
        <f t="shared" si="2"/>
        <v>DONE</v>
      </c>
      <c r="X119" s="15">
        <v>106.55283</v>
      </c>
      <c r="Y119" s="188">
        <v>-6.2580600000000004</v>
      </c>
      <c r="Z119" s="9"/>
      <c r="AA119" s="9"/>
    </row>
    <row r="120" spans="1:36">
      <c r="A120" s="147" t="s">
        <v>467</v>
      </c>
      <c r="B120" s="147" t="s">
        <v>468</v>
      </c>
      <c r="C120" s="15" t="s">
        <v>517</v>
      </c>
      <c r="D120" s="9" t="s">
        <v>509</v>
      </c>
      <c r="E120" s="70" t="s">
        <v>25</v>
      </c>
      <c r="F120" s="10" t="s">
        <v>25</v>
      </c>
      <c r="G120" s="11" t="s">
        <v>313</v>
      </c>
      <c r="H120" s="9" t="s">
        <v>111</v>
      </c>
      <c r="I120" s="9" t="s">
        <v>29</v>
      </c>
      <c r="J120" s="9" t="s">
        <v>38</v>
      </c>
      <c r="K120" s="61" t="s">
        <v>38</v>
      </c>
      <c r="L120" s="25" t="s">
        <v>373</v>
      </c>
      <c r="M120" s="201" t="s">
        <v>38</v>
      </c>
      <c r="N120" s="175"/>
      <c r="O120" s="143">
        <v>44612</v>
      </c>
      <c r="P120" s="196">
        <v>44635</v>
      </c>
      <c r="Q120" s="69"/>
      <c r="R120" s="69"/>
      <c r="S120" s="74" t="s">
        <v>117</v>
      </c>
      <c r="T120" s="74" t="s">
        <v>38</v>
      </c>
      <c r="U120" s="22" t="s">
        <v>117</v>
      </c>
      <c r="V120" s="78" t="s">
        <v>117</v>
      </c>
      <c r="W120" s="72" t="str">
        <f t="shared" si="2"/>
        <v>DONE</v>
      </c>
      <c r="X120" s="15">
        <v>106.70647</v>
      </c>
      <c r="Y120" s="15">
        <v>-6.6321700000000003</v>
      </c>
      <c r="Z120" s="9"/>
      <c r="AA120" s="9"/>
    </row>
    <row r="121" spans="1:36">
      <c r="A121" s="147" t="s">
        <v>469</v>
      </c>
      <c r="B121" s="147" t="s">
        <v>470</v>
      </c>
      <c r="C121" s="15" t="s">
        <v>517</v>
      </c>
      <c r="D121" s="9" t="s">
        <v>509</v>
      </c>
      <c r="E121" s="70" t="s">
        <v>25</v>
      </c>
      <c r="F121" s="10" t="s">
        <v>25</v>
      </c>
      <c r="G121" s="11" t="s">
        <v>313</v>
      </c>
      <c r="H121" s="9" t="s">
        <v>111</v>
      </c>
      <c r="I121" s="9" t="s">
        <v>29</v>
      </c>
      <c r="J121" s="9" t="s">
        <v>38</v>
      </c>
      <c r="K121" s="61" t="s">
        <v>38</v>
      </c>
      <c r="L121" s="25" t="s">
        <v>373</v>
      </c>
      <c r="M121" s="201" t="s">
        <v>38</v>
      </c>
      <c r="N121" s="175"/>
      <c r="O121" s="143">
        <v>44619</v>
      </c>
      <c r="P121" s="196">
        <v>44635</v>
      </c>
      <c r="Q121" s="69"/>
      <c r="R121" s="69"/>
      <c r="S121" s="74" t="s">
        <v>117</v>
      </c>
      <c r="T121" s="74" t="s">
        <v>38</v>
      </c>
      <c r="U121" s="22" t="s">
        <v>117</v>
      </c>
      <c r="V121" s="78" t="s">
        <v>117</v>
      </c>
      <c r="W121" s="72" t="str">
        <f t="shared" si="2"/>
        <v>DONE</v>
      </c>
      <c r="X121" s="15">
        <v>106.66663</v>
      </c>
      <c r="Y121" s="191">
        <v>-6.5624500000000001</v>
      </c>
      <c r="Z121" s="9"/>
      <c r="AA121" s="9"/>
    </row>
    <row r="122" spans="1:36">
      <c r="A122" s="147" t="s">
        <v>471</v>
      </c>
      <c r="B122" s="147" t="s">
        <v>472</v>
      </c>
      <c r="C122" s="15" t="s">
        <v>517</v>
      </c>
      <c r="D122" s="9" t="s">
        <v>509</v>
      </c>
      <c r="E122" s="70" t="s">
        <v>25</v>
      </c>
      <c r="F122" s="10" t="s">
        <v>25</v>
      </c>
      <c r="G122" s="11" t="s">
        <v>313</v>
      </c>
      <c r="H122" s="9" t="s">
        <v>20</v>
      </c>
      <c r="I122" s="9" t="s">
        <v>29</v>
      </c>
      <c r="J122" s="9" t="s">
        <v>38</v>
      </c>
      <c r="K122" s="61" t="s">
        <v>38</v>
      </c>
      <c r="L122" s="25" t="s">
        <v>373</v>
      </c>
      <c r="M122" s="201" t="s">
        <v>38</v>
      </c>
      <c r="N122" s="175"/>
      <c r="O122" s="143">
        <v>44607</v>
      </c>
      <c r="P122" s="196">
        <v>44621</v>
      </c>
      <c r="Q122" s="69"/>
      <c r="R122" s="69"/>
      <c r="S122" s="74" t="s">
        <v>117</v>
      </c>
      <c r="T122" s="74" t="s">
        <v>38</v>
      </c>
      <c r="U122" s="22" t="s">
        <v>117</v>
      </c>
      <c r="V122" s="78" t="s">
        <v>117</v>
      </c>
      <c r="W122" s="72" t="str">
        <f t="shared" si="2"/>
        <v>DONE</v>
      </c>
      <c r="X122" s="187">
        <v>107.34815999999999</v>
      </c>
      <c r="Y122" s="187">
        <v>-6.2812599999999996</v>
      </c>
      <c r="Z122" s="9"/>
      <c r="AA122" s="9"/>
    </row>
    <row r="123" spans="1:36" ht="21">
      <c r="A123" s="9" t="s">
        <v>560</v>
      </c>
      <c r="B123" s="61" t="s">
        <v>561</v>
      </c>
      <c r="C123" s="15">
        <v>2022</v>
      </c>
      <c r="D123" s="9" t="s">
        <v>503</v>
      </c>
      <c r="E123" s="9" t="s">
        <v>24</v>
      </c>
      <c r="F123" s="15"/>
      <c r="G123" s="15" t="s">
        <v>312</v>
      </c>
      <c r="H123" s="9" t="s">
        <v>35</v>
      </c>
      <c r="I123" s="9" t="s">
        <v>29</v>
      </c>
      <c r="J123" s="9" t="s">
        <v>38</v>
      </c>
      <c r="K123" s="61" t="s">
        <v>144</v>
      </c>
      <c r="L123" s="9" t="s">
        <v>521</v>
      </c>
      <c r="M123" s="17" t="s">
        <v>570</v>
      </c>
      <c r="O123" s="18">
        <v>44631</v>
      </c>
      <c r="P123" s="69"/>
      <c r="Q123" s="17"/>
      <c r="R123" s="17"/>
      <c r="S123" s="78">
        <f t="shared" ca="1" si="1"/>
        <v>44840</v>
      </c>
      <c r="T123" s="74" t="s">
        <v>426</v>
      </c>
      <c r="U123" s="22">
        <v>44648</v>
      </c>
      <c r="V123" s="78">
        <v>44743</v>
      </c>
      <c r="W123" s="72" t="str">
        <f t="shared" si="2"/>
        <v>Jul 22</v>
      </c>
      <c r="X123" s="15">
        <v>106.87151</v>
      </c>
      <c r="Y123" s="15">
        <v>-6.27189</v>
      </c>
      <c r="AA123" s="9"/>
    </row>
    <row r="124" spans="1:36">
      <c r="A124" s="9" t="s">
        <v>489</v>
      </c>
      <c r="B124" s="61" t="s">
        <v>475</v>
      </c>
      <c r="C124" s="15">
        <v>2022</v>
      </c>
      <c r="D124" s="9" t="s">
        <v>503</v>
      </c>
      <c r="E124" s="9" t="s">
        <v>504</v>
      </c>
      <c r="F124" s="15" t="s">
        <v>24</v>
      </c>
      <c r="G124" s="15" t="s">
        <v>312</v>
      </c>
      <c r="H124" s="9" t="s">
        <v>35</v>
      </c>
      <c r="I124" s="9" t="s">
        <v>29</v>
      </c>
      <c r="J124" s="9" t="s">
        <v>38</v>
      </c>
      <c r="K124" s="9" t="s">
        <v>38</v>
      </c>
      <c r="L124" s="9" t="s">
        <v>373</v>
      </c>
      <c r="M124" s="17" t="s">
        <v>38</v>
      </c>
      <c r="O124" s="18">
        <v>44628</v>
      </c>
      <c r="P124" s="21">
        <v>44651</v>
      </c>
      <c r="Q124" s="17"/>
      <c r="R124" s="17"/>
      <c r="S124" s="78">
        <f t="shared" ca="1" si="1"/>
        <v>44840</v>
      </c>
      <c r="T124" s="74" t="s">
        <v>38</v>
      </c>
      <c r="U124" s="22">
        <v>44649</v>
      </c>
      <c r="V124" s="78" t="s">
        <v>117</v>
      </c>
      <c r="W124" s="72" t="str">
        <f t="shared" si="2"/>
        <v>DONE</v>
      </c>
      <c r="X124" s="15">
        <v>106.87835</v>
      </c>
      <c r="Y124" s="15">
        <v>-6.26119</v>
      </c>
      <c r="Z124" s="9"/>
      <c r="AA124" s="9"/>
    </row>
    <row r="125" spans="1:36" ht="21">
      <c r="A125" s="9" t="s">
        <v>490</v>
      </c>
      <c r="B125" s="211" t="s">
        <v>476</v>
      </c>
      <c r="C125" s="15">
        <v>2022</v>
      </c>
      <c r="D125" s="9" t="s">
        <v>503</v>
      </c>
      <c r="E125" s="9" t="s">
        <v>504</v>
      </c>
      <c r="F125" s="15"/>
      <c r="G125" s="15" t="s">
        <v>312</v>
      </c>
      <c r="H125" s="9" t="s">
        <v>506</v>
      </c>
      <c r="I125" s="9" t="s">
        <v>29</v>
      </c>
      <c r="J125" s="9" t="s">
        <v>38</v>
      </c>
      <c r="K125" s="61" t="s">
        <v>144</v>
      </c>
      <c r="L125" s="9"/>
      <c r="M125" s="17" t="s">
        <v>571</v>
      </c>
      <c r="O125" s="17"/>
      <c r="P125" s="69"/>
      <c r="Q125" s="17"/>
      <c r="R125" s="17"/>
      <c r="S125" s="78">
        <f t="shared" ca="1" si="1"/>
        <v>44840</v>
      </c>
      <c r="T125" s="74" t="s">
        <v>426</v>
      </c>
      <c r="U125" s="22">
        <v>44650</v>
      </c>
      <c r="V125" s="78">
        <v>44743</v>
      </c>
      <c r="W125" s="72" t="str">
        <f t="shared" si="2"/>
        <v>Jul 22</v>
      </c>
      <c r="X125" s="222">
        <v>106.85523000000001</v>
      </c>
      <c r="Y125" s="222">
        <v>-6.1670100000000003</v>
      </c>
      <c r="Z125" s="9"/>
      <c r="AA125" s="9"/>
    </row>
    <row r="126" spans="1:36">
      <c r="A126" s="9" t="s">
        <v>562</v>
      </c>
      <c r="B126" s="61" t="s">
        <v>563</v>
      </c>
      <c r="C126" s="15">
        <v>2022</v>
      </c>
      <c r="D126" s="9" t="s">
        <v>503</v>
      </c>
      <c r="E126" s="9" t="s">
        <v>504</v>
      </c>
      <c r="F126" s="15"/>
      <c r="G126" s="15" t="s">
        <v>312</v>
      </c>
      <c r="H126" s="9" t="s">
        <v>87</v>
      </c>
      <c r="I126" s="9" t="s">
        <v>29</v>
      </c>
      <c r="J126" s="9" t="s">
        <v>38</v>
      </c>
      <c r="K126" s="61" t="s">
        <v>144</v>
      </c>
      <c r="L126" s="9" t="s">
        <v>540</v>
      </c>
      <c r="M126" s="17" t="s">
        <v>582</v>
      </c>
      <c r="O126" s="17"/>
      <c r="P126" s="69"/>
      <c r="Q126" s="17"/>
      <c r="R126" s="17"/>
      <c r="S126" s="78">
        <f t="shared" ca="1" si="1"/>
        <v>44840</v>
      </c>
      <c r="T126" s="74" t="s">
        <v>426</v>
      </c>
      <c r="U126" s="22">
        <v>44651</v>
      </c>
      <c r="V126" s="78">
        <v>44743</v>
      </c>
      <c r="W126" s="72" t="str">
        <f t="shared" si="2"/>
        <v>Jul 22</v>
      </c>
      <c r="X126" s="15">
        <v>106.82026999999999</v>
      </c>
      <c r="Y126" s="15">
        <v>-6.3234000000000004</v>
      </c>
      <c r="Z126" s="9"/>
      <c r="AA126" s="9"/>
    </row>
    <row r="127" spans="1:36">
      <c r="A127" s="9" t="s">
        <v>491</v>
      </c>
      <c r="B127" s="61" t="s">
        <v>477</v>
      </c>
      <c r="C127" s="15">
        <v>2022</v>
      </c>
      <c r="D127" s="9" t="s">
        <v>503</v>
      </c>
      <c r="E127" s="9" t="s">
        <v>504</v>
      </c>
      <c r="F127" s="15"/>
      <c r="G127" s="15" t="s">
        <v>312</v>
      </c>
      <c r="H127" s="9" t="s">
        <v>173</v>
      </c>
      <c r="I127" s="9" t="s">
        <v>29</v>
      </c>
      <c r="J127" s="9" t="s">
        <v>38</v>
      </c>
      <c r="K127" s="9" t="s">
        <v>38</v>
      </c>
      <c r="L127" s="9" t="s">
        <v>373</v>
      </c>
      <c r="M127" s="17" t="s">
        <v>536</v>
      </c>
      <c r="O127" s="17"/>
      <c r="P127" s="69"/>
      <c r="Q127" s="17"/>
      <c r="R127" s="17"/>
      <c r="S127" s="78">
        <f t="shared" ca="1" si="1"/>
        <v>44840</v>
      </c>
      <c r="T127" s="74" t="s">
        <v>38</v>
      </c>
      <c r="U127" s="22">
        <v>44652</v>
      </c>
      <c r="V127" s="78" t="s">
        <v>117</v>
      </c>
      <c r="W127" s="72" t="str">
        <f t="shared" si="2"/>
        <v>DONE</v>
      </c>
      <c r="X127" s="15">
        <v>106.9055</v>
      </c>
      <c r="Y127" s="15">
        <v>-6.1361999999999997</v>
      </c>
      <c r="AA127" s="9"/>
    </row>
    <row r="128" spans="1:36">
      <c r="A128" s="9" t="s">
        <v>492</v>
      </c>
      <c r="B128" s="211" t="s">
        <v>478</v>
      </c>
      <c r="C128" s="15">
        <v>2022</v>
      </c>
      <c r="D128" s="9" t="s">
        <v>503</v>
      </c>
      <c r="E128" s="9" t="s">
        <v>504</v>
      </c>
      <c r="F128" s="15"/>
      <c r="G128" s="15" t="s">
        <v>312</v>
      </c>
      <c r="H128" s="9" t="s">
        <v>357</v>
      </c>
      <c r="I128" s="9" t="s">
        <v>29</v>
      </c>
      <c r="J128" s="9" t="s">
        <v>38</v>
      </c>
      <c r="K128" s="9" t="s">
        <v>144</v>
      </c>
      <c r="L128" s="9"/>
      <c r="M128" s="17"/>
      <c r="O128" s="17"/>
      <c r="P128" s="21">
        <v>44730</v>
      </c>
      <c r="Q128" s="17"/>
      <c r="R128" s="17"/>
      <c r="S128" s="78">
        <f t="shared" ca="1" si="1"/>
        <v>44840</v>
      </c>
      <c r="T128" s="74" t="s">
        <v>38</v>
      </c>
      <c r="U128" s="22">
        <v>44653</v>
      </c>
      <c r="V128" s="78" t="s">
        <v>117</v>
      </c>
      <c r="W128" s="72" t="str">
        <f t="shared" si="2"/>
        <v>DONE</v>
      </c>
      <c r="X128" s="222">
        <v>106.71831</v>
      </c>
      <c r="Y128" s="222">
        <v>-6.1817900000000003</v>
      </c>
      <c r="Z128" s="9"/>
      <c r="AA128" s="9"/>
    </row>
    <row r="129" spans="1:27">
      <c r="A129" s="9" t="s">
        <v>493</v>
      </c>
      <c r="B129" s="61" t="s">
        <v>479</v>
      </c>
      <c r="C129" s="15">
        <v>2022</v>
      </c>
      <c r="D129" s="9" t="s">
        <v>503</v>
      </c>
      <c r="E129" s="9" t="s">
        <v>504</v>
      </c>
      <c r="F129" s="15" t="s">
        <v>24</v>
      </c>
      <c r="G129" s="15" t="s">
        <v>312</v>
      </c>
      <c r="H129" s="9" t="s">
        <v>35</v>
      </c>
      <c r="I129" s="9" t="s">
        <v>29</v>
      </c>
      <c r="J129" s="9" t="s">
        <v>38</v>
      </c>
      <c r="K129" s="9" t="s">
        <v>38</v>
      </c>
      <c r="L129" s="9" t="s">
        <v>373</v>
      </c>
      <c r="M129" s="17" t="s">
        <v>321</v>
      </c>
      <c r="O129" s="18">
        <v>44628</v>
      </c>
      <c r="P129" s="21">
        <v>44650</v>
      </c>
      <c r="Q129" s="17"/>
      <c r="R129" s="17"/>
      <c r="S129" s="78">
        <f t="shared" ca="1" si="1"/>
        <v>44840</v>
      </c>
      <c r="T129" s="74" t="s">
        <v>38</v>
      </c>
      <c r="U129" s="22">
        <v>44654</v>
      </c>
      <c r="V129" s="78" t="s">
        <v>117</v>
      </c>
      <c r="W129" s="72" t="str">
        <f t="shared" si="2"/>
        <v>DONE</v>
      </c>
      <c r="X129" s="15">
        <v>106.90112000000001</v>
      </c>
      <c r="Y129" s="15">
        <v>-6.2251899999999996</v>
      </c>
      <c r="Z129" s="9"/>
      <c r="AA129" s="9"/>
    </row>
    <row r="130" spans="1:27">
      <c r="A130" s="9" t="s">
        <v>494</v>
      </c>
      <c r="B130" s="61" t="s">
        <v>480</v>
      </c>
      <c r="C130" s="15">
        <v>2022</v>
      </c>
      <c r="D130" s="9" t="s">
        <v>503</v>
      </c>
      <c r="E130" s="9" t="s">
        <v>504</v>
      </c>
      <c r="F130" s="15"/>
      <c r="G130" s="15" t="s">
        <v>312</v>
      </c>
      <c r="H130" s="9" t="s">
        <v>357</v>
      </c>
      <c r="I130" s="9" t="s">
        <v>29</v>
      </c>
      <c r="J130" s="9" t="s">
        <v>38</v>
      </c>
      <c r="K130" s="9" t="s">
        <v>38</v>
      </c>
      <c r="L130" s="9" t="s">
        <v>373</v>
      </c>
      <c r="M130" s="17" t="s">
        <v>38</v>
      </c>
      <c r="O130" s="18">
        <v>44632</v>
      </c>
      <c r="P130" s="69"/>
      <c r="Q130" s="17"/>
      <c r="R130" s="17"/>
      <c r="S130" s="78">
        <f t="shared" ca="1" si="1"/>
        <v>44840</v>
      </c>
      <c r="T130" s="74" t="s">
        <v>38</v>
      </c>
      <c r="U130" s="22">
        <v>44655</v>
      </c>
      <c r="V130" s="78" t="s">
        <v>117</v>
      </c>
      <c r="W130" s="72" t="str">
        <f t="shared" si="2"/>
        <v>DONE</v>
      </c>
      <c r="X130" s="15">
        <v>106.69089</v>
      </c>
      <c r="Y130" s="15">
        <v>-6.1519700000000004</v>
      </c>
      <c r="Z130" s="9"/>
      <c r="AA130" s="9"/>
    </row>
    <row r="131" spans="1:27">
      <c r="A131" s="9" t="s">
        <v>495</v>
      </c>
      <c r="B131" s="211" t="s">
        <v>481</v>
      </c>
      <c r="C131" s="15">
        <v>2022</v>
      </c>
      <c r="D131" s="9" t="s">
        <v>503</v>
      </c>
      <c r="E131" s="9" t="s">
        <v>504</v>
      </c>
      <c r="F131" s="15"/>
      <c r="G131" s="15" t="s">
        <v>312</v>
      </c>
      <c r="H131" s="9" t="s">
        <v>357</v>
      </c>
      <c r="I131" s="9" t="s">
        <v>29</v>
      </c>
      <c r="J131" s="9" t="s">
        <v>38</v>
      </c>
      <c r="K131" s="9" t="s">
        <v>144</v>
      </c>
      <c r="L131" s="9"/>
      <c r="M131" s="17"/>
      <c r="O131" s="17"/>
      <c r="P131" s="21">
        <v>44731</v>
      </c>
      <c r="Q131" s="17"/>
      <c r="R131" s="17"/>
      <c r="S131" s="78">
        <f t="shared" ca="1" si="1"/>
        <v>44840</v>
      </c>
      <c r="T131" s="74" t="s">
        <v>426</v>
      </c>
      <c r="U131" s="22">
        <v>44656</v>
      </c>
      <c r="V131" s="78" t="s">
        <v>117</v>
      </c>
      <c r="W131" s="72" t="str">
        <f t="shared" si="2"/>
        <v>DONE</v>
      </c>
      <c r="X131" s="222">
        <v>106.74508</v>
      </c>
      <c r="Y131" s="222">
        <v>-6.1597999999999997</v>
      </c>
      <c r="AA131" s="9"/>
    </row>
    <row r="132" spans="1:27" ht="21">
      <c r="A132" s="9" t="s">
        <v>496</v>
      </c>
      <c r="B132" s="61" t="s">
        <v>482</v>
      </c>
      <c r="C132" s="15">
        <v>2022</v>
      </c>
      <c r="D132" s="9" t="s">
        <v>505</v>
      </c>
      <c r="E132" s="9" t="s">
        <v>25</v>
      </c>
      <c r="F132" s="9" t="s">
        <v>25</v>
      </c>
      <c r="G132" s="11" t="s">
        <v>313</v>
      </c>
      <c r="H132" s="9" t="s">
        <v>280</v>
      </c>
      <c r="I132" s="9" t="s">
        <v>29</v>
      </c>
      <c r="J132" s="9" t="s">
        <v>38</v>
      </c>
      <c r="K132" s="61" t="s">
        <v>144</v>
      </c>
      <c r="L132" s="9" t="s">
        <v>55</v>
      </c>
      <c r="M132" s="17" t="s">
        <v>538</v>
      </c>
      <c r="O132" s="17"/>
      <c r="P132" s="69"/>
      <c r="Q132" s="17"/>
      <c r="R132" s="17"/>
      <c r="S132" s="78">
        <f t="shared" ca="1" si="1"/>
        <v>44840</v>
      </c>
      <c r="T132" s="74" t="s">
        <v>426</v>
      </c>
      <c r="U132" s="22">
        <v>44657</v>
      </c>
      <c r="V132" s="72">
        <v>44746</v>
      </c>
      <c r="W132" s="72" t="str">
        <f t="shared" si="2"/>
        <v>Jul 22</v>
      </c>
      <c r="X132" s="15">
        <v>106.81434</v>
      </c>
      <c r="Y132" s="15">
        <v>-6.6103399999999999</v>
      </c>
      <c r="Z132" s="9"/>
      <c r="AA132" s="9"/>
    </row>
    <row r="133" spans="1:27">
      <c r="A133" s="9" t="s">
        <v>497</v>
      </c>
      <c r="B133" s="61" t="s">
        <v>483</v>
      </c>
      <c r="C133" s="15">
        <v>2022</v>
      </c>
      <c r="D133" s="9" t="s">
        <v>505</v>
      </c>
      <c r="E133" s="9" t="s">
        <v>25</v>
      </c>
      <c r="F133" s="15"/>
      <c r="G133" s="15" t="s">
        <v>312</v>
      </c>
      <c r="H133" s="9" t="s">
        <v>35</v>
      </c>
      <c r="I133" s="9" t="s">
        <v>29</v>
      </c>
      <c r="J133" s="9" t="s">
        <v>328</v>
      </c>
      <c r="K133" s="9" t="s">
        <v>328</v>
      </c>
      <c r="L133" s="9" t="s">
        <v>520</v>
      </c>
      <c r="M133" s="17" t="s">
        <v>328</v>
      </c>
      <c r="O133" s="17"/>
      <c r="P133" s="69"/>
      <c r="Q133" s="17"/>
      <c r="R133" s="17"/>
      <c r="S133" s="78">
        <f t="shared" ca="1" si="1"/>
        <v>44840</v>
      </c>
      <c r="T133" s="74" t="s">
        <v>426</v>
      </c>
      <c r="U133" s="22">
        <v>44658</v>
      </c>
      <c r="V133" s="78" t="s">
        <v>535</v>
      </c>
      <c r="W133" s="72" t="str">
        <f t="shared" si="2"/>
        <v>RISK</v>
      </c>
      <c r="X133" s="15"/>
      <c r="Y133" s="15"/>
      <c r="Z133" s="9"/>
      <c r="AA133" s="9"/>
    </row>
    <row r="134" spans="1:27">
      <c r="A134" s="9" t="s">
        <v>498</v>
      </c>
      <c r="B134" s="61" t="s">
        <v>484</v>
      </c>
      <c r="C134" s="15">
        <v>2022</v>
      </c>
      <c r="D134" s="9" t="s">
        <v>505</v>
      </c>
      <c r="E134" s="9" t="s">
        <v>25</v>
      </c>
      <c r="F134" s="15"/>
      <c r="G134" s="15" t="s">
        <v>312</v>
      </c>
      <c r="H134" s="9" t="s">
        <v>87</v>
      </c>
      <c r="I134" s="9" t="s">
        <v>29</v>
      </c>
      <c r="J134" s="9" t="s">
        <v>38</v>
      </c>
      <c r="K134" s="9" t="s">
        <v>38</v>
      </c>
      <c r="L134" s="9" t="s">
        <v>373</v>
      </c>
      <c r="M134" s="17" t="s">
        <v>537</v>
      </c>
      <c r="O134" s="17"/>
      <c r="P134" s="69"/>
      <c r="Q134" s="17"/>
      <c r="R134" s="17"/>
      <c r="S134" s="78">
        <f t="shared" ca="1" si="1"/>
        <v>44840</v>
      </c>
      <c r="T134" s="74" t="s">
        <v>38</v>
      </c>
      <c r="U134" s="22">
        <v>44659</v>
      </c>
      <c r="V134" s="78" t="s">
        <v>117</v>
      </c>
      <c r="W134" s="72" t="str">
        <f t="shared" si="2"/>
        <v>DONE</v>
      </c>
      <c r="X134" s="15">
        <v>106.79925</v>
      </c>
      <c r="Y134" s="15">
        <v>-6.3449200000000001</v>
      </c>
      <c r="AA134" s="9"/>
    </row>
    <row r="135" spans="1:27" ht="31.5">
      <c r="A135" s="9" t="s">
        <v>499</v>
      </c>
      <c r="B135" s="9" t="s">
        <v>485</v>
      </c>
      <c r="C135" s="15">
        <v>2022</v>
      </c>
      <c r="D135" s="9" t="s">
        <v>505</v>
      </c>
      <c r="E135" s="9" t="s">
        <v>25</v>
      </c>
      <c r="F135" s="9" t="s">
        <v>25</v>
      </c>
      <c r="G135" s="11" t="s">
        <v>313</v>
      </c>
      <c r="H135" s="9" t="s">
        <v>76</v>
      </c>
      <c r="I135" s="9" t="s">
        <v>29</v>
      </c>
      <c r="J135" s="9" t="s">
        <v>38</v>
      </c>
      <c r="K135" s="61" t="s">
        <v>144</v>
      </c>
      <c r="L135" s="9" t="s">
        <v>55</v>
      </c>
      <c r="M135" s="17" t="s">
        <v>566</v>
      </c>
      <c r="O135" s="17"/>
      <c r="P135" s="69"/>
      <c r="Q135" s="17"/>
      <c r="R135" s="17"/>
      <c r="S135" s="78">
        <f t="shared" ca="1" si="1"/>
        <v>44840</v>
      </c>
      <c r="T135" s="74" t="s">
        <v>426</v>
      </c>
      <c r="U135" s="22">
        <v>44660</v>
      </c>
      <c r="V135" s="72">
        <v>44751</v>
      </c>
      <c r="W135" s="72" t="str">
        <f t="shared" si="2"/>
        <v>Jul 22</v>
      </c>
      <c r="X135" s="15">
        <v>106.93856</v>
      </c>
      <c r="Y135" s="15">
        <v>-6.3321800000000001</v>
      </c>
      <c r="Z135" s="9"/>
      <c r="AA135" s="9"/>
    </row>
    <row r="136" spans="1:27">
      <c r="A136" s="9" t="s">
        <v>500</v>
      </c>
      <c r="B136" s="9" t="s">
        <v>486</v>
      </c>
      <c r="C136" s="15">
        <v>2022</v>
      </c>
      <c r="D136" s="9" t="s">
        <v>505</v>
      </c>
      <c r="E136" s="9" t="s">
        <v>25</v>
      </c>
      <c r="F136" s="9" t="s">
        <v>25</v>
      </c>
      <c r="G136" s="11" t="s">
        <v>313</v>
      </c>
      <c r="H136" s="9" t="s">
        <v>111</v>
      </c>
      <c r="I136" s="9" t="s">
        <v>29</v>
      </c>
      <c r="J136" s="9" t="s">
        <v>38</v>
      </c>
      <c r="K136" s="9" t="s">
        <v>38</v>
      </c>
      <c r="L136" s="9" t="s">
        <v>373</v>
      </c>
      <c r="M136" s="17"/>
      <c r="O136" s="18">
        <v>44650</v>
      </c>
      <c r="P136" s="21">
        <v>44676</v>
      </c>
      <c r="Q136" s="17"/>
      <c r="R136" s="17"/>
      <c r="S136" s="74">
        <f t="shared" ca="1" si="1"/>
        <v>44840</v>
      </c>
      <c r="T136" s="74" t="s">
        <v>38</v>
      </c>
      <c r="U136" s="22">
        <v>44661</v>
      </c>
      <c r="V136" s="78" t="s">
        <v>117</v>
      </c>
      <c r="W136" s="72" t="str">
        <f t="shared" si="2"/>
        <v>DONE</v>
      </c>
      <c r="X136" s="15">
        <v>106.90331</v>
      </c>
      <c r="Y136" s="15">
        <v>-6.5022099999999998</v>
      </c>
      <c r="AA136" s="9"/>
    </row>
    <row r="137" spans="1:27">
      <c r="A137" s="9" t="s">
        <v>501</v>
      </c>
      <c r="B137" s="9" t="s">
        <v>487</v>
      </c>
      <c r="C137" s="15">
        <v>2022</v>
      </c>
      <c r="D137" s="9" t="s">
        <v>505</v>
      </c>
      <c r="E137" s="9" t="s">
        <v>25</v>
      </c>
      <c r="F137" s="9" t="s">
        <v>25</v>
      </c>
      <c r="G137" s="11" t="s">
        <v>313</v>
      </c>
      <c r="H137" s="9" t="s">
        <v>36</v>
      </c>
      <c r="I137" s="9" t="s">
        <v>29</v>
      </c>
      <c r="J137" s="9" t="s">
        <v>38</v>
      </c>
      <c r="K137" s="9" t="s">
        <v>38</v>
      </c>
      <c r="L137" s="9" t="s">
        <v>519</v>
      </c>
      <c r="M137" s="17" t="s">
        <v>38</v>
      </c>
      <c r="O137" s="17"/>
      <c r="P137" s="69"/>
      <c r="Q137" s="17"/>
      <c r="R137" s="17"/>
      <c r="S137" s="78">
        <f t="shared" ca="1" si="1"/>
        <v>44840</v>
      </c>
      <c r="T137" s="74" t="s">
        <v>426</v>
      </c>
      <c r="U137" s="22">
        <v>44662</v>
      </c>
      <c r="V137" s="78" t="s">
        <v>117</v>
      </c>
      <c r="W137" s="72" t="str">
        <f t="shared" si="2"/>
        <v>DONE</v>
      </c>
      <c r="X137" s="15">
        <v>106.50791</v>
      </c>
      <c r="Y137" s="15">
        <v>-6.1962299999999999</v>
      </c>
      <c r="Z137" s="9"/>
      <c r="AA137" s="9"/>
    </row>
    <row r="138" spans="1:27">
      <c r="A138" s="9" t="s">
        <v>502</v>
      </c>
      <c r="B138" s="9" t="s">
        <v>488</v>
      </c>
      <c r="C138" s="15">
        <v>2022</v>
      </c>
      <c r="D138" s="9" t="s">
        <v>505</v>
      </c>
      <c r="E138" s="9" t="s">
        <v>25</v>
      </c>
      <c r="F138" s="9" t="s">
        <v>25</v>
      </c>
      <c r="G138" s="11" t="s">
        <v>313</v>
      </c>
      <c r="H138" s="9" t="s">
        <v>36</v>
      </c>
      <c r="I138" s="9" t="s">
        <v>29</v>
      </c>
      <c r="J138" s="9" t="s">
        <v>38</v>
      </c>
      <c r="K138" s="9" t="s">
        <v>38</v>
      </c>
      <c r="L138" s="9" t="s">
        <v>373</v>
      </c>
      <c r="M138" s="17" t="s">
        <v>321</v>
      </c>
      <c r="O138" s="18">
        <v>44630</v>
      </c>
      <c r="P138" s="21">
        <v>44650</v>
      </c>
      <c r="Q138" s="17"/>
      <c r="R138" s="17"/>
      <c r="S138" s="78">
        <f t="shared" ca="1" si="1"/>
        <v>44840</v>
      </c>
      <c r="T138" s="74" t="s">
        <v>38</v>
      </c>
      <c r="U138" s="22">
        <v>44663</v>
      </c>
      <c r="V138" s="78" t="s">
        <v>117</v>
      </c>
      <c r="W138" s="72" t="str">
        <f t="shared" si="2"/>
        <v>DONE</v>
      </c>
      <c r="X138" s="15">
        <v>106.46615</v>
      </c>
      <c r="Y138" s="15">
        <v>-6.2471699999999997</v>
      </c>
      <c r="Z138" s="9"/>
      <c r="AA138" s="9"/>
    </row>
    <row r="139" spans="1:27" hidden="1">
      <c r="A139" s="9" t="s">
        <v>239</v>
      </c>
      <c r="B139" s="9" t="s">
        <v>240</v>
      </c>
      <c r="C139" s="15" t="s">
        <v>515</v>
      </c>
      <c r="D139" s="9" t="s">
        <v>533</v>
      </c>
      <c r="E139" s="9" t="s">
        <v>34</v>
      </c>
      <c r="F139" s="9" t="s">
        <v>34</v>
      </c>
      <c r="G139" s="11" t="s">
        <v>312</v>
      </c>
      <c r="H139" s="9" t="s">
        <v>173</v>
      </c>
      <c r="I139" s="9" t="s">
        <v>29</v>
      </c>
      <c r="J139" s="9" t="s">
        <v>38</v>
      </c>
      <c r="K139" s="9" t="s">
        <v>38</v>
      </c>
      <c r="L139" s="9" t="s">
        <v>373</v>
      </c>
      <c r="M139" s="17" t="s">
        <v>321</v>
      </c>
      <c r="O139" s="18">
        <v>44640</v>
      </c>
      <c r="P139" s="21">
        <v>44652</v>
      </c>
      <c r="Q139" s="17"/>
      <c r="R139" s="17"/>
      <c r="S139" s="78"/>
      <c r="T139" s="74" t="s">
        <v>38</v>
      </c>
      <c r="U139" s="22"/>
      <c r="V139" s="78" t="s">
        <v>117</v>
      </c>
      <c r="W139" s="72" t="str">
        <f>TEXT(V139,"mmm_yyy")</f>
        <v>DONE</v>
      </c>
      <c r="X139" s="15"/>
      <c r="Y139" s="15"/>
      <c r="Z139" s="9"/>
      <c r="AA139" s="9"/>
    </row>
    <row r="140" spans="1:27" ht="21">
      <c r="A140" s="77" t="s">
        <v>541</v>
      </c>
      <c r="B140" s="77" t="s">
        <v>442</v>
      </c>
      <c r="C140" s="15">
        <v>2022</v>
      </c>
      <c r="D140" s="9" t="s">
        <v>551</v>
      </c>
      <c r="E140" s="9" t="s">
        <v>504</v>
      </c>
      <c r="F140" s="77"/>
      <c r="G140" s="11" t="s">
        <v>313</v>
      </c>
      <c r="H140" s="77" t="s">
        <v>280</v>
      </c>
      <c r="I140" s="77" t="s">
        <v>553</v>
      </c>
      <c r="J140" s="9" t="s">
        <v>38</v>
      </c>
      <c r="K140" s="61" t="s">
        <v>144</v>
      </c>
      <c r="L140" s="77"/>
      <c r="M140" s="204" t="s">
        <v>555</v>
      </c>
      <c r="O140" s="204"/>
      <c r="P140" s="204"/>
      <c r="Q140" s="204"/>
      <c r="R140" s="204"/>
      <c r="S140" s="204"/>
      <c r="T140" s="204"/>
      <c r="U140" s="77"/>
      <c r="V140" s="78">
        <v>44775</v>
      </c>
      <c r="W140" s="72" t="str">
        <f t="shared" si="2"/>
        <v>Aug 22</v>
      </c>
      <c r="X140" s="77">
        <v>106.80695</v>
      </c>
      <c r="Y140" s="77">
        <v>-6.5621299999999998</v>
      </c>
      <c r="Z140" s="77"/>
      <c r="AA140" s="77"/>
    </row>
    <row r="141" spans="1:27" ht="21">
      <c r="A141" s="77" t="s">
        <v>542</v>
      </c>
      <c r="B141" s="77" t="s">
        <v>543</v>
      </c>
      <c r="C141" s="15">
        <v>2022</v>
      </c>
      <c r="D141" s="9" t="s">
        <v>551</v>
      </c>
      <c r="E141" s="9" t="s">
        <v>504</v>
      </c>
      <c r="F141" s="77" t="s">
        <v>24</v>
      </c>
      <c r="G141" s="11" t="s">
        <v>312</v>
      </c>
      <c r="H141" s="77" t="s">
        <v>87</v>
      </c>
      <c r="I141" s="77" t="s">
        <v>553</v>
      </c>
      <c r="J141" s="9" t="s">
        <v>38</v>
      </c>
      <c r="K141" s="61" t="s">
        <v>144</v>
      </c>
      <c r="L141" s="77"/>
      <c r="M141" s="204" t="s">
        <v>569</v>
      </c>
      <c r="O141" s="204"/>
      <c r="P141" s="204"/>
      <c r="Q141" s="204"/>
      <c r="R141" s="204"/>
      <c r="S141" s="204"/>
      <c r="T141" s="204"/>
      <c r="U141" s="77"/>
      <c r="V141" s="78">
        <v>44776</v>
      </c>
      <c r="W141" s="72" t="str">
        <f t="shared" si="2"/>
        <v>Aug 22</v>
      </c>
      <c r="X141" s="77"/>
      <c r="Y141" s="77"/>
      <c r="Z141" s="77"/>
      <c r="AA141" s="77"/>
    </row>
    <row r="142" spans="1:27" ht="21">
      <c r="A142" s="77" t="s">
        <v>544</v>
      </c>
      <c r="B142" s="77" t="s">
        <v>545</v>
      </c>
      <c r="C142" s="15">
        <v>2022</v>
      </c>
      <c r="D142" s="9" t="s">
        <v>551</v>
      </c>
      <c r="E142" s="9" t="s">
        <v>504</v>
      </c>
      <c r="F142" s="77" t="s">
        <v>24</v>
      </c>
      <c r="G142" s="11" t="s">
        <v>312</v>
      </c>
      <c r="H142" s="77" t="s">
        <v>87</v>
      </c>
      <c r="I142" s="77" t="s">
        <v>553</v>
      </c>
      <c r="J142" s="9" t="s">
        <v>585</v>
      </c>
      <c r="K142" s="61" t="s">
        <v>474</v>
      </c>
      <c r="L142" s="77"/>
      <c r="M142" s="204" t="s">
        <v>586</v>
      </c>
      <c r="O142" s="204"/>
      <c r="P142" s="204"/>
      <c r="Q142" s="204"/>
      <c r="R142" s="204"/>
      <c r="S142" s="204"/>
      <c r="T142" s="204"/>
      <c r="U142" s="77"/>
      <c r="V142" s="78">
        <v>44793</v>
      </c>
      <c r="W142" s="72" t="str">
        <f t="shared" si="2"/>
        <v>Aug 22</v>
      </c>
      <c r="X142" s="77"/>
      <c r="Y142" s="77"/>
      <c r="Z142" s="77"/>
      <c r="AA142" s="77"/>
    </row>
    <row r="143" spans="1:27" ht="21">
      <c r="A143" s="77" t="s">
        <v>546</v>
      </c>
      <c r="B143" s="77" t="s">
        <v>547</v>
      </c>
      <c r="C143" s="15">
        <v>2022</v>
      </c>
      <c r="D143" s="9" t="s">
        <v>551</v>
      </c>
      <c r="E143" s="9" t="s">
        <v>504</v>
      </c>
      <c r="F143" s="77" t="s">
        <v>24</v>
      </c>
      <c r="G143" s="11" t="s">
        <v>312</v>
      </c>
      <c r="H143" s="77" t="s">
        <v>35</v>
      </c>
      <c r="I143" s="77" t="s">
        <v>553</v>
      </c>
      <c r="J143" s="9" t="s">
        <v>38</v>
      </c>
      <c r="K143" s="61" t="s">
        <v>144</v>
      </c>
      <c r="L143" s="77"/>
      <c r="M143" s="204" t="s">
        <v>568</v>
      </c>
      <c r="O143" s="204"/>
      <c r="P143" s="204"/>
      <c r="Q143" s="204"/>
      <c r="R143" s="204"/>
      <c r="S143" s="204"/>
      <c r="T143" s="204"/>
      <c r="U143" s="77"/>
      <c r="V143" s="78">
        <v>44761</v>
      </c>
      <c r="W143" s="72" t="str">
        <f t="shared" si="2"/>
        <v>Jul 22</v>
      </c>
      <c r="X143" s="77"/>
      <c r="Y143" s="77"/>
      <c r="Z143" s="77"/>
      <c r="AA143" s="77"/>
    </row>
    <row r="144" spans="1:27" ht="21">
      <c r="A144" s="77" t="s">
        <v>548</v>
      </c>
      <c r="B144" s="77" t="s">
        <v>549</v>
      </c>
      <c r="C144" s="15">
        <v>2022</v>
      </c>
      <c r="D144" s="9" t="s">
        <v>551</v>
      </c>
      <c r="E144" s="9" t="s">
        <v>504</v>
      </c>
      <c r="F144" s="77"/>
      <c r="G144" s="11" t="s">
        <v>313</v>
      </c>
      <c r="H144" s="77" t="s">
        <v>17</v>
      </c>
      <c r="I144" s="77" t="s">
        <v>553</v>
      </c>
      <c r="J144" s="9" t="s">
        <v>38</v>
      </c>
      <c r="K144" s="61" t="s">
        <v>144</v>
      </c>
      <c r="L144" s="77"/>
      <c r="M144" s="204" t="s">
        <v>567</v>
      </c>
      <c r="O144" s="204"/>
      <c r="P144" s="204"/>
      <c r="Q144" s="204"/>
      <c r="R144" s="204"/>
      <c r="S144" s="204"/>
      <c r="T144" s="204"/>
      <c r="U144" s="77"/>
      <c r="V144" s="78">
        <v>44763</v>
      </c>
      <c r="W144" s="72" t="str">
        <f t="shared" si="2"/>
        <v>Jul 22</v>
      </c>
      <c r="X144" s="77"/>
      <c r="Y144" s="77"/>
      <c r="Z144" s="77"/>
      <c r="AA144" s="77"/>
    </row>
    <row r="145" spans="1:27">
      <c r="A145" s="77" t="s">
        <v>513</v>
      </c>
      <c r="B145" s="77" t="s">
        <v>550</v>
      </c>
      <c r="C145" s="15">
        <v>2022</v>
      </c>
      <c r="D145" s="9" t="s">
        <v>552</v>
      </c>
      <c r="E145" s="9" t="s">
        <v>25</v>
      </c>
      <c r="F145" s="77" t="s">
        <v>25</v>
      </c>
      <c r="G145" s="11" t="s">
        <v>312</v>
      </c>
      <c r="H145" s="77" t="s">
        <v>450</v>
      </c>
      <c r="I145" s="9" t="s">
        <v>29</v>
      </c>
      <c r="J145" s="77" t="s">
        <v>587</v>
      </c>
      <c r="K145" s="77" t="s">
        <v>144</v>
      </c>
      <c r="L145" s="77"/>
      <c r="M145" s="77"/>
      <c r="O145" s="204"/>
      <c r="P145" s="204"/>
      <c r="Q145" s="204"/>
      <c r="R145" s="204"/>
      <c r="S145" s="204"/>
      <c r="T145" s="204"/>
      <c r="U145" s="77"/>
      <c r="V145" s="78">
        <v>44776</v>
      </c>
      <c r="W145" s="72" t="str">
        <f t="shared" si="2"/>
        <v>Aug 22</v>
      </c>
      <c r="X145" s="77"/>
      <c r="Y145" s="77"/>
      <c r="Z145" s="77"/>
      <c r="AA145" s="77"/>
    </row>
    <row r="1048563" spans="17:17">
      <c r="Q1048563" s="5"/>
    </row>
  </sheetData>
  <autoFilter ref="A2:AA145" xr:uid="{00000000-0009-0000-0000-000000000000}">
    <filterColumn colId="2">
      <filters>
        <filter val="2021"/>
        <filter val="2022"/>
        <filter val="2022_Percepatan"/>
        <filter val="CO 2021"/>
      </filters>
    </filterColumn>
    <filterColumn colId="4">
      <filters>
        <filter val="B2S"/>
        <filter val="MCP"/>
        <filter val="Mini Macro"/>
      </filters>
    </filterColumn>
  </autoFilter>
  <sortState ref="A2:N17">
    <sortCondition ref="J4"/>
  </sortState>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2:S14"/>
  <sheetViews>
    <sheetView zoomScaleNormal="100" workbookViewId="0">
      <pane xSplit="2" ySplit="2" topLeftCell="F3" activePane="bottomRight" state="frozen"/>
      <selection pane="topRight" activeCell="C1" sqref="C1"/>
      <selection pane="bottomLeft" activeCell="A3" sqref="A3"/>
      <selection pane="bottomRight" activeCell="K13" sqref="K13"/>
    </sheetView>
  </sheetViews>
  <sheetFormatPr defaultRowHeight="14.5"/>
  <cols>
    <col min="1" max="1" width="12" bestFit="1" customWidth="1"/>
    <col min="2" max="2" width="25.26953125" bestFit="1" customWidth="1"/>
    <col min="3" max="3" width="7.453125" customWidth="1"/>
    <col min="4" max="4" width="28.7265625" bestFit="1" customWidth="1"/>
    <col min="5" max="5" width="9" style="63" customWidth="1"/>
    <col min="6" max="6" width="16.81640625" customWidth="1"/>
    <col min="7" max="7" width="16" bestFit="1" customWidth="1"/>
    <col min="9" max="9" width="15.7265625" customWidth="1"/>
    <col min="10" max="10" width="12.26953125" hidden="1" customWidth="1"/>
    <col min="11" max="11" width="25.81640625" customWidth="1"/>
    <col min="12" max="12" width="22.7265625" bestFit="1" customWidth="1"/>
    <col min="13" max="13" width="11.453125" hidden="1" customWidth="1"/>
    <col min="14" max="14" width="0" hidden="1" customWidth="1"/>
    <col min="15" max="15" width="9.7265625" hidden="1" customWidth="1"/>
    <col min="16" max="18" width="0" hidden="1" customWidth="1"/>
    <col min="19" max="19" width="11.54296875" hidden="1" customWidth="1"/>
  </cols>
  <sheetData>
    <row r="2" spans="1:19" ht="28.5" customHeight="1">
      <c r="A2" s="30" t="s">
        <v>0</v>
      </c>
      <c r="B2" s="30" t="s">
        <v>26</v>
      </c>
      <c r="C2" s="29" t="s">
        <v>94</v>
      </c>
      <c r="D2" s="30" t="s">
        <v>60</v>
      </c>
      <c r="E2" s="29" t="s">
        <v>23</v>
      </c>
      <c r="F2" s="30" t="s">
        <v>56</v>
      </c>
      <c r="G2" s="30" t="s">
        <v>15</v>
      </c>
      <c r="H2" s="29" t="s">
        <v>28</v>
      </c>
      <c r="I2" s="29" t="s">
        <v>138</v>
      </c>
      <c r="J2" s="32" t="s">
        <v>528</v>
      </c>
      <c r="K2" s="209" t="s">
        <v>52</v>
      </c>
      <c r="L2" s="208" t="s">
        <v>159</v>
      </c>
      <c r="M2" s="34" t="s">
        <v>118</v>
      </c>
      <c r="N2" s="34" t="s">
        <v>119</v>
      </c>
      <c r="O2" s="34" t="s">
        <v>140</v>
      </c>
      <c r="P2" s="34" t="s">
        <v>142</v>
      </c>
      <c r="Q2" s="34" t="s">
        <v>141</v>
      </c>
      <c r="R2" s="35" t="s">
        <v>53</v>
      </c>
      <c r="S2" s="35" t="s">
        <v>54</v>
      </c>
    </row>
    <row r="3" spans="1:19" hidden="1">
      <c r="A3" s="38" t="s">
        <v>383</v>
      </c>
      <c r="B3" s="40" t="s">
        <v>384</v>
      </c>
      <c r="C3" s="49">
        <v>2021</v>
      </c>
      <c r="D3" s="51" t="s">
        <v>232</v>
      </c>
      <c r="E3" s="62" t="s">
        <v>34</v>
      </c>
      <c r="F3" s="49" t="s">
        <v>312</v>
      </c>
      <c r="G3" s="49" t="s">
        <v>87</v>
      </c>
      <c r="H3" s="49" t="s">
        <v>152</v>
      </c>
      <c r="I3" s="51" t="s">
        <v>38</v>
      </c>
      <c r="J3" s="51" t="s">
        <v>38</v>
      </c>
      <c r="K3" s="52" t="s">
        <v>55</v>
      </c>
      <c r="L3" s="52" t="s">
        <v>38</v>
      </c>
      <c r="M3" s="57">
        <v>44500</v>
      </c>
      <c r="N3" s="57">
        <v>44551</v>
      </c>
      <c r="O3" s="57">
        <v>44495</v>
      </c>
      <c r="P3" s="57">
        <v>44495</v>
      </c>
      <c r="Q3" s="53" t="s">
        <v>117</v>
      </c>
      <c r="R3" s="53" t="s">
        <v>117</v>
      </c>
      <c r="S3" s="57" t="s">
        <v>117</v>
      </c>
    </row>
    <row r="4" spans="1:19" s="26" customFormat="1" hidden="1">
      <c r="A4" s="49" t="s">
        <v>155</v>
      </c>
      <c r="B4" s="50" t="s">
        <v>156</v>
      </c>
      <c r="C4" s="49">
        <v>2021</v>
      </c>
      <c r="D4" s="51" t="s">
        <v>232</v>
      </c>
      <c r="E4" s="62" t="s">
        <v>34</v>
      </c>
      <c r="F4" s="49" t="s">
        <v>313</v>
      </c>
      <c r="G4" s="49" t="s">
        <v>17</v>
      </c>
      <c r="H4" s="49" t="s">
        <v>152</v>
      </c>
      <c r="I4" s="51" t="s">
        <v>38</v>
      </c>
      <c r="J4" s="52" t="s">
        <v>38</v>
      </c>
      <c r="K4" s="52" t="s">
        <v>55</v>
      </c>
      <c r="L4" s="52" t="s">
        <v>38</v>
      </c>
      <c r="M4" s="57" t="s">
        <v>117</v>
      </c>
      <c r="N4" s="57">
        <v>44404</v>
      </c>
      <c r="O4" s="57">
        <v>44322</v>
      </c>
      <c r="P4" s="57">
        <v>44333</v>
      </c>
      <c r="Q4" s="53" t="s">
        <v>117</v>
      </c>
      <c r="R4" s="53" t="s">
        <v>117</v>
      </c>
      <c r="S4" s="57" t="s">
        <v>117</v>
      </c>
    </row>
    <row r="5" spans="1:19" ht="26" hidden="1">
      <c r="A5" s="49" t="s">
        <v>157</v>
      </c>
      <c r="B5" s="50" t="s">
        <v>158</v>
      </c>
      <c r="C5" s="49">
        <v>2021</v>
      </c>
      <c r="D5" s="51" t="s">
        <v>232</v>
      </c>
      <c r="E5" s="62" t="s">
        <v>79</v>
      </c>
      <c r="F5" s="49" t="s">
        <v>312</v>
      </c>
      <c r="G5" s="49" t="s">
        <v>116</v>
      </c>
      <c r="H5" s="49" t="s">
        <v>152</v>
      </c>
      <c r="I5" s="51" t="s">
        <v>38</v>
      </c>
      <c r="J5" s="59" t="s">
        <v>38</v>
      </c>
      <c r="K5" s="59" t="s">
        <v>55</v>
      </c>
      <c r="L5" s="59" t="s">
        <v>38</v>
      </c>
      <c r="M5" s="57" t="s">
        <v>117</v>
      </c>
      <c r="N5" s="57">
        <v>44354</v>
      </c>
      <c r="O5" s="57">
        <v>44322</v>
      </c>
      <c r="P5" s="57">
        <v>44333</v>
      </c>
      <c r="Q5" s="60" t="s">
        <v>117</v>
      </c>
      <c r="R5" s="60" t="s">
        <v>117</v>
      </c>
      <c r="S5" s="64" t="s">
        <v>117</v>
      </c>
    </row>
    <row r="6" spans="1:19" hidden="1">
      <c r="A6" s="49" t="s">
        <v>230</v>
      </c>
      <c r="B6" s="51" t="s">
        <v>231</v>
      </c>
      <c r="C6" s="49">
        <v>2021</v>
      </c>
      <c r="D6" s="51" t="s">
        <v>232</v>
      </c>
      <c r="E6" s="62" t="s">
        <v>34</v>
      </c>
      <c r="F6" s="49" t="s">
        <v>312</v>
      </c>
      <c r="G6" s="49" t="s">
        <v>19</v>
      </c>
      <c r="H6" s="49" t="s">
        <v>152</v>
      </c>
      <c r="I6" s="51" t="s">
        <v>38</v>
      </c>
      <c r="J6" s="52" t="s">
        <v>38</v>
      </c>
      <c r="K6" s="52" t="s">
        <v>55</v>
      </c>
      <c r="L6" s="52" t="s">
        <v>38</v>
      </c>
      <c r="M6" s="57" t="s">
        <v>117</v>
      </c>
      <c r="N6" s="57">
        <v>44410</v>
      </c>
      <c r="O6" s="57">
        <v>44392</v>
      </c>
      <c r="P6" s="57">
        <v>44393</v>
      </c>
      <c r="Q6" s="53" t="s">
        <v>117</v>
      </c>
      <c r="R6" s="53" t="s">
        <v>117</v>
      </c>
      <c r="S6" s="57" t="s">
        <v>117</v>
      </c>
    </row>
    <row r="7" spans="1:19" hidden="1">
      <c r="A7" s="37" t="s">
        <v>233</v>
      </c>
      <c r="B7" s="39" t="s">
        <v>234</v>
      </c>
      <c r="C7" s="49">
        <v>2021</v>
      </c>
      <c r="D7" s="51" t="s">
        <v>237</v>
      </c>
      <c r="E7" s="62" t="s">
        <v>34</v>
      </c>
      <c r="F7" s="49" t="s">
        <v>313</v>
      </c>
      <c r="G7" s="49" t="s">
        <v>238</v>
      </c>
      <c r="H7" s="49" t="s">
        <v>152</v>
      </c>
      <c r="I7" s="51" t="s">
        <v>38</v>
      </c>
      <c r="J7" s="59" t="s">
        <v>38</v>
      </c>
      <c r="K7" s="52" t="s">
        <v>55</v>
      </c>
      <c r="L7" s="52" t="s">
        <v>38</v>
      </c>
      <c r="M7" s="57">
        <v>44400</v>
      </c>
      <c r="N7" s="57">
        <v>44414</v>
      </c>
      <c r="O7" s="57">
        <v>44399</v>
      </c>
      <c r="P7" s="57">
        <v>44400</v>
      </c>
      <c r="Q7" s="53" t="s">
        <v>117</v>
      </c>
      <c r="R7" s="53" t="s">
        <v>117</v>
      </c>
      <c r="S7" s="57" t="s">
        <v>117</v>
      </c>
    </row>
    <row r="8" spans="1:19" s="58" customFormat="1" hidden="1">
      <c r="A8" s="38" t="s">
        <v>235</v>
      </c>
      <c r="B8" s="40" t="s">
        <v>236</v>
      </c>
      <c r="C8" s="49">
        <v>2021</v>
      </c>
      <c r="D8" s="51" t="s">
        <v>237</v>
      </c>
      <c r="E8" s="62" t="s">
        <v>34</v>
      </c>
      <c r="F8" s="49" t="s">
        <v>312</v>
      </c>
      <c r="G8" s="49" t="s">
        <v>19</v>
      </c>
      <c r="H8" s="49" t="s">
        <v>152</v>
      </c>
      <c r="I8" s="51" t="s">
        <v>38</v>
      </c>
      <c r="J8" s="52" t="s">
        <v>38</v>
      </c>
      <c r="K8" s="52" t="s">
        <v>55</v>
      </c>
      <c r="L8" s="52" t="s">
        <v>38</v>
      </c>
      <c r="M8" s="57">
        <v>44400</v>
      </c>
      <c r="N8" s="57">
        <v>44415</v>
      </c>
      <c r="O8" s="57">
        <v>44399</v>
      </c>
      <c r="P8" s="57">
        <v>44400</v>
      </c>
      <c r="Q8" s="53" t="s">
        <v>117</v>
      </c>
      <c r="R8" s="53" t="s">
        <v>117</v>
      </c>
      <c r="S8" s="57" t="s">
        <v>117</v>
      </c>
    </row>
    <row r="9" spans="1:19" s="58" customFormat="1" hidden="1">
      <c r="A9" s="38" t="s">
        <v>360</v>
      </c>
      <c r="B9" s="40" t="s">
        <v>361</v>
      </c>
      <c r="C9" s="49">
        <v>2021</v>
      </c>
      <c r="D9" s="51" t="s">
        <v>232</v>
      </c>
      <c r="E9" s="62" t="s">
        <v>34</v>
      </c>
      <c r="F9" s="49" t="s">
        <v>312</v>
      </c>
      <c r="G9" s="49" t="s">
        <v>357</v>
      </c>
      <c r="H9" s="49" t="s">
        <v>152</v>
      </c>
      <c r="I9" s="51" t="s">
        <v>38</v>
      </c>
      <c r="J9" s="52" t="s">
        <v>38</v>
      </c>
      <c r="K9" s="52" t="s">
        <v>55</v>
      </c>
      <c r="L9" s="52" t="s">
        <v>38</v>
      </c>
      <c r="M9" s="57">
        <v>44454</v>
      </c>
      <c r="N9" s="57">
        <v>44468</v>
      </c>
      <c r="O9" s="57">
        <v>44449</v>
      </c>
      <c r="P9" s="57">
        <v>44454</v>
      </c>
      <c r="Q9" s="53" t="s">
        <v>117</v>
      </c>
      <c r="R9" s="53" t="s">
        <v>117</v>
      </c>
      <c r="S9" s="57" t="s">
        <v>117</v>
      </c>
    </row>
    <row r="10" spans="1:19" s="58" customFormat="1" hidden="1">
      <c r="A10" s="38" t="s">
        <v>382</v>
      </c>
      <c r="B10" s="40" t="s">
        <v>385</v>
      </c>
      <c r="C10" s="49">
        <v>2021</v>
      </c>
      <c r="D10" s="51" t="s">
        <v>232</v>
      </c>
      <c r="E10" s="62" t="s">
        <v>34</v>
      </c>
      <c r="F10" s="49" t="s">
        <v>312</v>
      </c>
      <c r="G10" s="49" t="s">
        <v>87</v>
      </c>
      <c r="H10" s="49" t="s">
        <v>152</v>
      </c>
      <c r="I10" s="51" t="s">
        <v>38</v>
      </c>
      <c r="J10" s="52" t="s">
        <v>38</v>
      </c>
      <c r="K10" s="52" t="s">
        <v>55</v>
      </c>
      <c r="L10" s="52" t="s">
        <v>38</v>
      </c>
      <c r="M10" s="57">
        <v>44500</v>
      </c>
      <c r="N10" s="57">
        <v>44889</v>
      </c>
      <c r="O10" s="57">
        <v>44495</v>
      </c>
      <c r="P10" s="57">
        <v>44495</v>
      </c>
      <c r="Q10" s="53" t="s">
        <v>117</v>
      </c>
      <c r="R10" s="53" t="s">
        <v>117</v>
      </c>
      <c r="S10" s="57" t="s">
        <v>117</v>
      </c>
    </row>
    <row r="11" spans="1:19" s="58" customFormat="1" hidden="1">
      <c r="A11" s="38" t="s">
        <v>410</v>
      </c>
      <c r="B11" s="40" t="s">
        <v>411</v>
      </c>
      <c r="C11" s="49">
        <v>2021</v>
      </c>
      <c r="D11" s="51" t="s">
        <v>412</v>
      </c>
      <c r="E11" s="62" t="s">
        <v>34</v>
      </c>
      <c r="F11" s="49" t="s">
        <v>313</v>
      </c>
      <c r="G11" s="49" t="s">
        <v>36</v>
      </c>
      <c r="H11" s="49" t="s">
        <v>152</v>
      </c>
      <c r="I11" s="51" t="s">
        <v>38</v>
      </c>
      <c r="J11" s="52" t="s">
        <v>38</v>
      </c>
      <c r="K11" s="52" t="s">
        <v>55</v>
      </c>
      <c r="L11" s="52" t="s">
        <v>38</v>
      </c>
      <c r="M11" s="57">
        <v>44501</v>
      </c>
      <c r="N11" s="57">
        <v>44522</v>
      </c>
      <c r="O11" s="57">
        <v>44501</v>
      </c>
      <c r="P11" s="57">
        <v>44505</v>
      </c>
      <c r="Q11" s="100" t="s">
        <v>117</v>
      </c>
      <c r="R11" s="53" t="s">
        <v>117</v>
      </c>
      <c r="S11" s="57" t="s">
        <v>117</v>
      </c>
    </row>
    <row r="12" spans="1:19" s="58" customFormat="1" hidden="1">
      <c r="A12" s="38" t="s">
        <v>436</v>
      </c>
      <c r="B12" s="40" t="s">
        <v>437</v>
      </c>
      <c r="C12" s="49">
        <v>2022</v>
      </c>
      <c r="D12" s="51" t="s">
        <v>438</v>
      </c>
      <c r="E12" s="62" t="s">
        <v>34</v>
      </c>
      <c r="F12" s="49" t="s">
        <v>313</v>
      </c>
      <c r="G12" s="49" t="s">
        <v>73</v>
      </c>
      <c r="H12" s="49" t="s">
        <v>439</v>
      </c>
      <c r="I12" s="51" t="s">
        <v>38</v>
      </c>
      <c r="J12" s="52" t="s">
        <v>38</v>
      </c>
      <c r="K12" s="52" t="s">
        <v>55</v>
      </c>
      <c r="L12" s="52" t="s">
        <v>38</v>
      </c>
      <c r="M12" s="57">
        <v>44571</v>
      </c>
      <c r="N12" s="57">
        <v>44579</v>
      </c>
      <c r="O12" s="57">
        <v>44568</v>
      </c>
      <c r="P12" s="57">
        <v>44571</v>
      </c>
      <c r="Q12" s="100" t="s">
        <v>117</v>
      </c>
      <c r="R12" s="53" t="s">
        <v>117</v>
      </c>
      <c r="S12" s="57" t="s">
        <v>117</v>
      </c>
    </row>
    <row r="13" spans="1:19" s="58" customFormat="1" ht="26">
      <c r="A13" s="38" t="s">
        <v>532</v>
      </c>
      <c r="B13" s="38" t="s">
        <v>527</v>
      </c>
      <c r="C13" s="49">
        <v>2022</v>
      </c>
      <c r="D13" s="49" t="s">
        <v>438</v>
      </c>
      <c r="E13" s="99" t="s">
        <v>34</v>
      </c>
      <c r="F13" s="49" t="s">
        <v>312</v>
      </c>
      <c r="G13" s="49" t="s">
        <v>506</v>
      </c>
      <c r="H13" s="49" t="s">
        <v>152</v>
      </c>
      <c r="I13" s="49" t="s">
        <v>573</v>
      </c>
      <c r="J13" s="38" t="s">
        <v>38</v>
      </c>
      <c r="K13" s="38" t="s">
        <v>557</v>
      </c>
      <c r="L13" s="215" t="s">
        <v>574</v>
      </c>
      <c r="M13" s="183">
        <v>44666</v>
      </c>
      <c r="N13" s="183" t="s">
        <v>439</v>
      </c>
      <c r="O13" s="183">
        <v>44643</v>
      </c>
      <c r="P13" s="183">
        <v>44644</v>
      </c>
      <c r="Q13" s="184">
        <f ca="1">TODAY()-O13</f>
        <v>197</v>
      </c>
      <c r="R13" s="38" t="s">
        <v>117</v>
      </c>
      <c r="S13" s="183">
        <v>44677</v>
      </c>
    </row>
    <row r="14" spans="1:19" ht="39">
      <c r="A14" s="38" t="s">
        <v>239</v>
      </c>
      <c r="B14" s="210" t="s">
        <v>240</v>
      </c>
      <c r="C14" s="49">
        <v>2022</v>
      </c>
      <c r="D14" s="49" t="s">
        <v>438</v>
      </c>
      <c r="E14" s="99" t="s">
        <v>34</v>
      </c>
      <c r="F14" s="49" t="s">
        <v>312</v>
      </c>
      <c r="G14" s="38" t="s">
        <v>173</v>
      </c>
      <c r="H14" s="49" t="s">
        <v>152</v>
      </c>
      <c r="I14" s="38" t="s">
        <v>558</v>
      </c>
      <c r="J14" s="38"/>
      <c r="K14" s="215" t="s">
        <v>559</v>
      </c>
      <c r="L14" s="38"/>
      <c r="M14" s="38"/>
      <c r="N14" s="38"/>
      <c r="O14" s="38"/>
      <c r="P14" s="38"/>
      <c r="Q14" s="38"/>
      <c r="R14" s="38"/>
      <c r="S14" s="38"/>
    </row>
  </sheetData>
  <autoFilter ref="A2:S14" xr:uid="{00000000-0009-0000-0000-000001000000}">
    <filterColumn colId="1">
      <filters>
        <filter val="RELOCBURJALMAS"/>
        <filter val="SWASEMBADABARATJAKUT"/>
      </filters>
    </filterColumn>
  </autoFilter>
  <sortState ref="A3:S11">
    <sortCondition ref="J3"/>
  </sortState>
  <conditionalFormatting sqref="A7">
    <cfRule type="duplicateValues" dxfId="8" priority="6"/>
  </conditionalFormatting>
  <conditionalFormatting sqref="A8">
    <cfRule type="duplicateValues" dxfId="7" priority="5"/>
  </conditionalFormatting>
  <conditionalFormatting sqref="A9:A10">
    <cfRule type="duplicateValues" dxfId="6" priority="4"/>
  </conditionalFormatting>
  <conditionalFormatting sqref="A11">
    <cfRule type="duplicateValues" dxfId="5" priority="3"/>
  </conditionalFormatting>
  <conditionalFormatting sqref="A12">
    <cfRule type="duplicateValues" dxfId="4" priority="2"/>
  </conditionalFormatting>
  <conditionalFormatting sqref="A13">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8"/>
  <sheetViews>
    <sheetView workbookViewId="0">
      <selection activeCell="I9" sqref="I9"/>
    </sheetView>
  </sheetViews>
  <sheetFormatPr defaultColWidth="9.1796875" defaultRowHeight="14.5"/>
  <cols>
    <col min="1" max="1" width="9.1796875" style="26"/>
    <col min="2" max="2" width="25.26953125" style="26" bestFit="1" customWidth="1"/>
    <col min="3" max="3" width="8.7265625" style="26" bestFit="1" customWidth="1"/>
    <col min="4" max="4" width="6.81640625" style="79" bestFit="1" customWidth="1"/>
    <col min="5" max="5" width="11" style="26" bestFit="1" customWidth="1"/>
    <col min="6" max="6" width="15" style="79" bestFit="1" customWidth="1"/>
    <col min="7" max="7" width="8.54296875" style="26" bestFit="1" customWidth="1"/>
    <col min="8" max="8" width="15" style="26" customWidth="1"/>
    <col min="9" max="9" width="20.7265625" style="26" customWidth="1"/>
    <col min="10" max="10" width="43.453125" style="26" hidden="1" customWidth="1"/>
    <col min="11" max="16384" width="9.1796875" style="26"/>
  </cols>
  <sheetData>
    <row r="1" spans="1:10" ht="31.5" customHeight="1">
      <c r="A1" s="41" t="s">
        <v>0</v>
      </c>
      <c r="B1" s="41" t="s">
        <v>26</v>
      </c>
      <c r="C1" s="42" t="s">
        <v>94</v>
      </c>
      <c r="D1" s="42" t="s">
        <v>23</v>
      </c>
      <c r="E1" s="43" t="s">
        <v>56</v>
      </c>
      <c r="F1" s="43" t="s">
        <v>15</v>
      </c>
      <c r="G1" s="44" t="s">
        <v>28</v>
      </c>
      <c r="H1" s="44" t="s">
        <v>138</v>
      </c>
      <c r="I1" s="46" t="s">
        <v>52</v>
      </c>
      <c r="J1" s="47" t="s">
        <v>159</v>
      </c>
    </row>
    <row r="2" spans="1:10">
      <c r="A2" s="49" t="s">
        <v>416</v>
      </c>
      <c r="B2" s="50" t="s">
        <v>417</v>
      </c>
      <c r="C2" s="49">
        <v>2021</v>
      </c>
      <c r="D2" s="99" t="s">
        <v>420</v>
      </c>
      <c r="E2" s="49" t="s">
        <v>312</v>
      </c>
      <c r="F2" s="49" t="s">
        <v>357</v>
      </c>
      <c r="G2" s="49"/>
      <c r="H2" s="49" t="s">
        <v>576</v>
      </c>
      <c r="I2" s="71" t="s">
        <v>120</v>
      </c>
      <c r="J2" s="145"/>
    </row>
    <row r="3" spans="1:10" ht="52">
      <c r="A3" s="49" t="s">
        <v>418</v>
      </c>
      <c r="B3" s="51" t="s">
        <v>419</v>
      </c>
      <c r="C3" s="49">
        <v>2021</v>
      </c>
      <c r="D3" s="99" t="s">
        <v>420</v>
      </c>
      <c r="E3" s="49" t="s">
        <v>312</v>
      </c>
      <c r="F3" s="49" t="s">
        <v>87</v>
      </c>
      <c r="G3" s="49"/>
      <c r="H3" s="49" t="s">
        <v>577</v>
      </c>
      <c r="I3" s="71" t="s">
        <v>415</v>
      </c>
      <c r="J3" s="145" t="s">
        <v>448</v>
      </c>
    </row>
    <row r="4" spans="1:10" ht="39" hidden="1">
      <c r="A4" s="38"/>
      <c r="B4" s="40" t="s">
        <v>442</v>
      </c>
      <c r="C4" s="49">
        <v>2021</v>
      </c>
      <c r="D4" s="99" t="s">
        <v>420</v>
      </c>
      <c r="E4" s="49" t="s">
        <v>313</v>
      </c>
      <c r="F4" s="49" t="s">
        <v>280</v>
      </c>
      <c r="G4" s="49"/>
      <c r="H4" s="49" t="s">
        <v>444</v>
      </c>
      <c r="I4" s="71" t="s">
        <v>415</v>
      </c>
      <c r="J4" s="145" t="s">
        <v>455</v>
      </c>
    </row>
    <row r="5" spans="1:10" hidden="1">
      <c r="A5" s="38"/>
      <c r="B5" s="40" t="s">
        <v>443</v>
      </c>
      <c r="C5" s="103">
        <v>2021</v>
      </c>
      <c r="D5" s="176" t="s">
        <v>420</v>
      </c>
      <c r="E5" s="103" t="s">
        <v>313</v>
      </c>
      <c r="F5" s="49" t="s">
        <v>111</v>
      </c>
      <c r="G5" s="49"/>
      <c r="H5" s="49" t="s">
        <v>445</v>
      </c>
      <c r="I5" s="71" t="s">
        <v>446</v>
      </c>
      <c r="J5" s="71" t="s">
        <v>447</v>
      </c>
    </row>
    <row r="6" spans="1:10" ht="39" hidden="1">
      <c r="A6" s="38" t="s">
        <v>513</v>
      </c>
      <c r="B6" s="40" t="s">
        <v>449</v>
      </c>
      <c r="C6" s="49">
        <v>2021</v>
      </c>
      <c r="D6" s="99" t="s">
        <v>420</v>
      </c>
      <c r="E6" s="49" t="s">
        <v>312</v>
      </c>
      <c r="F6" s="99" t="s">
        <v>450</v>
      </c>
      <c r="G6" s="49"/>
      <c r="H6" s="49" t="s">
        <v>421</v>
      </c>
      <c r="I6" s="71" t="s">
        <v>120</v>
      </c>
      <c r="J6" s="39" t="s">
        <v>508</v>
      </c>
    </row>
    <row r="7" spans="1:10" hidden="1">
      <c r="B7" s="26" t="s">
        <v>527</v>
      </c>
    </row>
    <row r="8" spans="1:10">
      <c r="A8" s="49" t="s">
        <v>578</v>
      </c>
      <c r="B8" s="51" t="s">
        <v>579</v>
      </c>
      <c r="C8" s="49">
        <v>2022</v>
      </c>
      <c r="D8" s="99" t="s">
        <v>420</v>
      </c>
      <c r="E8" s="49" t="s">
        <v>312</v>
      </c>
      <c r="F8" s="49" t="s">
        <v>173</v>
      </c>
      <c r="G8" s="49"/>
      <c r="H8" s="49" t="s">
        <v>577</v>
      </c>
      <c r="I8" s="71" t="s">
        <v>580</v>
      </c>
    </row>
  </sheetData>
  <autoFilter ref="A1:J7" xr:uid="{00000000-0009-0000-0000-000002000000}">
    <filterColumn colId="4">
      <filters>
        <filter val="JABO INNER"/>
      </filters>
    </filterColumn>
  </autoFilter>
  <conditionalFormatting sqref="A4">
    <cfRule type="duplicateValues" dxfId="2" priority="6"/>
  </conditionalFormatting>
  <conditionalFormatting sqref="A5:A6">
    <cfRule type="duplicateValues" dxfId="1" priority="5"/>
  </conditionalFormatting>
  <conditionalFormatting sqref="J6">
    <cfRule type="duplicateValues" dxfId="0"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9"/>
  <sheetViews>
    <sheetView zoomScaleNormal="100" workbookViewId="0">
      <pane xSplit="3" ySplit="2" topLeftCell="D3" activePane="bottomRight" state="frozen"/>
      <selection pane="topRight" activeCell="D1" sqref="D1"/>
      <selection pane="bottomLeft" activeCell="A3" sqref="A3"/>
      <selection pane="bottomRight" activeCell="A7" sqref="A7:B7"/>
    </sheetView>
  </sheetViews>
  <sheetFormatPr defaultRowHeight="14.5"/>
  <cols>
    <col min="2" max="2" width="21.26953125" customWidth="1"/>
    <col min="4" max="4" width="14.54296875" customWidth="1"/>
    <col min="5" max="5" width="9.1796875" style="86"/>
    <col min="6" max="6" width="10.54296875" bestFit="1" customWidth="1"/>
    <col min="7" max="7" width="14" customWidth="1"/>
    <col min="9" max="9" width="15.81640625" bestFit="1" customWidth="1"/>
    <col min="10" max="10" width="14.81640625" customWidth="1"/>
    <col min="11" max="11" width="14.26953125" customWidth="1"/>
    <col min="12" max="12" width="30.453125" customWidth="1"/>
    <col min="15" max="17" width="9.1796875" style="86"/>
    <col min="18" max="19" width="9.1796875" style="63"/>
  </cols>
  <sheetData>
    <row r="2" spans="1:19" ht="30" customHeight="1">
      <c r="A2" s="41" t="s">
        <v>0</v>
      </c>
      <c r="B2" s="41" t="s">
        <v>26</v>
      </c>
      <c r="C2" s="42" t="s">
        <v>94</v>
      </c>
      <c r="D2" s="41" t="s">
        <v>60</v>
      </c>
      <c r="E2" s="43" t="s">
        <v>23</v>
      </c>
      <c r="F2" s="43" t="s">
        <v>56</v>
      </c>
      <c r="G2" s="65" t="s">
        <v>15</v>
      </c>
      <c r="H2" s="44" t="s">
        <v>28</v>
      </c>
      <c r="I2" s="44" t="s">
        <v>138</v>
      </c>
      <c r="J2" s="45" t="s">
        <v>526</v>
      </c>
      <c r="K2" s="46" t="s">
        <v>52</v>
      </c>
      <c r="L2" s="47" t="s">
        <v>159</v>
      </c>
      <c r="M2" s="48" t="s">
        <v>118</v>
      </c>
      <c r="N2" s="48" t="s">
        <v>119</v>
      </c>
      <c r="O2" s="48" t="s">
        <v>140</v>
      </c>
      <c r="P2" s="48" t="s">
        <v>142</v>
      </c>
      <c r="Q2" s="48" t="s">
        <v>141</v>
      </c>
      <c r="R2" s="179" t="s">
        <v>53</v>
      </c>
      <c r="S2" s="179" t="s">
        <v>54</v>
      </c>
    </row>
    <row r="3" spans="1:19">
      <c r="A3" s="49" t="s">
        <v>241</v>
      </c>
      <c r="B3" s="50" t="s">
        <v>242</v>
      </c>
      <c r="C3" s="49">
        <v>2021</v>
      </c>
      <c r="D3" s="49" t="s">
        <v>245</v>
      </c>
      <c r="E3" s="49" t="s">
        <v>34</v>
      </c>
      <c r="F3" s="49" t="s">
        <v>317</v>
      </c>
      <c r="G3" s="51"/>
      <c r="H3" s="49" t="s">
        <v>152</v>
      </c>
      <c r="I3" s="51" t="s">
        <v>38</v>
      </c>
      <c r="J3" s="51" t="s">
        <v>144</v>
      </c>
      <c r="K3" s="54" t="s">
        <v>55</v>
      </c>
      <c r="L3" s="54"/>
      <c r="M3" s="54" t="s">
        <v>117</v>
      </c>
      <c r="N3" s="55"/>
      <c r="O3" s="55">
        <v>44394</v>
      </c>
      <c r="P3" s="55">
        <v>44396</v>
      </c>
      <c r="Q3" s="56" t="s">
        <v>117</v>
      </c>
      <c r="R3" s="54"/>
      <c r="S3" s="55" t="s">
        <v>117</v>
      </c>
    </row>
    <row r="4" spans="1:19">
      <c r="A4" s="49" t="s">
        <v>243</v>
      </c>
      <c r="B4" s="51" t="s">
        <v>244</v>
      </c>
      <c r="C4" s="49">
        <v>2021</v>
      </c>
      <c r="D4" s="49" t="s">
        <v>245</v>
      </c>
      <c r="E4" s="49" t="s">
        <v>34</v>
      </c>
      <c r="F4" s="49" t="s">
        <v>317</v>
      </c>
      <c r="G4" s="51" t="s">
        <v>173</v>
      </c>
      <c r="H4" s="49" t="s">
        <v>152</v>
      </c>
      <c r="I4" s="51" t="s">
        <v>38</v>
      </c>
      <c r="J4" s="51" t="s">
        <v>144</v>
      </c>
      <c r="K4" s="54" t="s">
        <v>55</v>
      </c>
      <c r="L4" s="66"/>
      <c r="M4" s="54" t="s">
        <v>117</v>
      </c>
      <c r="N4" s="55">
        <v>44522</v>
      </c>
      <c r="O4" s="98">
        <v>44394</v>
      </c>
      <c r="P4" s="98">
        <v>44396</v>
      </c>
      <c r="Q4" s="56" t="s">
        <v>117</v>
      </c>
      <c r="R4" s="181" t="s">
        <v>117</v>
      </c>
      <c r="S4" s="180" t="s">
        <v>117</v>
      </c>
    </row>
    <row r="5" spans="1:19">
      <c r="A5" s="49" t="s">
        <v>246</v>
      </c>
      <c r="B5" s="51" t="s">
        <v>247</v>
      </c>
      <c r="C5" s="49">
        <v>2021</v>
      </c>
      <c r="D5" s="49" t="s">
        <v>245</v>
      </c>
      <c r="E5" s="49" t="s">
        <v>34</v>
      </c>
      <c r="F5" s="49" t="s">
        <v>511</v>
      </c>
      <c r="G5" s="51" t="s">
        <v>73</v>
      </c>
      <c r="H5" s="49" t="s">
        <v>152</v>
      </c>
      <c r="I5" s="51" t="s">
        <v>38</v>
      </c>
      <c r="J5" s="51" t="s">
        <v>144</v>
      </c>
      <c r="K5" s="54" t="s">
        <v>55</v>
      </c>
      <c r="L5" s="54"/>
      <c r="M5" s="54" t="s">
        <v>117</v>
      </c>
      <c r="N5" s="55"/>
      <c r="O5" s="55">
        <v>44394</v>
      </c>
      <c r="P5" s="55">
        <v>44396</v>
      </c>
      <c r="Q5" s="56" t="s">
        <v>117</v>
      </c>
      <c r="R5" s="54" t="s">
        <v>117</v>
      </c>
      <c r="S5" s="55" t="s">
        <v>117</v>
      </c>
    </row>
    <row r="6" spans="1:19" s="58" customFormat="1">
      <c r="A6" s="49" t="s">
        <v>413</v>
      </c>
      <c r="B6" s="51" t="s">
        <v>414</v>
      </c>
      <c r="C6" s="49">
        <v>2021</v>
      </c>
      <c r="D6" s="49" t="s">
        <v>245</v>
      </c>
      <c r="E6" s="49" t="s">
        <v>318</v>
      </c>
      <c r="F6" s="49" t="s">
        <v>317</v>
      </c>
      <c r="G6" s="51" t="s">
        <v>173</v>
      </c>
      <c r="H6" s="49" t="s">
        <v>152</v>
      </c>
      <c r="I6" s="51" t="s">
        <v>38</v>
      </c>
      <c r="J6" s="51" t="s">
        <v>144</v>
      </c>
      <c r="K6" s="54" t="s">
        <v>55</v>
      </c>
      <c r="L6" s="66"/>
      <c r="M6" s="54"/>
      <c r="N6" s="55"/>
      <c r="O6" s="98">
        <v>44501</v>
      </c>
      <c r="P6" s="98"/>
      <c r="Q6" s="56" t="s">
        <v>117</v>
      </c>
      <c r="R6" s="181"/>
      <c r="S6" s="180" t="s">
        <v>117</v>
      </c>
    </row>
    <row r="7" spans="1:19" s="58" customFormat="1" ht="39">
      <c r="A7" s="49" t="s">
        <v>239</v>
      </c>
      <c r="B7" s="50" t="s">
        <v>240</v>
      </c>
      <c r="C7" s="49">
        <v>2021</v>
      </c>
      <c r="D7" s="49" t="s">
        <v>245</v>
      </c>
      <c r="E7" s="49" t="s">
        <v>34</v>
      </c>
      <c r="F7" s="49" t="s">
        <v>317</v>
      </c>
      <c r="G7" s="51" t="s">
        <v>173</v>
      </c>
      <c r="H7" s="49" t="s">
        <v>152</v>
      </c>
      <c r="I7" s="51" t="s">
        <v>328</v>
      </c>
      <c r="J7" s="51" t="s">
        <v>441</v>
      </c>
      <c r="K7" s="145" t="s">
        <v>452</v>
      </c>
      <c r="L7" s="145" t="s">
        <v>512</v>
      </c>
      <c r="M7" s="182"/>
      <c r="N7" s="182"/>
      <c r="O7" s="183">
        <v>44394</v>
      </c>
      <c r="P7" s="183">
        <v>44396</v>
      </c>
      <c r="Q7" s="184">
        <f ca="1">TODAY()-O7</f>
        <v>446</v>
      </c>
      <c r="R7" s="185">
        <v>44632</v>
      </c>
      <c r="S7" s="186">
        <v>44647</v>
      </c>
    </row>
    <row r="8" spans="1:19" s="26" customFormat="1">
      <c r="A8" s="49" t="s">
        <v>457</v>
      </c>
      <c r="B8" s="51" t="s">
        <v>453</v>
      </c>
      <c r="C8" s="49">
        <v>2022</v>
      </c>
      <c r="D8" s="49" t="s">
        <v>454</v>
      </c>
      <c r="E8" s="49" t="s">
        <v>318</v>
      </c>
      <c r="F8" s="49" t="s">
        <v>317</v>
      </c>
      <c r="G8" s="51" t="s">
        <v>87</v>
      </c>
      <c r="H8" s="49" t="s">
        <v>152</v>
      </c>
      <c r="I8" s="51" t="s">
        <v>38</v>
      </c>
      <c r="J8" s="51" t="s">
        <v>38</v>
      </c>
      <c r="K8" s="54" t="s">
        <v>373</v>
      </c>
      <c r="L8" s="66" t="s">
        <v>38</v>
      </c>
      <c r="M8" s="54"/>
      <c r="N8" s="98">
        <v>44665</v>
      </c>
      <c r="O8" s="98"/>
      <c r="P8" s="98"/>
      <c r="Q8" s="184">
        <f ca="1">TODAY()-O8</f>
        <v>44840</v>
      </c>
      <c r="R8" s="185" t="s">
        <v>117</v>
      </c>
      <c r="S8" s="185" t="s">
        <v>117</v>
      </c>
    </row>
    <row r="9" spans="1:19" s="58" customFormat="1" ht="26.5">
      <c r="A9" s="49" t="s">
        <v>310</v>
      </c>
      <c r="B9" s="51" t="s">
        <v>311</v>
      </c>
      <c r="C9" s="49">
        <v>2021</v>
      </c>
      <c r="D9" s="49" t="s">
        <v>245</v>
      </c>
      <c r="E9" s="49" t="s">
        <v>318</v>
      </c>
      <c r="F9" s="49" t="s">
        <v>317</v>
      </c>
      <c r="G9" s="51" t="s">
        <v>173</v>
      </c>
      <c r="H9" s="49" t="s">
        <v>152</v>
      </c>
      <c r="I9" s="51" t="s">
        <v>328</v>
      </c>
      <c r="J9" s="51" t="s">
        <v>440</v>
      </c>
      <c r="K9" s="71" t="s">
        <v>309</v>
      </c>
      <c r="L9" s="66" t="s">
        <v>327</v>
      </c>
      <c r="M9" s="54" t="s">
        <v>117</v>
      </c>
      <c r="N9" s="55"/>
      <c r="O9" s="98">
        <v>44405</v>
      </c>
      <c r="P9" s="98">
        <v>44405</v>
      </c>
      <c r="Q9" s="56">
        <f ca="1">TODAY()-O9</f>
        <v>435</v>
      </c>
      <c r="R9" s="181" t="s">
        <v>117</v>
      </c>
      <c r="S9" s="180" t="s">
        <v>510</v>
      </c>
    </row>
  </sheetData>
  <autoFilter ref="A2:S9"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W280"/>
  <sheetViews>
    <sheetView topLeftCell="F1" zoomScale="105" zoomScaleNormal="80" workbookViewId="0">
      <selection activeCell="G5" sqref="G5"/>
    </sheetView>
  </sheetViews>
  <sheetFormatPr defaultColWidth="9.1796875" defaultRowHeight="14.5"/>
  <cols>
    <col min="1" max="1" width="2.7265625" style="26" customWidth="1"/>
    <col min="2" max="2" width="26.1796875" style="26" customWidth="1"/>
    <col min="3" max="3" width="17" style="84" customWidth="1"/>
    <col min="4" max="4" width="22.1796875" style="79" customWidth="1"/>
    <col min="5" max="5" width="11.1796875" style="79" customWidth="1"/>
    <col min="6" max="6" width="3" style="79" customWidth="1"/>
    <col min="7" max="7" width="17.453125" style="26" customWidth="1"/>
    <col min="8" max="8" width="22.1796875" style="26" customWidth="1"/>
    <col min="9" max="9" width="24.453125" style="79" customWidth="1"/>
    <col min="10" max="10" width="9.54296875" style="27" customWidth="1"/>
    <col min="11" max="11" width="9.26953125" style="27" customWidth="1"/>
    <col min="12" max="12" width="9.1796875" style="27" customWidth="1"/>
    <col min="13" max="13" width="10.7265625" style="27" customWidth="1"/>
    <col min="14" max="14" width="14" style="79" customWidth="1"/>
    <col min="15" max="17" width="9.1796875" style="79" customWidth="1"/>
    <col min="18" max="18" width="17.81640625" style="26" customWidth="1"/>
    <col min="19" max="19" width="27" style="79" bestFit="1" customWidth="1"/>
    <col min="20" max="20" width="13" style="79" customWidth="1"/>
    <col min="21" max="21" width="41.81640625" style="79" customWidth="1"/>
    <col min="22" max="22" width="12.1796875" style="199" customWidth="1"/>
    <col min="23" max="28" width="0" style="26" hidden="1" customWidth="1"/>
    <col min="29" max="29" width="5.1796875" style="26" customWidth="1"/>
    <col min="30" max="30" width="2.1796875" style="26" customWidth="1"/>
    <col min="31" max="31" width="21.54296875" style="26" customWidth="1"/>
    <col min="32" max="32" width="13.54296875" style="26" bestFit="1" customWidth="1"/>
    <col min="33" max="33" width="28.81640625" style="26" customWidth="1"/>
    <col min="34" max="34" width="25" style="79" bestFit="1" customWidth="1"/>
    <col min="35" max="35" width="14.26953125" style="194" customWidth="1"/>
    <col min="36" max="36" width="7.7265625" style="26" hidden="1" customWidth="1"/>
    <col min="37" max="37" width="8" style="26" hidden="1" customWidth="1"/>
    <col min="38" max="38" width="7.1796875" style="26" hidden="1" customWidth="1"/>
    <col min="39" max="39" width="6.81640625" style="26" hidden="1" customWidth="1"/>
    <col min="40" max="40" width="9.7265625" style="26" hidden="1" customWidth="1"/>
    <col min="41" max="41" width="2.1796875" style="26" hidden="1" customWidth="1"/>
    <col min="42" max="42" width="15.26953125" style="26" hidden="1" customWidth="1"/>
    <col min="43" max="43" width="7.7265625" style="26" hidden="1" customWidth="1"/>
    <col min="44" max="44" width="13.81640625" style="26" bestFit="1" customWidth="1"/>
    <col min="45" max="45" width="22.26953125" style="26" bestFit="1" customWidth="1"/>
    <col min="46" max="61" width="7.7265625" style="26" customWidth="1"/>
    <col min="62" max="73" width="7.54296875" style="26" customWidth="1"/>
    <col min="74" max="74" width="7.453125" style="26" customWidth="1"/>
    <col min="75" max="76" width="7.26953125" style="26" customWidth="1"/>
    <col min="77" max="83" width="7.1796875" style="26" customWidth="1"/>
    <col min="84" max="90" width="7" style="26" customWidth="1"/>
    <col min="91" max="92" width="6.81640625" style="26" customWidth="1"/>
    <col min="93" max="100" width="7" style="26" customWidth="1"/>
    <col min="101" max="108" width="7.453125" style="26" customWidth="1"/>
    <col min="109" max="119" width="8.453125" style="26" customWidth="1"/>
    <col min="120" max="120" width="7.81640625" style="26" customWidth="1"/>
    <col min="121" max="125" width="7.1796875" style="26" customWidth="1"/>
    <col min="126" max="129" width="8.26953125" style="26" customWidth="1"/>
    <col min="130" max="131" width="7.7265625" style="26" customWidth="1"/>
    <col min="132" max="138" width="7.54296875" style="26" customWidth="1"/>
    <col min="139" max="167" width="7.7265625" style="26" customWidth="1"/>
    <col min="168" max="168" width="11.26953125" style="26" customWidth="1"/>
    <col min="169" max="169" width="7" style="26" customWidth="1"/>
    <col min="170" max="170" width="7.453125" style="26" customWidth="1"/>
    <col min="171" max="173" width="7.7265625" style="26" customWidth="1"/>
    <col min="174" max="174" width="18.54296875" style="26" bestFit="1" customWidth="1"/>
    <col min="175" max="175" width="20.453125" style="26" bestFit="1" customWidth="1"/>
    <col min="176" max="176" width="7.1796875" style="26" customWidth="1"/>
    <col min="177" max="177" width="7.7265625" style="26" customWidth="1"/>
    <col min="178" max="178" width="23.54296875" style="26" bestFit="1" customWidth="1"/>
    <col min="179" max="179" width="11.26953125" style="26" bestFit="1" customWidth="1"/>
    <col min="180" max="16384" width="9.1796875" style="26"/>
  </cols>
  <sheetData>
    <row r="1" spans="2:179" ht="18.75" customHeight="1">
      <c r="B1"/>
      <c r="C1"/>
      <c r="G1"/>
      <c r="H1"/>
      <c r="R1" s="85" t="s">
        <v>94</v>
      </c>
      <c r="S1" s="58" t="s">
        <v>515</v>
      </c>
      <c r="U1" s="27"/>
      <c r="V1" s="198"/>
      <c r="W1" s="27"/>
      <c r="X1" s="27"/>
      <c r="Y1" s="27"/>
      <c r="Z1" s="27"/>
      <c r="AA1" s="27"/>
      <c r="AB1" s="27"/>
      <c r="AC1" s="27"/>
      <c r="AE1" s="85" t="s">
        <v>94</v>
      </c>
      <c r="AF1" s="102">
        <v>2022</v>
      </c>
      <c r="AG1"/>
    </row>
    <row r="2" spans="2:179" s="27" customFormat="1" ht="15" customHeight="1">
      <c r="B2" s="85" t="s">
        <v>372</v>
      </c>
      <c r="C2" s="58" t="s">
        <v>451</v>
      </c>
      <c r="D2" s="86"/>
      <c r="E2" s="86"/>
      <c r="F2" s="86"/>
      <c r="G2"/>
      <c r="H2"/>
      <c r="I2" s="79"/>
      <c r="R2" s="85" t="s">
        <v>435</v>
      </c>
      <c r="S2" s="58" t="s">
        <v>522</v>
      </c>
      <c r="T2" s="79"/>
      <c r="U2" s="79"/>
      <c r="V2" s="199"/>
      <c r="W2" s="26"/>
      <c r="X2" s="26"/>
      <c r="Y2" s="26"/>
      <c r="Z2" s="26"/>
      <c r="AA2" s="26"/>
      <c r="AB2" s="26"/>
      <c r="AC2" s="26"/>
      <c r="AE2" s="85" t="s">
        <v>60</v>
      </c>
      <c r="AF2" s="58" t="s">
        <v>522</v>
      </c>
      <c r="AG2"/>
      <c r="AI2" s="193"/>
    </row>
    <row r="3" spans="2:179" ht="5.25" customHeight="1" thickBot="1">
      <c r="B3"/>
      <c r="C3"/>
      <c r="D3" s="86"/>
      <c r="E3" s="86"/>
      <c r="F3" s="58"/>
      <c r="G3"/>
      <c r="H3"/>
      <c r="AE3"/>
      <c r="AF3"/>
      <c r="AG3"/>
      <c r="AH3" s="86"/>
      <c r="AI3" s="195"/>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row>
    <row r="4" spans="2:179" ht="31.5" hidden="1" customHeight="1">
      <c r="B4" s="85" t="s">
        <v>424</v>
      </c>
      <c r="C4"/>
      <c r="D4"/>
      <c r="E4"/>
      <c r="F4" s="58"/>
      <c r="G4" s="85" t="s">
        <v>424</v>
      </c>
      <c r="H4"/>
      <c r="I4"/>
      <c r="J4" s="85" t="s">
        <v>435</v>
      </c>
      <c r="K4"/>
      <c r="L4"/>
      <c r="M4"/>
      <c r="N4"/>
      <c r="O4"/>
      <c r="P4"/>
      <c r="Q4" s="58"/>
      <c r="R4"/>
      <c r="S4"/>
      <c r="T4"/>
      <c r="U4"/>
      <c r="V4"/>
      <c r="W4"/>
      <c r="X4"/>
      <c r="Y4"/>
      <c r="Z4"/>
      <c r="AA4"/>
      <c r="AB4"/>
      <c r="AC4" s="58"/>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row>
    <row r="5" spans="2:179" s="79" customFormat="1" ht="39.75" customHeight="1">
      <c r="B5" s="85" t="s">
        <v>94</v>
      </c>
      <c r="C5" s="85" t="s">
        <v>56</v>
      </c>
      <c r="D5" s="85" t="s">
        <v>425</v>
      </c>
      <c r="E5" t="s">
        <v>153</v>
      </c>
      <c r="G5" s="85" t="s">
        <v>56</v>
      </c>
      <c r="H5" s="85" t="s">
        <v>94</v>
      </c>
      <c r="I5" s="85" t="s">
        <v>138</v>
      </c>
      <c r="J5" s="58" t="s">
        <v>117</v>
      </c>
      <c r="K5" s="58" t="s">
        <v>575</v>
      </c>
      <c r="L5" s="58" t="s">
        <v>556</v>
      </c>
      <c r="M5" s="58" t="s">
        <v>57</v>
      </c>
      <c r="N5"/>
      <c r="O5"/>
      <c r="P5"/>
      <c r="Q5" s="58"/>
      <c r="R5" s="85" t="s">
        <v>56</v>
      </c>
      <c r="S5" s="85" t="s">
        <v>138</v>
      </c>
      <c r="T5" s="85" t="s">
        <v>0</v>
      </c>
      <c r="U5" s="85" t="s">
        <v>26</v>
      </c>
      <c r="V5" s="85" t="s">
        <v>54</v>
      </c>
      <c r="W5"/>
      <c r="X5"/>
      <c r="Y5"/>
      <c r="Z5"/>
      <c r="AA5"/>
      <c r="AB5"/>
      <c r="AC5" s="26"/>
      <c r="AE5" s="85" t="s">
        <v>56</v>
      </c>
      <c r="AF5" s="85" t="s">
        <v>0</v>
      </c>
      <c r="AG5" s="85" t="s">
        <v>26</v>
      </c>
      <c r="AH5" s="85" t="s">
        <v>138</v>
      </c>
      <c r="AI5" s="213" t="s">
        <v>54</v>
      </c>
      <c r="AJ5"/>
      <c r="AK5"/>
      <c r="AL5"/>
      <c r="AM5"/>
      <c r="AN5"/>
      <c r="AO5"/>
      <c r="AP5" s="177" t="s">
        <v>80</v>
      </c>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row>
    <row r="6" spans="2:179">
      <c r="B6" s="58" t="s">
        <v>515</v>
      </c>
      <c r="C6" s="58" t="s">
        <v>312</v>
      </c>
      <c r="D6" s="58" t="s">
        <v>38</v>
      </c>
      <c r="E6" s="146">
        <v>3</v>
      </c>
      <c r="F6" s="146"/>
      <c r="G6" s="58" t="s">
        <v>312</v>
      </c>
      <c r="H6" s="58" t="s">
        <v>515</v>
      </c>
      <c r="I6" s="58" t="s">
        <v>38</v>
      </c>
      <c r="J6" s="146">
        <v>3</v>
      </c>
      <c r="K6" s="146"/>
      <c r="L6" s="146"/>
      <c r="M6" s="146">
        <v>3</v>
      </c>
      <c r="N6"/>
      <c r="O6"/>
      <c r="P6"/>
      <c r="Q6" s="146"/>
      <c r="R6" s="58" t="s">
        <v>313</v>
      </c>
      <c r="S6" s="58" t="s">
        <v>154</v>
      </c>
      <c r="T6" s="58" t="s">
        <v>146</v>
      </c>
      <c r="U6" s="58" t="s">
        <v>523</v>
      </c>
      <c r="V6" s="197">
        <v>44747</v>
      </c>
      <c r="W6"/>
      <c r="X6"/>
      <c r="Y6"/>
      <c r="Z6"/>
      <c r="AA6"/>
      <c r="AB6"/>
      <c r="AC6" s="58"/>
      <c r="AE6" s="58" t="s">
        <v>312</v>
      </c>
      <c r="AF6" s="26" t="s">
        <v>490</v>
      </c>
      <c r="AG6" s="26" t="s">
        <v>476</v>
      </c>
      <c r="AH6" s="58" t="s">
        <v>534</v>
      </c>
      <c r="AI6" s="212">
        <v>44743</v>
      </c>
      <c r="AJ6"/>
      <c r="AK6"/>
      <c r="AL6"/>
      <c r="AM6"/>
      <c r="AN6"/>
      <c r="AO6"/>
      <c r="AP6" s="79"/>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row>
    <row r="7" spans="2:179">
      <c r="B7"/>
      <c r="C7"/>
      <c r="D7" s="58" t="s">
        <v>426</v>
      </c>
      <c r="E7" s="146">
        <v>1</v>
      </c>
      <c r="F7" s="146"/>
      <c r="G7"/>
      <c r="H7" s="58" t="s">
        <v>516</v>
      </c>
      <c r="I7" s="58"/>
      <c r="J7" s="146">
        <v>3</v>
      </c>
      <c r="K7" s="146"/>
      <c r="L7" s="146"/>
      <c r="M7" s="146">
        <v>3</v>
      </c>
      <c r="N7"/>
      <c r="O7"/>
      <c r="P7"/>
      <c r="Q7" s="146"/>
      <c r="R7"/>
      <c r="S7" s="58" t="s">
        <v>175</v>
      </c>
      <c r="T7" s="58" t="s">
        <v>432</v>
      </c>
      <c r="U7" s="58" t="s">
        <v>433</v>
      </c>
      <c r="V7" s="197">
        <v>44766</v>
      </c>
      <c r="W7"/>
      <c r="X7"/>
      <c r="Y7"/>
      <c r="Z7"/>
      <c r="AA7"/>
      <c r="AB7"/>
      <c r="AC7" s="58"/>
      <c r="AE7"/>
      <c r="AF7" s="58" t="s">
        <v>542</v>
      </c>
      <c r="AG7" s="58" t="s">
        <v>543</v>
      </c>
      <c r="AH7" s="58" t="s">
        <v>154</v>
      </c>
      <c r="AI7" s="214">
        <v>44776</v>
      </c>
      <c r="AJ7"/>
      <c r="AK7"/>
      <c r="AL7"/>
      <c r="AM7"/>
      <c r="AN7"/>
      <c r="AO7"/>
      <c r="AP7" s="79"/>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row>
    <row r="8" spans="2:179">
      <c r="B8"/>
      <c r="C8" s="58" t="s">
        <v>313</v>
      </c>
      <c r="D8" s="58" t="s">
        <v>38</v>
      </c>
      <c r="E8" s="146">
        <v>11</v>
      </c>
      <c r="F8" s="146"/>
      <c r="G8"/>
      <c r="H8" s="58">
        <v>2022</v>
      </c>
      <c r="I8" s="58" t="s">
        <v>38</v>
      </c>
      <c r="J8" s="146">
        <v>7</v>
      </c>
      <c r="K8" s="146"/>
      <c r="L8" s="146"/>
      <c r="M8" s="146">
        <v>7</v>
      </c>
      <c r="N8"/>
      <c r="O8"/>
      <c r="P8"/>
      <c r="Q8" s="146"/>
      <c r="R8"/>
      <c r="S8" s="58" t="s">
        <v>534</v>
      </c>
      <c r="T8" s="58" t="s">
        <v>342</v>
      </c>
      <c r="U8" s="58" t="s">
        <v>539</v>
      </c>
      <c r="V8" s="197">
        <v>44750</v>
      </c>
      <c r="W8"/>
      <c r="X8"/>
      <c r="Y8"/>
      <c r="Z8"/>
      <c r="AA8"/>
      <c r="AB8"/>
      <c r="AC8" s="58"/>
      <c r="AE8"/>
      <c r="AF8" s="58" t="s">
        <v>544</v>
      </c>
      <c r="AG8" s="58" t="s">
        <v>545</v>
      </c>
      <c r="AH8" s="58" t="s">
        <v>458</v>
      </c>
      <c r="AI8" s="214">
        <v>44793</v>
      </c>
      <c r="AJ8"/>
      <c r="AK8"/>
      <c r="AL8"/>
      <c r="AM8"/>
      <c r="AN8"/>
      <c r="AO8"/>
      <c r="AP8" s="84"/>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row>
    <row r="9" spans="2:179">
      <c r="B9"/>
      <c r="C9"/>
      <c r="D9" s="58" t="s">
        <v>426</v>
      </c>
      <c r="E9" s="146">
        <v>5</v>
      </c>
      <c r="F9" s="146"/>
      <c r="G9"/>
      <c r="H9"/>
      <c r="I9" s="58" t="s">
        <v>534</v>
      </c>
      <c r="J9" s="146"/>
      <c r="K9" s="146">
        <v>2</v>
      </c>
      <c r="L9" s="146"/>
      <c r="M9" s="146">
        <v>2</v>
      </c>
      <c r="N9"/>
      <c r="O9"/>
      <c r="P9"/>
      <c r="Q9" s="146"/>
      <c r="R9"/>
      <c r="S9"/>
      <c r="T9" s="58" t="s">
        <v>341</v>
      </c>
      <c r="U9" s="58" t="s">
        <v>524</v>
      </c>
      <c r="V9" s="197">
        <v>44747</v>
      </c>
      <c r="W9"/>
      <c r="X9"/>
      <c r="Y9"/>
      <c r="Z9"/>
      <c r="AA9"/>
      <c r="AB9"/>
      <c r="AC9" s="58"/>
      <c r="AE9"/>
      <c r="AF9" s="58" t="s">
        <v>546</v>
      </c>
      <c r="AG9" s="58" t="s">
        <v>547</v>
      </c>
      <c r="AH9" s="58" t="s">
        <v>154</v>
      </c>
      <c r="AI9" s="197">
        <v>44761</v>
      </c>
      <c r="AJ9"/>
      <c r="AK9"/>
      <c r="AL9"/>
      <c r="AM9"/>
      <c r="AN9"/>
      <c r="AO9"/>
      <c r="AP9" s="79"/>
      <c r="AQ9"/>
      <c r="AR9" s="58"/>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row>
    <row r="10" spans="2:179">
      <c r="B10" s="58" t="s">
        <v>516</v>
      </c>
      <c r="C10" s="58"/>
      <c r="D10" s="58"/>
      <c r="E10" s="146">
        <v>20</v>
      </c>
      <c r="F10" s="146"/>
      <c r="G10"/>
      <c r="H10"/>
      <c r="I10" s="58" t="s">
        <v>154</v>
      </c>
      <c r="J10" s="146"/>
      <c r="K10" s="146">
        <v>2</v>
      </c>
      <c r="L10" s="146">
        <v>1</v>
      </c>
      <c r="M10" s="146">
        <v>3</v>
      </c>
      <c r="N10"/>
      <c r="O10"/>
      <c r="P10"/>
      <c r="Q10" s="146"/>
      <c r="R10" s="58" t="s">
        <v>423</v>
      </c>
      <c r="S10" s="58"/>
      <c r="T10" s="58"/>
      <c r="U10" s="58"/>
      <c r="V10" s="58"/>
      <c r="W10"/>
      <c r="X10"/>
      <c r="Y10"/>
      <c r="Z10"/>
      <c r="AA10"/>
      <c r="AB10"/>
      <c r="AC10" s="58"/>
      <c r="AE10"/>
      <c r="AF10" s="58" t="s">
        <v>513</v>
      </c>
      <c r="AG10" s="58" t="s">
        <v>550</v>
      </c>
      <c r="AH10" s="58" t="s">
        <v>145</v>
      </c>
      <c r="AI10" s="214">
        <v>44776</v>
      </c>
      <c r="AJ10"/>
      <c r="AK10"/>
      <c r="AL10"/>
      <c r="AM10"/>
      <c r="AN10"/>
      <c r="AO10"/>
      <c r="AP10" s="79"/>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row>
    <row r="11" spans="2:179">
      <c r="B11" s="58" t="s">
        <v>517</v>
      </c>
      <c r="C11" s="58" t="s">
        <v>313</v>
      </c>
      <c r="D11" s="58" t="s">
        <v>38</v>
      </c>
      <c r="E11" s="146">
        <v>7</v>
      </c>
      <c r="F11" s="146"/>
      <c r="G11"/>
      <c r="H11"/>
      <c r="I11" s="58" t="s">
        <v>145</v>
      </c>
      <c r="J11" s="146"/>
      <c r="K11" s="146"/>
      <c r="L11" s="146">
        <v>1</v>
      </c>
      <c r="M11" s="146">
        <v>1</v>
      </c>
      <c r="N11"/>
      <c r="O11"/>
      <c r="P11"/>
      <c r="Q11" s="146"/>
      <c r="R11" s="58" t="s">
        <v>57</v>
      </c>
      <c r="S11"/>
      <c r="T11"/>
      <c r="U11"/>
      <c r="V11"/>
      <c r="W11"/>
      <c r="X11"/>
      <c r="Y11"/>
      <c r="Z11"/>
      <c r="AA11"/>
      <c r="AB11"/>
      <c r="AC11" s="58"/>
      <c r="AE11"/>
      <c r="AF11" s="58" t="s">
        <v>560</v>
      </c>
      <c r="AG11" s="58" t="s">
        <v>561</v>
      </c>
      <c r="AH11" s="58" t="s">
        <v>534</v>
      </c>
      <c r="AI11" s="212">
        <v>44743</v>
      </c>
      <c r="AJ11"/>
      <c r="AK11"/>
      <c r="AL11"/>
      <c r="AM11"/>
      <c r="AN11"/>
      <c r="AO11"/>
      <c r="AP11" s="79"/>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row>
    <row r="12" spans="2:179">
      <c r="B12" s="58" t="s">
        <v>518</v>
      </c>
      <c r="C12" s="58"/>
      <c r="D12" s="58"/>
      <c r="E12" s="146">
        <v>7</v>
      </c>
      <c r="F12" s="146"/>
      <c r="G12"/>
      <c r="H12"/>
      <c r="I12" s="58" t="s">
        <v>458</v>
      </c>
      <c r="J12" s="146"/>
      <c r="K12" s="146"/>
      <c r="L12" s="146">
        <v>1</v>
      </c>
      <c r="M12" s="146">
        <v>1</v>
      </c>
      <c r="N12"/>
      <c r="O12"/>
      <c r="P12"/>
      <c r="Q12" s="146"/>
      <c r="R12"/>
      <c r="S12"/>
      <c r="T12"/>
      <c r="U12"/>
      <c r="V12"/>
      <c r="W12"/>
      <c r="X12"/>
      <c r="Y12"/>
      <c r="Z12"/>
      <c r="AA12"/>
      <c r="AB12"/>
      <c r="AC12" s="58"/>
      <c r="AE12"/>
      <c r="AF12" s="58" t="s">
        <v>562</v>
      </c>
      <c r="AG12" s="58" t="s">
        <v>563</v>
      </c>
      <c r="AH12" s="58" t="s">
        <v>154</v>
      </c>
      <c r="AI12" s="197">
        <v>44743</v>
      </c>
      <c r="AJ12"/>
      <c r="AK12"/>
      <c r="AL12"/>
      <c r="AM12"/>
      <c r="AN12"/>
      <c r="AO12"/>
      <c r="AP12" s="79"/>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row>
    <row r="13" spans="2:179">
      <c r="B13" s="58">
        <v>2022</v>
      </c>
      <c r="C13" s="58" t="s">
        <v>312</v>
      </c>
      <c r="D13" s="58" t="s">
        <v>38</v>
      </c>
      <c r="E13" s="146">
        <v>5</v>
      </c>
      <c r="F13" s="146"/>
      <c r="G13"/>
      <c r="H13" s="58" t="s">
        <v>507</v>
      </c>
      <c r="I13" s="58"/>
      <c r="J13" s="146">
        <v>7</v>
      </c>
      <c r="K13" s="146">
        <v>4</v>
      </c>
      <c r="L13" s="146">
        <v>3</v>
      </c>
      <c r="M13" s="146">
        <v>14</v>
      </c>
      <c r="N13"/>
      <c r="O13"/>
      <c r="P13"/>
      <c r="Q13" s="146"/>
      <c r="R13"/>
      <c r="S13"/>
      <c r="T13"/>
      <c r="U13"/>
      <c r="V13"/>
      <c r="W13"/>
      <c r="X13"/>
      <c r="Y13"/>
      <c r="Z13"/>
      <c r="AA13"/>
      <c r="AB13"/>
      <c r="AC13" s="58"/>
      <c r="AE13" s="194" t="s">
        <v>422</v>
      </c>
      <c r="AF13" s="194"/>
      <c r="AG13" s="194"/>
      <c r="AH13" s="194"/>
      <c r="AJ13"/>
      <c r="AK13"/>
      <c r="AL13"/>
      <c r="AM13"/>
      <c r="AN13"/>
      <c r="AO13"/>
      <c r="AP13" s="79"/>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row>
    <row r="14" spans="2:179">
      <c r="B14"/>
      <c r="C14"/>
      <c r="D14" s="58" t="s">
        <v>426</v>
      </c>
      <c r="E14" s="146">
        <v>6</v>
      </c>
      <c r="F14" s="58"/>
      <c r="G14" s="58" t="s">
        <v>422</v>
      </c>
      <c r="H14" s="58"/>
      <c r="I14" s="58"/>
      <c r="J14" s="146">
        <v>10</v>
      </c>
      <c r="K14" s="146">
        <v>4</v>
      </c>
      <c r="L14" s="146">
        <v>3</v>
      </c>
      <c r="M14" s="146">
        <v>17</v>
      </c>
      <c r="N14"/>
      <c r="O14"/>
      <c r="P14"/>
      <c r="Q14" s="146"/>
      <c r="R14"/>
      <c r="S14"/>
      <c r="T14"/>
      <c r="U14"/>
      <c r="V14"/>
      <c r="W14"/>
      <c r="X14"/>
      <c r="Y14"/>
      <c r="Z14"/>
      <c r="AA14"/>
      <c r="AB14"/>
      <c r="AC14" s="58"/>
      <c r="AE14" s="58" t="s">
        <v>313</v>
      </c>
      <c r="AF14" s="26" t="s">
        <v>499</v>
      </c>
      <c r="AG14" s="26" t="s">
        <v>485</v>
      </c>
      <c r="AH14" s="58" t="s">
        <v>572</v>
      </c>
      <c r="AI14" s="214">
        <v>44751</v>
      </c>
      <c r="AJ14"/>
      <c r="AK14"/>
      <c r="AL14"/>
      <c r="AM14"/>
      <c r="AN14"/>
      <c r="AO14"/>
      <c r="AP14" s="79"/>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row>
    <row r="15" spans="2:179">
      <c r="B15"/>
      <c r="C15" s="58" t="s">
        <v>313</v>
      </c>
      <c r="D15" s="58" t="s">
        <v>38</v>
      </c>
      <c r="E15" s="146">
        <v>2</v>
      </c>
      <c r="F15" s="58"/>
      <c r="G15" s="58" t="s">
        <v>313</v>
      </c>
      <c r="H15" s="58" t="s">
        <v>515</v>
      </c>
      <c r="I15" s="58" t="s">
        <v>38</v>
      </c>
      <c r="J15" s="146">
        <v>12</v>
      </c>
      <c r="K15" s="146"/>
      <c r="L15" s="146"/>
      <c r="M15" s="146">
        <v>12</v>
      </c>
      <c r="N15"/>
      <c r="O15"/>
      <c r="P15"/>
      <c r="Q15" s="146"/>
      <c r="R15"/>
      <c r="S15"/>
      <c r="T15"/>
      <c r="U15"/>
      <c r="V15"/>
      <c r="W15"/>
      <c r="X15"/>
      <c r="Y15"/>
      <c r="Z15"/>
      <c r="AA15"/>
      <c r="AB15"/>
      <c r="AC15" s="58"/>
      <c r="AE15"/>
      <c r="AF15" s="26" t="s">
        <v>496</v>
      </c>
      <c r="AG15" s="26" t="s">
        <v>482</v>
      </c>
      <c r="AH15" s="58" t="s">
        <v>175</v>
      </c>
      <c r="AI15" s="214">
        <v>44746</v>
      </c>
      <c r="AJ15"/>
      <c r="AK15"/>
      <c r="AL15"/>
      <c r="AM15"/>
      <c r="AN15"/>
      <c r="AO15"/>
      <c r="AP15" s="79"/>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row>
    <row r="16" spans="2:179">
      <c r="B16"/>
      <c r="C16"/>
      <c r="D16" s="58" t="s">
        <v>426</v>
      </c>
      <c r="E16" s="146">
        <v>3</v>
      </c>
      <c r="F16" s="58"/>
      <c r="G16"/>
      <c r="H16"/>
      <c r="I16" s="58" t="s">
        <v>534</v>
      </c>
      <c r="J16" s="146"/>
      <c r="K16" s="146">
        <v>2</v>
      </c>
      <c r="L16" s="146"/>
      <c r="M16" s="146">
        <v>2</v>
      </c>
      <c r="N16"/>
      <c r="O16"/>
      <c r="P16"/>
      <c r="Q16" s="146"/>
      <c r="R16"/>
      <c r="S16"/>
      <c r="T16"/>
      <c r="U16"/>
      <c r="V16"/>
      <c r="W16"/>
      <c r="X16"/>
      <c r="Y16"/>
      <c r="Z16"/>
      <c r="AA16"/>
      <c r="AB16"/>
      <c r="AC16" s="58"/>
      <c r="AE16"/>
      <c r="AF16" s="58" t="s">
        <v>541</v>
      </c>
      <c r="AG16" s="58" t="s">
        <v>442</v>
      </c>
      <c r="AH16" s="58" t="s">
        <v>145</v>
      </c>
      <c r="AI16" s="214">
        <v>44775</v>
      </c>
      <c r="AJ16"/>
      <c r="AK16"/>
      <c r="AL16"/>
      <c r="AM16"/>
      <c r="AN16"/>
      <c r="AO16"/>
      <c r="AP16" s="79"/>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row>
    <row r="17" spans="2:168">
      <c r="B17" s="58" t="s">
        <v>507</v>
      </c>
      <c r="C17" s="58"/>
      <c r="D17" s="58"/>
      <c r="E17" s="146">
        <v>16</v>
      </c>
      <c r="F17" s="58"/>
      <c r="G17"/>
      <c r="H17"/>
      <c r="I17" s="58" t="s">
        <v>154</v>
      </c>
      <c r="J17" s="146"/>
      <c r="K17" s="146">
        <v>1</v>
      </c>
      <c r="L17" s="146"/>
      <c r="M17" s="146">
        <v>1</v>
      </c>
      <c r="N17"/>
      <c r="O17"/>
      <c r="P17"/>
      <c r="Q17" s="146"/>
      <c r="R17"/>
      <c r="S17"/>
      <c r="T17"/>
      <c r="U17"/>
      <c r="V17"/>
      <c r="W17"/>
      <c r="X17"/>
      <c r="Y17"/>
      <c r="Z17"/>
      <c r="AA17"/>
      <c r="AB17"/>
      <c r="AC17" s="58"/>
      <c r="AE17"/>
      <c r="AF17" s="58" t="s">
        <v>548</v>
      </c>
      <c r="AG17" s="58" t="s">
        <v>549</v>
      </c>
      <c r="AH17" s="58" t="s">
        <v>154</v>
      </c>
      <c r="AI17" s="197">
        <v>44763</v>
      </c>
      <c r="AJ17"/>
      <c r="AK17"/>
      <c r="AL17"/>
      <c r="AM17"/>
      <c r="AN17"/>
      <c r="AO17"/>
      <c r="AP17" s="79"/>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row>
    <row r="18" spans="2:168">
      <c r="B18" s="58" t="s">
        <v>57</v>
      </c>
      <c r="C18"/>
      <c r="D18"/>
      <c r="E18" s="146">
        <v>43</v>
      </c>
      <c r="F18" s="58"/>
      <c r="G18"/>
      <c r="H18"/>
      <c r="I18" s="58" t="s">
        <v>175</v>
      </c>
      <c r="J18" s="146"/>
      <c r="K18" s="146">
        <v>1</v>
      </c>
      <c r="L18" s="146"/>
      <c r="M18" s="146">
        <v>1</v>
      </c>
      <c r="N18"/>
      <c r="O18"/>
      <c r="P18"/>
      <c r="Q18" s="146"/>
      <c r="R18"/>
      <c r="S18"/>
      <c r="T18"/>
      <c r="U18"/>
      <c r="V18"/>
      <c r="W18"/>
      <c r="X18"/>
      <c r="Y18"/>
      <c r="Z18"/>
      <c r="AA18"/>
      <c r="AB18"/>
      <c r="AC18" s="58"/>
      <c r="AE18" s="195" t="s">
        <v>423</v>
      </c>
      <c r="AF18" s="195"/>
      <c r="AG18" s="195"/>
      <c r="AH18" s="195"/>
      <c r="AI18" s="195"/>
      <c r="AJ18"/>
      <c r="AK18"/>
      <c r="AL18"/>
      <c r="AM18"/>
      <c r="AN18"/>
      <c r="AO18"/>
      <c r="AP18" s="84"/>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row>
    <row r="19" spans="2:168">
      <c r="B19"/>
      <c r="C19"/>
      <c r="D19" s="86"/>
      <c r="E19" s="86"/>
      <c r="F19" s="58"/>
      <c r="G19"/>
      <c r="H19" s="58" t="s">
        <v>516</v>
      </c>
      <c r="I19" s="58"/>
      <c r="J19" s="146">
        <v>12</v>
      </c>
      <c r="K19" s="146">
        <v>4</v>
      </c>
      <c r="L19" s="146"/>
      <c r="M19" s="146">
        <v>16</v>
      </c>
      <c r="N19"/>
      <c r="O19"/>
      <c r="P19"/>
      <c r="Q19" s="146"/>
      <c r="R19"/>
      <c r="S19"/>
      <c r="T19"/>
      <c r="U19"/>
      <c r="V19"/>
      <c r="W19"/>
      <c r="X19"/>
      <c r="Y19"/>
      <c r="Z19"/>
      <c r="AA19"/>
      <c r="AB19"/>
      <c r="AC19" s="58"/>
      <c r="AE19" s="195" t="s">
        <v>57</v>
      </c>
      <c r="AF19" s="195"/>
      <c r="AG19" s="195"/>
      <c r="AH19" s="195"/>
      <c r="AI19" s="195"/>
      <c r="AJ19"/>
      <c r="AK19"/>
      <c r="AL19"/>
      <c r="AM19"/>
      <c r="AN19"/>
      <c r="AO19"/>
      <c r="AP19" s="192"/>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row>
    <row r="20" spans="2:168" ht="15" thickBot="1">
      <c r="B20"/>
      <c r="C20"/>
      <c r="D20" s="86"/>
      <c r="E20" s="86"/>
      <c r="F20" s="58"/>
      <c r="G20"/>
      <c r="H20" s="58">
        <v>2022</v>
      </c>
      <c r="I20" s="58" t="s">
        <v>38</v>
      </c>
      <c r="J20" s="146">
        <v>3</v>
      </c>
      <c r="K20" s="146"/>
      <c r="L20" s="146"/>
      <c r="M20" s="146">
        <v>3</v>
      </c>
      <c r="N20"/>
      <c r="O20"/>
      <c r="P20"/>
      <c r="Q20" s="146"/>
      <c r="R20"/>
      <c r="S20"/>
      <c r="T20"/>
      <c r="U20"/>
      <c r="V20"/>
      <c r="W20"/>
      <c r="X20"/>
      <c r="Y20"/>
      <c r="Z20"/>
      <c r="AA20"/>
      <c r="AB20"/>
      <c r="AC20" s="58"/>
      <c r="AE20"/>
      <c r="AF20"/>
      <c r="AG20"/>
      <c r="AH20"/>
      <c r="AI20"/>
      <c r="AJ20"/>
      <c r="AK20"/>
      <c r="AL20"/>
      <c r="AM20"/>
      <c r="AN20"/>
      <c r="AO20"/>
      <c r="AP20" s="178"/>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row>
    <row r="21" spans="2:168">
      <c r="B21"/>
      <c r="C21"/>
      <c r="D21" s="86"/>
      <c r="E21" s="86"/>
      <c r="F21" s="58"/>
      <c r="G21"/>
      <c r="H21"/>
      <c r="I21" s="58" t="s">
        <v>572</v>
      </c>
      <c r="J21" s="146"/>
      <c r="K21" s="146">
        <v>1</v>
      </c>
      <c r="L21" s="146"/>
      <c r="M21" s="146">
        <v>1</v>
      </c>
      <c r="N21"/>
      <c r="O21"/>
      <c r="P21"/>
      <c r="Q21" s="146"/>
      <c r="R21"/>
      <c r="S21"/>
      <c r="T21"/>
      <c r="U21"/>
      <c r="V21"/>
      <c r="W21"/>
      <c r="X21"/>
      <c r="Y21"/>
      <c r="Z21"/>
      <c r="AA21"/>
      <c r="AB21"/>
      <c r="AC21" s="58"/>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row>
    <row r="22" spans="2:168">
      <c r="B22"/>
      <c r="C22"/>
      <c r="D22" s="86"/>
      <c r="E22" s="86"/>
      <c r="F22" s="58"/>
      <c r="G22"/>
      <c r="H22"/>
      <c r="I22" s="58" t="s">
        <v>154</v>
      </c>
      <c r="J22" s="146"/>
      <c r="K22" s="146">
        <v>1</v>
      </c>
      <c r="L22" s="146"/>
      <c r="M22" s="146">
        <v>1</v>
      </c>
      <c r="N22"/>
      <c r="O22"/>
      <c r="P22"/>
      <c r="Q22" s="146"/>
      <c r="R22"/>
      <c r="S22"/>
      <c r="T22"/>
      <c r="U22"/>
      <c r="V22"/>
      <c r="W22"/>
      <c r="X22"/>
      <c r="Y22"/>
      <c r="Z22"/>
      <c r="AA22"/>
      <c r="AB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row>
    <row r="23" spans="2:168">
      <c r="B23"/>
      <c r="C23"/>
      <c r="D23" s="86"/>
      <c r="E23" s="86"/>
      <c r="F23" s="58"/>
      <c r="G23"/>
      <c r="H23"/>
      <c r="I23" s="58" t="s">
        <v>145</v>
      </c>
      <c r="J23" s="146"/>
      <c r="K23" s="146"/>
      <c r="L23" s="146">
        <v>1</v>
      </c>
      <c r="M23" s="146">
        <v>1</v>
      </c>
      <c r="N23"/>
      <c r="O23"/>
      <c r="P23"/>
      <c r="Q23" s="146"/>
      <c r="R23"/>
      <c r="S23"/>
      <c r="T23"/>
      <c r="U23"/>
      <c r="V23"/>
      <c r="W23"/>
      <c r="X23"/>
      <c r="Y23"/>
      <c r="Z23"/>
      <c r="AA23"/>
      <c r="AB23"/>
      <c r="AE23"/>
      <c r="AF23"/>
      <c r="AG23"/>
      <c r="AH23"/>
      <c r="AI23" s="86"/>
      <c r="AJ23"/>
      <c r="AK23"/>
      <c r="AL23"/>
      <c r="AM23"/>
      <c r="AN23"/>
      <c r="AO23"/>
      <c r="AP23"/>
      <c r="AQ23"/>
      <c r="AR23" s="206"/>
      <c r="AS23" s="207"/>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row>
    <row r="24" spans="2:168">
      <c r="B24"/>
      <c r="C24"/>
      <c r="D24" s="86"/>
      <c r="E24" s="86"/>
      <c r="F24" s="58"/>
      <c r="G24"/>
      <c r="H24"/>
      <c r="I24" s="58" t="s">
        <v>175</v>
      </c>
      <c r="J24" s="146"/>
      <c r="K24" s="146">
        <v>1</v>
      </c>
      <c r="L24" s="146"/>
      <c r="M24" s="146">
        <v>1</v>
      </c>
      <c r="N24"/>
      <c r="O24"/>
      <c r="P24"/>
      <c r="Q24" s="146"/>
      <c r="R24"/>
      <c r="S24"/>
      <c r="T24"/>
      <c r="U24"/>
      <c r="V24"/>
      <c r="W24"/>
      <c r="X24"/>
      <c r="Y24"/>
      <c r="Z24"/>
      <c r="AA24"/>
      <c r="AB24"/>
      <c r="AH24"/>
      <c r="AI24" s="86"/>
      <c r="AJ24"/>
      <c r="AK24"/>
      <c r="AL24"/>
      <c r="AM24"/>
      <c r="AN24"/>
      <c r="AO24"/>
      <c r="AP24"/>
      <c r="AQ24"/>
      <c r="AR24" s="206"/>
      <c r="AS24" s="207"/>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row>
    <row r="25" spans="2:168">
      <c r="B25"/>
      <c r="C25"/>
      <c r="D25" s="86"/>
      <c r="E25" s="86"/>
      <c r="F25" s="58"/>
      <c r="G25"/>
      <c r="H25" s="58" t="s">
        <v>507</v>
      </c>
      <c r="I25" s="58"/>
      <c r="J25" s="146">
        <v>3</v>
      </c>
      <c r="K25" s="146">
        <v>3</v>
      </c>
      <c r="L25" s="146">
        <v>1</v>
      </c>
      <c r="M25" s="146">
        <v>7</v>
      </c>
      <c r="N25"/>
      <c r="O25"/>
      <c r="P25"/>
      <c r="Q25" s="146"/>
      <c r="R25"/>
      <c r="S25"/>
      <c r="T25"/>
      <c r="U25"/>
      <c r="V25"/>
      <c r="W25"/>
      <c r="X25"/>
      <c r="Y25"/>
      <c r="Z25"/>
      <c r="AA25"/>
      <c r="AB25"/>
      <c r="AH25" s="86"/>
      <c r="AI25" s="19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row>
    <row r="26" spans="2:168">
      <c r="B26"/>
      <c r="C26"/>
      <c r="D26" s="86"/>
      <c r="E26" s="86"/>
      <c r="F26" s="58"/>
      <c r="G26"/>
      <c r="H26" s="58" t="s">
        <v>517</v>
      </c>
      <c r="I26" s="58" t="s">
        <v>38</v>
      </c>
      <c r="J26" s="146">
        <v>7</v>
      </c>
      <c r="K26" s="146"/>
      <c r="L26" s="146"/>
      <c r="M26" s="146">
        <v>7</v>
      </c>
      <c r="N26"/>
      <c r="O26"/>
      <c r="P26"/>
      <c r="Q26" s="146"/>
      <c r="R26"/>
      <c r="S26"/>
      <c r="T26"/>
      <c r="U26"/>
      <c r="V26"/>
      <c r="W26"/>
      <c r="X26"/>
      <c r="Y26"/>
      <c r="Z26"/>
      <c r="AA26"/>
      <c r="AB26"/>
      <c r="AH26" s="86"/>
      <c r="AI26" s="195"/>
      <c r="AJ26"/>
      <c r="AK26"/>
      <c r="AL26"/>
      <c r="AM26"/>
      <c r="AN26"/>
      <c r="AO26"/>
      <c r="AP26"/>
      <c r="AQ26"/>
    </row>
    <row r="27" spans="2:168">
      <c r="B27"/>
      <c r="C27"/>
      <c r="D27" s="86"/>
      <c r="E27" s="86"/>
      <c r="F27" s="58"/>
      <c r="G27"/>
      <c r="H27" s="58" t="s">
        <v>518</v>
      </c>
      <c r="I27" s="58"/>
      <c r="J27" s="146">
        <v>7</v>
      </c>
      <c r="K27" s="146"/>
      <c r="L27" s="146"/>
      <c r="M27" s="146">
        <v>7</v>
      </c>
      <c r="N27"/>
      <c r="O27"/>
      <c r="P27"/>
      <c r="Q27" s="146"/>
      <c r="R27"/>
      <c r="S27"/>
      <c r="T27"/>
      <c r="U27"/>
      <c r="V27"/>
      <c r="W27"/>
      <c r="X27"/>
      <c r="Y27"/>
      <c r="Z27"/>
      <c r="AA27"/>
      <c r="AB27"/>
      <c r="AE27"/>
      <c r="AF27"/>
      <c r="AG27"/>
      <c r="AH27" s="86"/>
      <c r="AI27" s="195"/>
      <c r="AJ27"/>
      <c r="AK27"/>
      <c r="AL27"/>
      <c r="AM27"/>
      <c r="AN27"/>
      <c r="AO27"/>
      <c r="AP27"/>
      <c r="AQ27"/>
    </row>
    <row r="28" spans="2:168">
      <c r="B28"/>
      <c r="C28"/>
      <c r="D28" s="86"/>
      <c r="E28" s="86"/>
      <c r="F28" s="58"/>
      <c r="G28" s="58" t="s">
        <v>423</v>
      </c>
      <c r="H28" s="58"/>
      <c r="I28" s="58"/>
      <c r="J28" s="146">
        <v>22</v>
      </c>
      <c r="K28" s="146">
        <v>7</v>
      </c>
      <c r="L28" s="146">
        <v>1</v>
      </c>
      <c r="M28" s="146">
        <v>30</v>
      </c>
      <c r="N28"/>
      <c r="O28"/>
      <c r="P28"/>
      <c r="Q28" s="146"/>
      <c r="R28"/>
      <c r="W28"/>
      <c r="X28"/>
      <c r="Y28"/>
      <c r="Z28"/>
      <c r="AA28"/>
      <c r="AE28"/>
      <c r="AF28"/>
      <c r="AG28"/>
      <c r="AH28" s="86"/>
      <c r="AI28" s="195"/>
      <c r="AJ28"/>
      <c r="AK28"/>
      <c r="AL28"/>
      <c r="AM28"/>
      <c r="AN28"/>
      <c r="AO28"/>
      <c r="AP28"/>
      <c r="AQ28"/>
    </row>
    <row r="29" spans="2:168">
      <c r="B29"/>
      <c r="C29"/>
      <c r="D29" s="86"/>
      <c r="E29" s="86"/>
      <c r="F29" s="58"/>
      <c r="G29" s="58" t="s">
        <v>57</v>
      </c>
      <c r="H29"/>
      <c r="I29"/>
      <c r="J29" s="146">
        <v>32</v>
      </c>
      <c r="K29" s="146">
        <v>11</v>
      </c>
      <c r="L29" s="146">
        <v>4</v>
      </c>
      <c r="M29" s="146">
        <v>47</v>
      </c>
      <c r="N29"/>
      <c r="O29"/>
      <c r="P29"/>
      <c r="Q29" s="146"/>
      <c r="R29"/>
      <c r="W29"/>
      <c r="X29"/>
      <c r="Y29"/>
      <c r="Z29"/>
      <c r="AA29"/>
      <c r="AE29"/>
      <c r="AF29"/>
      <c r="AG29"/>
      <c r="AH29" s="86"/>
      <c r="AI29" s="195"/>
      <c r="AJ29"/>
      <c r="AK29"/>
      <c r="AL29"/>
      <c r="AM29"/>
      <c r="AN29"/>
      <c r="AO29"/>
      <c r="AP29"/>
      <c r="AQ29"/>
    </row>
    <row r="30" spans="2:168">
      <c r="B30"/>
      <c r="C30"/>
      <c r="D30" s="86"/>
      <c r="E30" s="86"/>
      <c r="F30" s="58"/>
      <c r="G30"/>
      <c r="H30"/>
      <c r="I30"/>
      <c r="J30"/>
      <c r="K30"/>
      <c r="L30"/>
      <c r="M30"/>
      <c r="N30"/>
      <c r="O30"/>
      <c r="P30"/>
      <c r="Q30" s="146"/>
      <c r="R30"/>
      <c r="W30"/>
      <c r="X30"/>
      <c r="Y30"/>
      <c r="Z30"/>
      <c r="AA30"/>
      <c r="AE30"/>
      <c r="AF30"/>
      <c r="AG30"/>
      <c r="AH30" s="86"/>
      <c r="AI30" s="195"/>
      <c r="AJ30"/>
      <c r="AK30"/>
      <c r="AL30"/>
      <c r="AM30"/>
      <c r="AN30"/>
      <c r="AO30"/>
      <c r="AP30"/>
      <c r="AQ30"/>
    </row>
    <row r="31" spans="2:168">
      <c r="B31"/>
      <c r="C31"/>
      <c r="D31" s="86"/>
      <c r="E31" s="86"/>
      <c r="F31" s="58"/>
      <c r="G31"/>
      <c r="H31"/>
      <c r="I31"/>
      <c r="J31"/>
      <c r="K31"/>
      <c r="L31"/>
      <c r="M31"/>
      <c r="N31"/>
      <c r="O31"/>
      <c r="P31"/>
      <c r="Q31" s="146"/>
      <c r="R31"/>
      <c r="W31"/>
      <c r="X31"/>
      <c r="Y31"/>
      <c r="Z31"/>
      <c r="AA31"/>
      <c r="AE31"/>
      <c r="AF31"/>
      <c r="AG31"/>
      <c r="AH31" s="86"/>
      <c r="AI31" s="195"/>
      <c r="AJ31"/>
      <c r="AK31"/>
      <c r="AL31"/>
      <c r="AM31"/>
      <c r="AN31"/>
      <c r="AO31"/>
      <c r="AP31"/>
      <c r="AQ31"/>
    </row>
    <row r="32" spans="2:168">
      <c r="B32"/>
      <c r="C32"/>
      <c r="D32" s="86"/>
      <c r="E32" s="86"/>
      <c r="F32" s="58"/>
      <c r="G32"/>
      <c r="H32"/>
      <c r="I32"/>
      <c r="J32"/>
      <c r="K32"/>
      <c r="L32"/>
      <c r="M32"/>
      <c r="N32"/>
      <c r="O32"/>
      <c r="P32"/>
      <c r="Q32" s="58"/>
      <c r="R32"/>
      <c r="W32"/>
      <c r="X32"/>
      <c r="Y32"/>
      <c r="Z32"/>
      <c r="AA32"/>
      <c r="AE32"/>
      <c r="AF32"/>
      <c r="AG32"/>
      <c r="AH32" s="86"/>
      <c r="AI32" s="195"/>
      <c r="AJ32"/>
      <c r="AK32"/>
      <c r="AL32"/>
      <c r="AM32"/>
      <c r="AN32"/>
      <c r="AO32"/>
      <c r="AP32"/>
      <c r="AQ32"/>
    </row>
    <row r="33" spans="2:43">
      <c r="B33"/>
      <c r="C33"/>
      <c r="D33" s="86"/>
      <c r="E33" s="86"/>
      <c r="F33" s="58"/>
      <c r="G33"/>
      <c r="H33"/>
      <c r="I33"/>
      <c r="J33"/>
      <c r="K33"/>
      <c r="L33"/>
      <c r="M33"/>
      <c r="N33"/>
      <c r="O33"/>
      <c r="P33"/>
      <c r="Q33" s="58"/>
      <c r="R33"/>
      <c r="W33"/>
      <c r="X33"/>
      <c r="Y33"/>
      <c r="Z33"/>
      <c r="AA33"/>
      <c r="AE33"/>
      <c r="AF33"/>
      <c r="AG33"/>
      <c r="AH33" s="86"/>
      <c r="AI33" s="195"/>
      <c r="AJ33"/>
      <c r="AK33"/>
      <c r="AL33"/>
      <c r="AM33"/>
      <c r="AN33"/>
      <c r="AO33"/>
      <c r="AP33"/>
      <c r="AQ33"/>
    </row>
    <row r="34" spans="2:43">
      <c r="B34"/>
      <c r="C34"/>
      <c r="D34" s="86"/>
      <c r="E34" s="86"/>
      <c r="F34" s="58"/>
      <c r="G34"/>
      <c r="H34"/>
      <c r="I34"/>
      <c r="J34" s="203"/>
      <c r="K34" s="203"/>
      <c r="L34" s="203"/>
      <c r="M34" s="203"/>
      <c r="N34"/>
      <c r="O34" s="58"/>
      <c r="P34" s="58"/>
      <c r="Q34" s="58"/>
      <c r="R34"/>
      <c r="W34"/>
      <c r="X34"/>
      <c r="Y34"/>
      <c r="Z34"/>
      <c r="AA34"/>
      <c r="AE34"/>
      <c r="AF34"/>
      <c r="AG34"/>
      <c r="AH34" s="86"/>
      <c r="AI34" s="195"/>
      <c r="AJ34"/>
      <c r="AK34"/>
      <c r="AL34"/>
      <c r="AM34"/>
      <c r="AN34"/>
      <c r="AO34"/>
      <c r="AP34"/>
      <c r="AQ34"/>
    </row>
    <row r="35" spans="2:43">
      <c r="B35"/>
      <c r="C35"/>
      <c r="D35" s="86"/>
      <c r="E35" s="86"/>
      <c r="F35" s="86"/>
      <c r="G35"/>
      <c r="H35"/>
      <c r="I35"/>
      <c r="J35" s="203"/>
      <c r="K35" s="203"/>
      <c r="L35" s="203"/>
      <c r="M35" s="203"/>
      <c r="N35" s="86"/>
      <c r="O35" s="86"/>
      <c r="P35" s="86"/>
      <c r="Q35" s="86"/>
      <c r="R35"/>
      <c r="W35"/>
      <c r="X35"/>
      <c r="Y35"/>
      <c r="Z35"/>
      <c r="AA35"/>
      <c r="AE35"/>
      <c r="AF35"/>
      <c r="AG35"/>
      <c r="AH35" s="86"/>
      <c r="AI35" s="195"/>
      <c r="AJ35"/>
      <c r="AK35"/>
      <c r="AL35"/>
      <c r="AM35"/>
      <c r="AN35"/>
      <c r="AO35"/>
      <c r="AP35"/>
      <c r="AQ35"/>
    </row>
    <row r="36" spans="2:43">
      <c r="B36"/>
      <c r="C36"/>
      <c r="D36" s="86"/>
      <c r="E36" s="86"/>
      <c r="F36" s="86"/>
      <c r="R36"/>
      <c r="W36"/>
      <c r="X36"/>
      <c r="Y36"/>
      <c r="Z36"/>
      <c r="AA36"/>
      <c r="AE36"/>
      <c r="AF36"/>
      <c r="AG36"/>
      <c r="AH36" s="86"/>
      <c r="AI36" s="195"/>
      <c r="AJ36"/>
      <c r="AK36"/>
      <c r="AL36"/>
      <c r="AM36"/>
      <c r="AN36"/>
      <c r="AO36"/>
      <c r="AP36"/>
      <c r="AQ36"/>
    </row>
    <row r="37" spans="2:43">
      <c r="B37"/>
      <c r="C37"/>
      <c r="D37" s="86"/>
      <c r="E37" s="86"/>
      <c r="F37" s="86"/>
      <c r="R37"/>
      <c r="W37"/>
      <c r="X37"/>
      <c r="Y37"/>
      <c r="Z37"/>
      <c r="AA37"/>
      <c r="AE37"/>
      <c r="AF37"/>
      <c r="AG37"/>
      <c r="AH37" s="86"/>
      <c r="AI37" s="195"/>
      <c r="AJ37"/>
      <c r="AK37"/>
      <c r="AL37"/>
      <c r="AM37"/>
      <c r="AN37"/>
      <c r="AO37"/>
      <c r="AP37"/>
      <c r="AQ37"/>
    </row>
    <row r="38" spans="2:43">
      <c r="B38"/>
      <c r="C38"/>
      <c r="D38" s="86"/>
      <c r="E38" s="86"/>
      <c r="F38" s="86"/>
      <c r="R38"/>
      <c r="W38"/>
      <c r="X38"/>
      <c r="Y38"/>
      <c r="Z38"/>
      <c r="AA38"/>
      <c r="AE38"/>
      <c r="AF38"/>
      <c r="AG38"/>
      <c r="AH38" s="86"/>
      <c r="AI38" s="195"/>
      <c r="AJ38"/>
      <c r="AK38"/>
      <c r="AL38"/>
      <c r="AM38"/>
      <c r="AN38"/>
      <c r="AO38"/>
      <c r="AP38"/>
      <c r="AQ38"/>
    </row>
    <row r="39" spans="2:43">
      <c r="R39"/>
      <c r="W39"/>
      <c r="X39"/>
      <c r="Y39"/>
      <c r="Z39"/>
      <c r="AA39"/>
      <c r="AE39"/>
      <c r="AF39"/>
      <c r="AG39"/>
      <c r="AH39" s="86"/>
      <c r="AI39" s="195"/>
      <c r="AJ39"/>
      <c r="AK39"/>
      <c r="AL39"/>
      <c r="AM39"/>
      <c r="AN39"/>
      <c r="AO39"/>
      <c r="AP39"/>
      <c r="AQ39"/>
    </row>
    <row r="40" spans="2:43">
      <c r="R40"/>
      <c r="W40"/>
      <c r="X40"/>
      <c r="Y40"/>
      <c r="Z40"/>
      <c r="AA40"/>
      <c r="AE40"/>
      <c r="AF40"/>
      <c r="AG40"/>
      <c r="AH40" s="86"/>
      <c r="AI40" s="195"/>
      <c r="AJ40"/>
      <c r="AK40"/>
      <c r="AL40"/>
      <c r="AM40"/>
      <c r="AN40"/>
      <c r="AO40"/>
      <c r="AP40"/>
      <c r="AQ40"/>
    </row>
    <row r="41" spans="2:43">
      <c r="R41"/>
      <c r="W41"/>
      <c r="X41"/>
      <c r="Y41"/>
      <c r="Z41"/>
      <c r="AA41"/>
      <c r="AE41"/>
      <c r="AF41"/>
      <c r="AG41"/>
      <c r="AH41" s="86"/>
      <c r="AI41" s="195"/>
      <c r="AJ41"/>
      <c r="AK41"/>
      <c r="AL41"/>
      <c r="AM41"/>
      <c r="AN41"/>
      <c r="AO41"/>
      <c r="AP41"/>
      <c r="AQ41"/>
    </row>
    <row r="42" spans="2:43">
      <c r="R42"/>
      <c r="W42"/>
      <c r="X42"/>
      <c r="Y42"/>
      <c r="Z42"/>
      <c r="AA42"/>
      <c r="AE42"/>
      <c r="AF42"/>
      <c r="AG42"/>
      <c r="AH42" s="86"/>
      <c r="AI42" s="195"/>
      <c r="AJ42"/>
      <c r="AK42"/>
      <c r="AL42"/>
      <c r="AM42"/>
      <c r="AN42"/>
      <c r="AO42"/>
      <c r="AP42"/>
      <c r="AQ42"/>
    </row>
    <row r="43" spans="2:43">
      <c r="R43"/>
      <c r="W43"/>
      <c r="X43"/>
      <c r="Y43"/>
      <c r="Z43"/>
      <c r="AA43"/>
      <c r="AE43"/>
      <c r="AF43"/>
      <c r="AG43"/>
      <c r="AH43" s="86"/>
      <c r="AI43" s="195"/>
      <c r="AJ43"/>
      <c r="AK43"/>
      <c r="AL43"/>
      <c r="AM43"/>
      <c r="AN43"/>
      <c r="AO43"/>
      <c r="AP43"/>
      <c r="AQ43"/>
    </row>
    <row r="44" spans="2:43">
      <c r="R44"/>
      <c r="W44"/>
      <c r="X44"/>
      <c r="Y44"/>
      <c r="Z44"/>
      <c r="AA44"/>
      <c r="AE44"/>
      <c r="AF44"/>
      <c r="AG44"/>
      <c r="AH44" s="86"/>
      <c r="AI44" s="195"/>
      <c r="AJ44"/>
      <c r="AK44"/>
      <c r="AL44"/>
      <c r="AM44"/>
      <c r="AN44"/>
      <c r="AO44"/>
      <c r="AP44"/>
      <c r="AQ44"/>
    </row>
    <row r="45" spans="2:43">
      <c r="R45"/>
      <c r="W45"/>
      <c r="X45"/>
      <c r="Y45"/>
      <c r="Z45"/>
      <c r="AA45"/>
      <c r="AE45"/>
      <c r="AF45"/>
      <c r="AG45"/>
      <c r="AH45" s="86"/>
      <c r="AI45" s="195"/>
      <c r="AJ45"/>
      <c r="AK45"/>
      <c r="AL45"/>
      <c r="AM45"/>
      <c r="AN45"/>
      <c r="AO45"/>
      <c r="AP45"/>
      <c r="AQ45"/>
    </row>
    <row r="46" spans="2:43">
      <c r="R46"/>
      <c r="W46"/>
      <c r="X46"/>
      <c r="Y46"/>
      <c r="Z46"/>
      <c r="AA46"/>
      <c r="AE46"/>
      <c r="AF46"/>
      <c r="AG46"/>
      <c r="AH46" s="86"/>
      <c r="AI46" s="195"/>
      <c r="AJ46"/>
      <c r="AK46"/>
      <c r="AL46"/>
      <c r="AM46"/>
      <c r="AN46"/>
      <c r="AO46"/>
      <c r="AP46"/>
      <c r="AQ46"/>
    </row>
    <row r="47" spans="2:43">
      <c r="R47"/>
      <c r="W47"/>
      <c r="X47"/>
      <c r="Y47"/>
      <c r="Z47"/>
      <c r="AA47"/>
      <c r="AE47"/>
      <c r="AF47"/>
      <c r="AG47"/>
      <c r="AH47" s="86"/>
      <c r="AI47" s="195"/>
      <c r="AJ47"/>
      <c r="AK47"/>
      <c r="AL47"/>
      <c r="AM47"/>
      <c r="AN47"/>
      <c r="AO47"/>
      <c r="AP47"/>
      <c r="AQ47"/>
    </row>
    <row r="48" spans="2:43">
      <c r="R48"/>
      <c r="W48"/>
      <c r="X48"/>
      <c r="Y48"/>
      <c r="Z48"/>
      <c r="AA48"/>
      <c r="AE48"/>
      <c r="AF48"/>
      <c r="AG48"/>
      <c r="AH48" s="86"/>
      <c r="AI48" s="195"/>
      <c r="AJ48"/>
      <c r="AK48"/>
      <c r="AL48"/>
      <c r="AM48"/>
      <c r="AN48"/>
      <c r="AO48"/>
      <c r="AP48"/>
      <c r="AQ48"/>
    </row>
    <row r="49" spans="18:43">
      <c r="R49"/>
      <c r="W49"/>
      <c r="X49"/>
      <c r="Y49"/>
      <c r="Z49"/>
      <c r="AA49"/>
      <c r="AE49"/>
      <c r="AF49"/>
      <c r="AG49"/>
      <c r="AH49" s="86"/>
      <c r="AI49" s="195"/>
      <c r="AJ49"/>
      <c r="AK49"/>
      <c r="AL49"/>
      <c r="AM49"/>
      <c r="AN49"/>
      <c r="AO49"/>
      <c r="AP49"/>
      <c r="AQ49"/>
    </row>
    <row r="50" spans="18:43">
      <c r="R50"/>
      <c r="W50"/>
      <c r="X50"/>
      <c r="Y50"/>
      <c r="Z50"/>
      <c r="AA50"/>
      <c r="AE50"/>
      <c r="AF50"/>
      <c r="AG50"/>
      <c r="AH50" s="86"/>
      <c r="AI50" s="195"/>
      <c r="AJ50"/>
      <c r="AK50"/>
      <c r="AL50"/>
      <c r="AM50"/>
      <c r="AN50"/>
      <c r="AO50"/>
      <c r="AP50"/>
      <c r="AQ50"/>
    </row>
    <row r="51" spans="18:43">
      <c r="R51"/>
      <c r="W51"/>
      <c r="X51"/>
      <c r="Y51"/>
      <c r="Z51"/>
      <c r="AA51"/>
      <c r="AE51"/>
      <c r="AF51"/>
      <c r="AG51"/>
      <c r="AH51" s="86"/>
      <c r="AI51" s="195"/>
      <c r="AJ51"/>
      <c r="AK51"/>
      <c r="AL51"/>
      <c r="AM51"/>
      <c r="AN51"/>
      <c r="AO51"/>
      <c r="AP51"/>
      <c r="AQ51"/>
    </row>
    <row r="52" spans="18:43">
      <c r="R52"/>
      <c r="W52"/>
      <c r="X52"/>
      <c r="Y52"/>
      <c r="Z52"/>
      <c r="AA52"/>
      <c r="AE52"/>
      <c r="AF52"/>
      <c r="AG52"/>
      <c r="AH52" s="86"/>
      <c r="AI52" s="195"/>
      <c r="AJ52"/>
      <c r="AK52"/>
      <c r="AL52"/>
      <c r="AM52"/>
      <c r="AN52"/>
      <c r="AO52"/>
      <c r="AP52"/>
      <c r="AQ52"/>
    </row>
    <row r="53" spans="18:43">
      <c r="R53"/>
      <c r="W53"/>
      <c r="X53"/>
      <c r="Y53"/>
      <c r="Z53"/>
      <c r="AA53"/>
      <c r="AE53"/>
      <c r="AF53"/>
      <c r="AG53"/>
      <c r="AH53" s="86"/>
      <c r="AI53" s="195"/>
      <c r="AJ53"/>
      <c r="AK53"/>
      <c r="AL53"/>
      <c r="AM53"/>
      <c r="AN53"/>
      <c r="AO53"/>
      <c r="AP53"/>
      <c r="AQ53"/>
    </row>
    <row r="54" spans="18:43">
      <c r="R54"/>
      <c r="W54"/>
      <c r="X54"/>
      <c r="Y54"/>
      <c r="Z54"/>
      <c r="AA54"/>
      <c r="AE54"/>
      <c r="AF54"/>
      <c r="AG54"/>
      <c r="AH54" s="86"/>
      <c r="AI54" s="195"/>
      <c r="AJ54"/>
      <c r="AK54"/>
      <c r="AL54"/>
      <c r="AM54"/>
      <c r="AN54"/>
      <c r="AO54"/>
      <c r="AP54"/>
      <c r="AQ54"/>
    </row>
    <row r="55" spans="18:43">
      <c r="R55"/>
      <c r="W55"/>
      <c r="X55"/>
      <c r="Y55"/>
      <c r="Z55"/>
      <c r="AA55"/>
      <c r="AE55"/>
      <c r="AF55"/>
      <c r="AG55"/>
      <c r="AH55" s="86"/>
      <c r="AI55" s="195"/>
      <c r="AJ55"/>
      <c r="AK55"/>
      <c r="AL55"/>
      <c r="AM55"/>
      <c r="AN55"/>
      <c r="AO55"/>
      <c r="AP55"/>
      <c r="AQ55"/>
    </row>
    <row r="56" spans="18:43">
      <c r="R56"/>
      <c r="W56"/>
      <c r="X56"/>
      <c r="Y56"/>
      <c r="Z56"/>
      <c r="AA56"/>
      <c r="AE56"/>
      <c r="AF56"/>
      <c r="AG56"/>
      <c r="AH56" s="86"/>
      <c r="AI56" s="195"/>
      <c r="AJ56"/>
      <c r="AK56"/>
      <c r="AL56"/>
      <c r="AM56"/>
      <c r="AN56"/>
      <c r="AO56"/>
      <c r="AP56"/>
      <c r="AQ56"/>
    </row>
    <row r="57" spans="18:43">
      <c r="R57"/>
      <c r="W57"/>
      <c r="X57"/>
      <c r="Y57"/>
      <c r="Z57"/>
      <c r="AA57"/>
      <c r="AE57"/>
      <c r="AF57"/>
      <c r="AG57"/>
      <c r="AH57" s="86"/>
      <c r="AI57" s="195"/>
      <c r="AJ57"/>
      <c r="AK57"/>
      <c r="AL57"/>
      <c r="AM57"/>
      <c r="AN57"/>
      <c r="AO57"/>
      <c r="AP57"/>
      <c r="AQ57"/>
    </row>
    <row r="58" spans="18:43">
      <c r="R58"/>
      <c r="W58"/>
      <c r="X58"/>
      <c r="Y58"/>
      <c r="Z58"/>
      <c r="AA58"/>
      <c r="AE58"/>
      <c r="AF58"/>
      <c r="AG58"/>
      <c r="AH58" s="86"/>
      <c r="AI58" s="195"/>
      <c r="AJ58"/>
      <c r="AK58"/>
      <c r="AL58"/>
      <c r="AM58"/>
      <c r="AN58"/>
      <c r="AO58"/>
      <c r="AP58"/>
      <c r="AQ58"/>
    </row>
    <row r="59" spans="18:43">
      <c r="R59"/>
      <c r="W59"/>
      <c r="X59"/>
      <c r="Y59"/>
      <c r="Z59"/>
      <c r="AA59"/>
      <c r="AE59"/>
      <c r="AF59"/>
      <c r="AG59"/>
      <c r="AH59" s="86"/>
      <c r="AI59" s="195"/>
      <c r="AJ59"/>
      <c r="AK59"/>
      <c r="AL59"/>
      <c r="AM59"/>
      <c r="AN59"/>
      <c r="AO59"/>
      <c r="AP59"/>
      <c r="AQ59"/>
    </row>
    <row r="60" spans="18:43">
      <c r="R60"/>
      <c r="W60"/>
      <c r="X60"/>
      <c r="Y60"/>
      <c r="Z60"/>
      <c r="AA60"/>
      <c r="AE60"/>
      <c r="AF60"/>
      <c r="AG60"/>
      <c r="AH60" s="86"/>
      <c r="AI60" s="195"/>
      <c r="AJ60"/>
      <c r="AK60"/>
      <c r="AL60"/>
      <c r="AM60"/>
      <c r="AN60"/>
      <c r="AO60"/>
      <c r="AP60"/>
      <c r="AQ60"/>
    </row>
    <row r="61" spans="18:43">
      <c r="R61"/>
      <c r="W61"/>
      <c r="X61"/>
      <c r="Y61"/>
      <c r="Z61"/>
      <c r="AA61"/>
      <c r="AE61"/>
      <c r="AF61"/>
      <c r="AG61"/>
      <c r="AH61" s="86"/>
      <c r="AI61" s="195"/>
      <c r="AJ61"/>
      <c r="AK61"/>
      <c r="AL61"/>
      <c r="AM61"/>
      <c r="AN61"/>
      <c r="AO61"/>
      <c r="AP61"/>
      <c r="AQ61"/>
    </row>
    <row r="62" spans="18:43">
      <c r="R62"/>
      <c r="W62"/>
      <c r="X62"/>
      <c r="Y62"/>
      <c r="Z62"/>
      <c r="AA62"/>
      <c r="AE62"/>
      <c r="AF62"/>
      <c r="AG62"/>
      <c r="AH62" s="86"/>
      <c r="AI62" s="195"/>
      <c r="AJ62"/>
      <c r="AK62"/>
      <c r="AL62"/>
      <c r="AM62"/>
      <c r="AN62"/>
      <c r="AO62"/>
      <c r="AP62"/>
      <c r="AQ62"/>
    </row>
    <row r="63" spans="18:43">
      <c r="R63"/>
      <c r="W63"/>
      <c r="X63"/>
      <c r="Y63"/>
      <c r="Z63"/>
      <c r="AA63"/>
      <c r="AE63"/>
      <c r="AF63"/>
      <c r="AG63"/>
      <c r="AH63" s="86"/>
      <c r="AI63" s="195"/>
      <c r="AJ63"/>
      <c r="AK63"/>
      <c r="AL63"/>
      <c r="AM63"/>
      <c r="AN63"/>
      <c r="AO63"/>
      <c r="AP63"/>
      <c r="AQ63"/>
    </row>
    <row r="64" spans="18:43">
      <c r="R64"/>
      <c r="W64"/>
      <c r="X64"/>
      <c r="Y64"/>
      <c r="Z64"/>
      <c r="AA64"/>
      <c r="AE64"/>
      <c r="AF64"/>
      <c r="AG64"/>
      <c r="AH64" s="86"/>
      <c r="AI64" s="195"/>
      <c r="AJ64"/>
      <c r="AK64"/>
      <c r="AL64"/>
      <c r="AM64"/>
      <c r="AN64"/>
      <c r="AO64"/>
      <c r="AP64"/>
      <c r="AQ64"/>
    </row>
    <row r="65" spans="18:43">
      <c r="R65"/>
      <c r="W65"/>
      <c r="X65"/>
      <c r="Y65"/>
      <c r="Z65"/>
      <c r="AA65"/>
      <c r="AE65"/>
      <c r="AF65"/>
      <c r="AG65"/>
      <c r="AH65" s="86"/>
      <c r="AI65" s="195"/>
      <c r="AJ65"/>
      <c r="AK65"/>
      <c r="AL65"/>
      <c r="AM65"/>
      <c r="AN65"/>
      <c r="AO65"/>
      <c r="AP65"/>
      <c r="AQ65"/>
    </row>
    <row r="66" spans="18:43">
      <c r="R66"/>
      <c r="W66"/>
      <c r="X66"/>
      <c r="Y66"/>
      <c r="Z66"/>
      <c r="AA66"/>
      <c r="AE66"/>
      <c r="AF66"/>
      <c r="AG66"/>
      <c r="AH66" s="86"/>
      <c r="AI66" s="195"/>
      <c r="AJ66"/>
      <c r="AK66"/>
      <c r="AL66"/>
      <c r="AM66"/>
      <c r="AN66"/>
      <c r="AO66"/>
      <c r="AP66"/>
      <c r="AQ66"/>
    </row>
    <row r="67" spans="18:43">
      <c r="R67"/>
      <c r="W67"/>
      <c r="X67"/>
      <c r="Y67"/>
      <c r="Z67"/>
      <c r="AA67"/>
      <c r="AE67"/>
      <c r="AF67"/>
      <c r="AG67"/>
      <c r="AH67" s="86"/>
      <c r="AI67" s="195"/>
      <c r="AJ67"/>
      <c r="AK67"/>
      <c r="AL67"/>
      <c r="AM67"/>
      <c r="AN67"/>
      <c r="AO67"/>
      <c r="AP67"/>
      <c r="AQ67"/>
    </row>
    <row r="68" spans="18:43">
      <c r="R68"/>
      <c r="W68"/>
      <c r="X68"/>
      <c r="Y68"/>
      <c r="Z68"/>
      <c r="AA68"/>
      <c r="AE68"/>
      <c r="AF68"/>
      <c r="AG68"/>
      <c r="AH68" s="86"/>
      <c r="AI68" s="195"/>
      <c r="AJ68"/>
      <c r="AK68"/>
      <c r="AL68"/>
      <c r="AM68"/>
      <c r="AN68"/>
      <c r="AO68"/>
      <c r="AP68"/>
      <c r="AQ68"/>
    </row>
    <row r="69" spans="18:43">
      <c r="R69"/>
      <c r="W69"/>
      <c r="X69"/>
      <c r="Y69"/>
      <c r="Z69"/>
      <c r="AA69"/>
      <c r="AE69"/>
      <c r="AF69"/>
      <c r="AG69"/>
      <c r="AH69" s="86"/>
      <c r="AI69" s="195"/>
      <c r="AJ69"/>
      <c r="AK69"/>
      <c r="AL69"/>
      <c r="AM69"/>
      <c r="AN69"/>
      <c r="AO69"/>
      <c r="AP69"/>
      <c r="AQ69"/>
    </row>
    <row r="70" spans="18:43">
      <c r="R70"/>
      <c r="W70"/>
      <c r="X70"/>
      <c r="Y70"/>
      <c r="Z70"/>
      <c r="AA70"/>
      <c r="AE70"/>
      <c r="AF70"/>
      <c r="AG70"/>
      <c r="AH70" s="86"/>
      <c r="AI70" s="195"/>
      <c r="AJ70"/>
      <c r="AK70"/>
      <c r="AL70"/>
      <c r="AM70"/>
      <c r="AN70"/>
      <c r="AO70"/>
      <c r="AP70"/>
      <c r="AQ70"/>
    </row>
    <row r="71" spans="18:43">
      <c r="R71"/>
      <c r="W71"/>
      <c r="X71"/>
      <c r="Y71"/>
      <c r="Z71"/>
      <c r="AA71"/>
      <c r="AE71"/>
      <c r="AF71"/>
      <c r="AG71"/>
      <c r="AH71" s="86"/>
      <c r="AI71" s="195"/>
      <c r="AJ71"/>
      <c r="AK71"/>
      <c r="AL71"/>
      <c r="AM71"/>
      <c r="AN71"/>
      <c r="AO71"/>
      <c r="AP71"/>
      <c r="AQ71"/>
    </row>
    <row r="72" spans="18:43">
      <c r="R72"/>
      <c r="W72"/>
      <c r="X72"/>
      <c r="Y72"/>
      <c r="Z72"/>
      <c r="AA72"/>
      <c r="AE72"/>
      <c r="AF72"/>
      <c r="AG72"/>
      <c r="AH72" s="86"/>
      <c r="AI72" s="195"/>
      <c r="AJ72"/>
      <c r="AK72"/>
      <c r="AL72"/>
      <c r="AM72"/>
      <c r="AN72"/>
      <c r="AO72"/>
      <c r="AP72"/>
      <c r="AQ72"/>
    </row>
    <row r="73" spans="18:43">
      <c r="R73"/>
      <c r="W73"/>
      <c r="X73"/>
      <c r="Y73"/>
      <c r="Z73"/>
      <c r="AA73"/>
      <c r="AE73"/>
      <c r="AF73"/>
      <c r="AG73"/>
      <c r="AH73" s="86"/>
      <c r="AI73" s="195"/>
      <c r="AJ73"/>
      <c r="AK73"/>
      <c r="AL73"/>
      <c r="AM73"/>
      <c r="AN73"/>
      <c r="AO73"/>
      <c r="AP73"/>
      <c r="AQ73"/>
    </row>
    <row r="74" spans="18:43">
      <c r="R74"/>
      <c r="W74"/>
      <c r="X74"/>
      <c r="Y74"/>
      <c r="Z74"/>
      <c r="AA74"/>
      <c r="AE74"/>
      <c r="AF74"/>
      <c r="AG74"/>
      <c r="AH74" s="86"/>
      <c r="AI74" s="195"/>
      <c r="AJ74"/>
      <c r="AK74"/>
      <c r="AL74"/>
      <c r="AM74"/>
      <c r="AN74"/>
      <c r="AO74"/>
      <c r="AP74"/>
      <c r="AQ74"/>
    </row>
    <row r="75" spans="18:43">
      <c r="R75"/>
      <c r="W75"/>
      <c r="X75"/>
      <c r="Y75"/>
      <c r="Z75"/>
      <c r="AA75"/>
      <c r="AE75"/>
      <c r="AF75"/>
      <c r="AG75"/>
      <c r="AH75" s="86"/>
      <c r="AI75" s="195"/>
      <c r="AJ75"/>
      <c r="AK75"/>
      <c r="AL75"/>
      <c r="AM75"/>
      <c r="AN75"/>
      <c r="AO75"/>
      <c r="AP75"/>
      <c r="AQ75"/>
    </row>
    <row r="76" spans="18:43">
      <c r="R76"/>
      <c r="W76"/>
      <c r="X76"/>
      <c r="Y76"/>
      <c r="Z76"/>
      <c r="AA76"/>
      <c r="AE76"/>
      <c r="AF76"/>
      <c r="AG76"/>
      <c r="AH76" s="86"/>
      <c r="AI76" s="195"/>
      <c r="AJ76"/>
      <c r="AK76"/>
      <c r="AL76"/>
      <c r="AM76"/>
      <c r="AN76"/>
      <c r="AO76"/>
      <c r="AP76"/>
      <c r="AQ76"/>
    </row>
    <row r="77" spans="18:43">
      <c r="R77"/>
      <c r="W77"/>
      <c r="X77"/>
      <c r="Y77"/>
      <c r="Z77"/>
      <c r="AA77"/>
      <c r="AE77"/>
      <c r="AF77"/>
      <c r="AG77"/>
      <c r="AH77" s="86"/>
      <c r="AI77" s="195"/>
      <c r="AJ77"/>
      <c r="AK77"/>
      <c r="AL77"/>
      <c r="AM77"/>
      <c r="AN77"/>
      <c r="AO77"/>
      <c r="AP77"/>
      <c r="AQ77"/>
    </row>
    <row r="78" spans="18:43">
      <c r="R78"/>
      <c r="W78"/>
      <c r="X78"/>
      <c r="Y78"/>
      <c r="Z78"/>
      <c r="AA78"/>
      <c r="AE78"/>
      <c r="AF78"/>
      <c r="AG78"/>
      <c r="AH78" s="86"/>
      <c r="AI78" s="195"/>
      <c r="AJ78"/>
      <c r="AK78"/>
      <c r="AL78"/>
      <c r="AM78"/>
      <c r="AN78"/>
      <c r="AO78"/>
      <c r="AP78"/>
      <c r="AQ78"/>
    </row>
    <row r="79" spans="18:43">
      <c r="R79"/>
      <c r="W79"/>
      <c r="X79"/>
      <c r="Y79"/>
      <c r="Z79"/>
      <c r="AA79"/>
      <c r="AE79"/>
      <c r="AF79"/>
      <c r="AG79"/>
      <c r="AH79" s="86"/>
      <c r="AI79" s="195"/>
      <c r="AJ79"/>
      <c r="AK79"/>
      <c r="AL79"/>
      <c r="AM79"/>
      <c r="AN79"/>
      <c r="AO79"/>
      <c r="AP79"/>
      <c r="AQ79"/>
    </row>
    <row r="80" spans="18:43">
      <c r="R80"/>
      <c r="W80"/>
      <c r="X80"/>
      <c r="Y80"/>
      <c r="Z80"/>
      <c r="AA80"/>
      <c r="AE80"/>
      <c r="AF80"/>
      <c r="AG80"/>
      <c r="AH80" s="86"/>
      <c r="AI80" s="195"/>
      <c r="AJ80"/>
      <c r="AK80"/>
      <c r="AL80"/>
      <c r="AM80"/>
      <c r="AN80"/>
      <c r="AO80"/>
      <c r="AP80"/>
      <c r="AQ80"/>
    </row>
    <row r="81" spans="18:43">
      <c r="R81"/>
      <c r="W81"/>
      <c r="X81"/>
      <c r="Y81"/>
      <c r="Z81"/>
      <c r="AA81"/>
      <c r="AE81"/>
      <c r="AF81"/>
      <c r="AG81"/>
      <c r="AH81" s="86"/>
      <c r="AI81" s="195"/>
      <c r="AJ81"/>
      <c r="AK81"/>
      <c r="AL81"/>
      <c r="AM81"/>
      <c r="AN81"/>
      <c r="AO81"/>
      <c r="AP81"/>
      <c r="AQ81"/>
    </row>
    <row r="82" spans="18:43">
      <c r="R82"/>
      <c r="W82"/>
      <c r="X82"/>
      <c r="Y82"/>
      <c r="Z82"/>
      <c r="AA82"/>
      <c r="AE82"/>
      <c r="AF82"/>
      <c r="AG82"/>
      <c r="AH82" s="86"/>
      <c r="AI82" s="195"/>
      <c r="AJ82"/>
      <c r="AK82"/>
      <c r="AL82"/>
      <c r="AM82"/>
      <c r="AN82"/>
      <c r="AO82"/>
      <c r="AP82"/>
      <c r="AQ82"/>
    </row>
    <row r="83" spans="18:43">
      <c r="AE83"/>
      <c r="AF83"/>
      <c r="AG83"/>
      <c r="AH83" s="86"/>
      <c r="AI83" s="195"/>
      <c r="AJ83"/>
      <c r="AK83"/>
      <c r="AL83"/>
      <c r="AM83"/>
      <c r="AN83"/>
      <c r="AO83"/>
      <c r="AP83"/>
      <c r="AQ83"/>
    </row>
    <row r="84" spans="18:43">
      <c r="AE84"/>
      <c r="AF84"/>
      <c r="AG84"/>
      <c r="AH84" s="86"/>
      <c r="AI84" s="195"/>
      <c r="AJ84"/>
      <c r="AK84"/>
      <c r="AL84"/>
      <c r="AM84"/>
      <c r="AN84"/>
      <c r="AO84"/>
      <c r="AP84"/>
      <c r="AQ84"/>
    </row>
    <row r="85" spans="18:43">
      <c r="AE85"/>
      <c r="AF85"/>
      <c r="AG85"/>
      <c r="AH85" s="86"/>
      <c r="AI85" s="195"/>
      <c r="AJ85"/>
      <c r="AK85"/>
      <c r="AL85"/>
      <c r="AM85"/>
      <c r="AN85"/>
      <c r="AO85"/>
      <c r="AP85"/>
      <c r="AQ85"/>
    </row>
    <row r="86" spans="18:43">
      <c r="AE86"/>
      <c r="AF86"/>
      <c r="AG86"/>
      <c r="AH86" s="86"/>
      <c r="AI86" s="195"/>
      <c r="AJ86"/>
      <c r="AK86"/>
      <c r="AL86"/>
      <c r="AM86"/>
      <c r="AN86"/>
      <c r="AO86"/>
      <c r="AP86"/>
      <c r="AQ86"/>
    </row>
    <row r="87" spans="18:43">
      <c r="AE87"/>
      <c r="AF87"/>
      <c r="AG87"/>
      <c r="AH87" s="86"/>
      <c r="AI87" s="195"/>
      <c r="AJ87"/>
      <c r="AK87"/>
      <c r="AL87"/>
      <c r="AM87"/>
      <c r="AN87"/>
      <c r="AO87"/>
      <c r="AP87"/>
      <c r="AQ87"/>
    </row>
    <row r="88" spans="18:43">
      <c r="AE88"/>
      <c r="AF88"/>
      <c r="AG88"/>
      <c r="AH88" s="86"/>
      <c r="AI88" s="195"/>
      <c r="AJ88"/>
      <c r="AK88"/>
      <c r="AL88"/>
      <c r="AM88"/>
      <c r="AN88"/>
      <c r="AO88"/>
      <c r="AP88"/>
      <c r="AQ88"/>
    </row>
    <row r="89" spans="18:43">
      <c r="AE89"/>
      <c r="AF89"/>
      <c r="AG89"/>
      <c r="AH89" s="86"/>
      <c r="AI89" s="195"/>
      <c r="AJ89"/>
      <c r="AK89"/>
      <c r="AL89"/>
      <c r="AM89"/>
      <c r="AN89"/>
      <c r="AO89"/>
      <c r="AP89"/>
      <c r="AQ89"/>
    </row>
    <row r="90" spans="18:43">
      <c r="AE90"/>
      <c r="AF90"/>
      <c r="AG90"/>
      <c r="AH90" s="86"/>
      <c r="AI90" s="195"/>
      <c r="AJ90"/>
      <c r="AK90"/>
      <c r="AL90"/>
      <c r="AM90"/>
      <c r="AN90"/>
      <c r="AO90"/>
      <c r="AP90"/>
      <c r="AQ90"/>
    </row>
    <row r="91" spans="18:43">
      <c r="AE91"/>
      <c r="AF91"/>
      <c r="AG91"/>
      <c r="AH91" s="86"/>
      <c r="AI91" s="195"/>
      <c r="AJ91"/>
      <c r="AK91"/>
      <c r="AL91"/>
      <c r="AM91"/>
      <c r="AN91"/>
      <c r="AO91"/>
      <c r="AP91"/>
      <c r="AQ91"/>
    </row>
    <row r="92" spans="18:43">
      <c r="AE92"/>
      <c r="AF92"/>
      <c r="AG92"/>
      <c r="AH92" s="86"/>
      <c r="AI92" s="195"/>
      <c r="AJ92"/>
      <c r="AK92"/>
      <c r="AL92"/>
      <c r="AM92"/>
      <c r="AN92"/>
      <c r="AO92"/>
      <c r="AP92"/>
      <c r="AQ92"/>
    </row>
    <row r="93" spans="18:43">
      <c r="AE93"/>
      <c r="AF93"/>
      <c r="AG93"/>
      <c r="AH93" s="86"/>
      <c r="AI93" s="195"/>
      <c r="AJ93"/>
      <c r="AK93"/>
      <c r="AL93"/>
      <c r="AM93"/>
      <c r="AN93"/>
      <c r="AO93"/>
      <c r="AP93"/>
      <c r="AQ93"/>
    </row>
    <row r="94" spans="18:43">
      <c r="AE94"/>
      <c r="AF94"/>
      <c r="AG94"/>
      <c r="AH94" s="86"/>
      <c r="AI94" s="195"/>
      <c r="AJ94"/>
      <c r="AK94"/>
      <c r="AL94"/>
      <c r="AM94"/>
      <c r="AN94"/>
      <c r="AO94"/>
      <c r="AP94"/>
      <c r="AQ94"/>
    </row>
    <row r="95" spans="18:43">
      <c r="AE95"/>
      <c r="AF95"/>
      <c r="AG95"/>
      <c r="AH95" s="86"/>
      <c r="AI95" s="195"/>
      <c r="AJ95"/>
      <c r="AK95"/>
      <c r="AL95"/>
      <c r="AM95"/>
      <c r="AN95"/>
      <c r="AO95"/>
      <c r="AP95"/>
      <c r="AQ95"/>
    </row>
    <row r="96" spans="18:43">
      <c r="AE96"/>
      <c r="AF96"/>
      <c r="AG96"/>
      <c r="AH96" s="86"/>
      <c r="AI96" s="195"/>
      <c r="AJ96"/>
      <c r="AK96"/>
      <c r="AL96"/>
      <c r="AM96"/>
      <c r="AN96"/>
      <c r="AO96"/>
      <c r="AP96"/>
      <c r="AQ96"/>
    </row>
    <row r="97" spans="31:43">
      <c r="AE97"/>
      <c r="AF97"/>
      <c r="AG97"/>
      <c r="AH97" s="86"/>
      <c r="AI97" s="195"/>
      <c r="AJ97"/>
      <c r="AK97"/>
      <c r="AL97"/>
      <c r="AM97"/>
      <c r="AN97"/>
      <c r="AO97"/>
      <c r="AP97"/>
      <c r="AQ97"/>
    </row>
    <row r="98" spans="31:43">
      <c r="AE98"/>
      <c r="AF98"/>
      <c r="AG98"/>
      <c r="AH98" s="86"/>
      <c r="AI98" s="195"/>
      <c r="AJ98"/>
      <c r="AK98"/>
      <c r="AL98"/>
      <c r="AM98"/>
      <c r="AN98"/>
      <c r="AO98"/>
      <c r="AP98"/>
      <c r="AQ98"/>
    </row>
    <row r="99" spans="31:43">
      <c r="AE99"/>
      <c r="AF99"/>
      <c r="AG99"/>
      <c r="AH99" s="86"/>
      <c r="AI99" s="195"/>
      <c r="AJ99"/>
      <c r="AK99"/>
      <c r="AL99"/>
      <c r="AM99"/>
      <c r="AN99"/>
      <c r="AO99"/>
      <c r="AP99"/>
      <c r="AQ99"/>
    </row>
    <row r="100" spans="31:43">
      <c r="AE100"/>
      <c r="AF100"/>
      <c r="AG100"/>
      <c r="AH100" s="86"/>
      <c r="AI100" s="195"/>
      <c r="AJ100"/>
      <c r="AK100"/>
      <c r="AL100"/>
      <c r="AM100"/>
      <c r="AN100"/>
      <c r="AO100"/>
      <c r="AP100"/>
      <c r="AQ100"/>
    </row>
    <row r="101" spans="31:43">
      <c r="AE101"/>
      <c r="AF101"/>
      <c r="AG101"/>
      <c r="AH101" s="86"/>
      <c r="AI101" s="195"/>
      <c r="AJ101"/>
      <c r="AK101"/>
      <c r="AL101"/>
      <c r="AM101"/>
      <c r="AN101"/>
      <c r="AO101"/>
      <c r="AP101"/>
      <c r="AQ101"/>
    </row>
    <row r="102" spans="31:43">
      <c r="AE102"/>
      <c r="AF102"/>
      <c r="AG102"/>
      <c r="AH102" s="86"/>
      <c r="AI102" s="195"/>
      <c r="AJ102"/>
      <c r="AK102"/>
      <c r="AL102"/>
      <c r="AM102"/>
      <c r="AN102"/>
      <c r="AO102"/>
      <c r="AP102"/>
      <c r="AQ102"/>
    </row>
    <row r="103" spans="31:43">
      <c r="AE103"/>
      <c r="AF103"/>
      <c r="AG103"/>
      <c r="AH103" s="86"/>
      <c r="AI103" s="195"/>
      <c r="AJ103"/>
      <c r="AK103"/>
      <c r="AL103"/>
      <c r="AM103"/>
      <c r="AN103"/>
      <c r="AO103"/>
      <c r="AP103"/>
      <c r="AQ103"/>
    </row>
    <row r="104" spans="31:43">
      <c r="AE104"/>
      <c r="AF104"/>
      <c r="AG104"/>
      <c r="AH104" s="86"/>
      <c r="AI104" s="195"/>
      <c r="AJ104"/>
      <c r="AK104"/>
      <c r="AL104"/>
      <c r="AM104"/>
      <c r="AN104"/>
      <c r="AO104"/>
      <c r="AP104"/>
      <c r="AQ104"/>
    </row>
    <row r="105" spans="31:43">
      <c r="AE105"/>
      <c r="AF105"/>
      <c r="AG105"/>
      <c r="AH105" s="86"/>
      <c r="AI105" s="195"/>
      <c r="AJ105"/>
      <c r="AK105"/>
      <c r="AL105"/>
      <c r="AM105"/>
      <c r="AN105"/>
      <c r="AO105"/>
      <c r="AP105"/>
      <c r="AQ105"/>
    </row>
    <row r="106" spans="31:43">
      <c r="AE106"/>
      <c r="AF106"/>
      <c r="AG106"/>
      <c r="AH106" s="86"/>
      <c r="AI106" s="195"/>
      <c r="AJ106"/>
      <c r="AK106"/>
      <c r="AL106"/>
      <c r="AM106"/>
      <c r="AN106"/>
      <c r="AO106"/>
      <c r="AP106"/>
      <c r="AQ106"/>
    </row>
    <row r="107" spans="31:43">
      <c r="AE107"/>
      <c r="AF107"/>
      <c r="AG107"/>
      <c r="AH107" s="86"/>
      <c r="AI107" s="195"/>
      <c r="AJ107"/>
      <c r="AK107"/>
      <c r="AL107"/>
      <c r="AM107"/>
      <c r="AN107"/>
      <c r="AO107"/>
      <c r="AP107"/>
      <c r="AQ107"/>
    </row>
    <row r="108" spans="31:43">
      <c r="AE108"/>
      <c r="AF108"/>
      <c r="AG108"/>
      <c r="AH108" s="86"/>
      <c r="AI108" s="195"/>
      <c r="AJ108"/>
      <c r="AK108"/>
      <c r="AL108"/>
      <c r="AM108"/>
      <c r="AN108"/>
      <c r="AO108"/>
      <c r="AP108"/>
      <c r="AQ108"/>
    </row>
    <row r="109" spans="31:43">
      <c r="AE109"/>
      <c r="AF109"/>
      <c r="AG109"/>
      <c r="AH109" s="86"/>
      <c r="AI109" s="195"/>
      <c r="AJ109"/>
      <c r="AK109"/>
      <c r="AL109"/>
      <c r="AM109"/>
      <c r="AN109"/>
      <c r="AO109"/>
      <c r="AP109"/>
      <c r="AQ109"/>
    </row>
    <row r="110" spans="31:43">
      <c r="AE110"/>
      <c r="AF110"/>
      <c r="AG110"/>
      <c r="AH110" s="86"/>
      <c r="AI110" s="195"/>
      <c r="AJ110"/>
      <c r="AK110"/>
      <c r="AL110"/>
      <c r="AM110"/>
      <c r="AN110"/>
      <c r="AO110"/>
      <c r="AP110"/>
      <c r="AQ110"/>
    </row>
    <row r="111" spans="31:43">
      <c r="AE111"/>
      <c r="AF111"/>
      <c r="AG111"/>
      <c r="AH111" s="86"/>
      <c r="AI111" s="195"/>
      <c r="AJ111"/>
      <c r="AK111"/>
      <c r="AL111"/>
      <c r="AM111"/>
      <c r="AN111"/>
      <c r="AO111"/>
      <c r="AP111"/>
      <c r="AQ111"/>
    </row>
    <row r="112" spans="31:43">
      <c r="AE112"/>
      <c r="AF112"/>
      <c r="AG112"/>
      <c r="AH112" s="86"/>
      <c r="AI112" s="195"/>
      <c r="AJ112"/>
      <c r="AK112"/>
      <c r="AL112"/>
      <c r="AM112"/>
      <c r="AN112"/>
      <c r="AO112"/>
      <c r="AP112"/>
      <c r="AQ112"/>
    </row>
    <row r="113" spans="31:43">
      <c r="AE113"/>
      <c r="AF113"/>
      <c r="AG113"/>
      <c r="AH113" s="86"/>
      <c r="AI113" s="195"/>
      <c r="AJ113"/>
      <c r="AK113"/>
      <c r="AL113"/>
      <c r="AM113"/>
      <c r="AN113"/>
      <c r="AO113"/>
      <c r="AP113"/>
      <c r="AQ113"/>
    </row>
    <row r="114" spans="31:43">
      <c r="AE114"/>
      <c r="AF114"/>
      <c r="AG114"/>
      <c r="AH114" s="86"/>
      <c r="AI114" s="195"/>
      <c r="AJ114"/>
      <c r="AK114"/>
      <c r="AL114"/>
      <c r="AM114"/>
      <c r="AN114"/>
      <c r="AO114"/>
      <c r="AP114"/>
      <c r="AQ114"/>
    </row>
    <row r="115" spans="31:43">
      <c r="AE115"/>
      <c r="AF115"/>
      <c r="AG115"/>
      <c r="AH115" s="86"/>
      <c r="AI115" s="195"/>
      <c r="AJ115"/>
      <c r="AK115"/>
      <c r="AL115"/>
      <c r="AM115"/>
      <c r="AN115"/>
      <c r="AO115"/>
      <c r="AP115"/>
      <c r="AQ115"/>
    </row>
    <row r="116" spans="31:43">
      <c r="AE116"/>
      <c r="AF116"/>
      <c r="AG116"/>
      <c r="AH116" s="86"/>
      <c r="AI116" s="195"/>
      <c r="AJ116"/>
      <c r="AK116"/>
      <c r="AL116"/>
      <c r="AM116"/>
      <c r="AN116"/>
      <c r="AO116"/>
      <c r="AP116"/>
      <c r="AQ116"/>
    </row>
    <row r="117" spans="31:43">
      <c r="AE117"/>
      <c r="AF117"/>
      <c r="AG117"/>
      <c r="AH117" s="86"/>
      <c r="AI117" s="195"/>
      <c r="AJ117"/>
      <c r="AK117"/>
      <c r="AL117"/>
      <c r="AM117"/>
      <c r="AN117"/>
      <c r="AO117"/>
      <c r="AP117"/>
      <c r="AQ117"/>
    </row>
    <row r="118" spans="31:43">
      <c r="AE118"/>
      <c r="AF118"/>
      <c r="AG118"/>
      <c r="AH118" s="86"/>
      <c r="AI118" s="195"/>
      <c r="AJ118"/>
      <c r="AK118"/>
      <c r="AL118"/>
      <c r="AM118"/>
      <c r="AN118"/>
      <c r="AO118"/>
      <c r="AP118"/>
      <c r="AQ118"/>
    </row>
    <row r="119" spans="31:43">
      <c r="AE119"/>
      <c r="AF119"/>
      <c r="AG119"/>
      <c r="AH119" s="86"/>
      <c r="AI119" s="195"/>
      <c r="AJ119"/>
      <c r="AK119"/>
      <c r="AL119"/>
      <c r="AM119"/>
      <c r="AN119"/>
      <c r="AO119"/>
      <c r="AP119"/>
      <c r="AQ119"/>
    </row>
    <row r="120" spans="31:43">
      <c r="AE120"/>
      <c r="AF120"/>
      <c r="AG120"/>
      <c r="AH120" s="86"/>
      <c r="AI120" s="195"/>
      <c r="AJ120"/>
      <c r="AK120"/>
      <c r="AL120"/>
      <c r="AM120"/>
      <c r="AN120"/>
      <c r="AO120"/>
      <c r="AP120"/>
      <c r="AQ120"/>
    </row>
    <row r="121" spans="31:43">
      <c r="AE121"/>
      <c r="AF121"/>
      <c r="AG121"/>
      <c r="AH121" s="86"/>
      <c r="AI121" s="195"/>
      <c r="AJ121"/>
      <c r="AK121"/>
      <c r="AL121"/>
      <c r="AM121"/>
      <c r="AN121"/>
      <c r="AO121"/>
      <c r="AP121"/>
      <c r="AQ121"/>
    </row>
    <row r="122" spans="31:43">
      <c r="AE122"/>
      <c r="AF122"/>
      <c r="AG122"/>
      <c r="AH122" s="86"/>
      <c r="AI122" s="195"/>
      <c r="AJ122"/>
      <c r="AK122"/>
      <c r="AL122"/>
      <c r="AM122"/>
      <c r="AN122"/>
      <c r="AO122"/>
      <c r="AP122"/>
      <c r="AQ122"/>
    </row>
    <row r="123" spans="31:43">
      <c r="AE123"/>
      <c r="AF123"/>
      <c r="AG123"/>
      <c r="AH123" s="86"/>
      <c r="AI123" s="195"/>
      <c r="AJ123"/>
      <c r="AK123"/>
      <c r="AL123"/>
      <c r="AM123"/>
      <c r="AN123"/>
      <c r="AO123"/>
      <c r="AP123"/>
      <c r="AQ123"/>
    </row>
    <row r="124" spans="31:43">
      <c r="AE124"/>
      <c r="AF124"/>
      <c r="AG124"/>
      <c r="AH124" s="86"/>
      <c r="AI124" s="195"/>
      <c r="AJ124"/>
      <c r="AK124"/>
      <c r="AL124"/>
      <c r="AM124"/>
      <c r="AN124"/>
      <c r="AO124"/>
      <c r="AP124"/>
      <c r="AQ124"/>
    </row>
    <row r="125" spans="31:43">
      <c r="AE125"/>
      <c r="AF125"/>
      <c r="AG125"/>
      <c r="AH125" s="86"/>
      <c r="AI125" s="195"/>
      <c r="AJ125"/>
      <c r="AK125"/>
      <c r="AL125"/>
      <c r="AM125"/>
      <c r="AN125"/>
      <c r="AO125"/>
      <c r="AP125"/>
      <c r="AQ125"/>
    </row>
    <row r="126" spans="31:43">
      <c r="AE126"/>
      <c r="AF126"/>
      <c r="AG126"/>
      <c r="AH126" s="86"/>
      <c r="AI126" s="195"/>
      <c r="AJ126"/>
      <c r="AK126"/>
      <c r="AL126"/>
      <c r="AM126"/>
      <c r="AN126"/>
      <c r="AO126"/>
      <c r="AP126"/>
      <c r="AQ126"/>
    </row>
    <row r="127" spans="31:43">
      <c r="AE127"/>
      <c r="AF127"/>
      <c r="AG127"/>
      <c r="AH127" s="86"/>
      <c r="AI127" s="195"/>
      <c r="AJ127"/>
      <c r="AK127"/>
      <c r="AL127"/>
      <c r="AM127"/>
      <c r="AN127"/>
      <c r="AO127"/>
      <c r="AP127"/>
      <c r="AQ127"/>
    </row>
    <row r="128" spans="31:43">
      <c r="AE128"/>
      <c r="AF128"/>
      <c r="AG128"/>
      <c r="AH128" s="86"/>
      <c r="AI128" s="195"/>
      <c r="AJ128"/>
      <c r="AK128"/>
      <c r="AL128"/>
      <c r="AM128"/>
      <c r="AN128"/>
      <c r="AO128"/>
      <c r="AP128"/>
      <c r="AQ128"/>
    </row>
    <row r="129" spans="31:43">
      <c r="AE129"/>
      <c r="AF129"/>
      <c r="AG129"/>
      <c r="AH129" s="86"/>
      <c r="AI129" s="195"/>
      <c r="AJ129"/>
      <c r="AK129"/>
      <c r="AL129"/>
      <c r="AM129"/>
      <c r="AN129"/>
      <c r="AO129"/>
      <c r="AP129"/>
      <c r="AQ129"/>
    </row>
    <row r="130" spans="31:43">
      <c r="AE130"/>
      <c r="AF130"/>
      <c r="AG130"/>
      <c r="AH130" s="86"/>
      <c r="AI130" s="195"/>
      <c r="AJ130"/>
      <c r="AK130"/>
      <c r="AL130"/>
      <c r="AM130"/>
      <c r="AN130"/>
      <c r="AO130"/>
      <c r="AP130"/>
      <c r="AQ130"/>
    </row>
    <row r="131" spans="31:43">
      <c r="AE131"/>
      <c r="AF131"/>
      <c r="AG131"/>
      <c r="AH131" s="86"/>
      <c r="AI131" s="195"/>
      <c r="AJ131"/>
      <c r="AK131"/>
      <c r="AL131"/>
      <c r="AM131"/>
      <c r="AN131"/>
      <c r="AO131"/>
      <c r="AP131"/>
      <c r="AQ131"/>
    </row>
    <row r="132" spans="31:43">
      <c r="AE132"/>
      <c r="AF132"/>
      <c r="AG132"/>
      <c r="AH132" s="86"/>
      <c r="AI132" s="195"/>
      <c r="AJ132"/>
      <c r="AK132"/>
      <c r="AL132"/>
      <c r="AM132"/>
      <c r="AN132"/>
      <c r="AO132"/>
      <c r="AP132"/>
      <c r="AQ132"/>
    </row>
    <row r="133" spans="31:43">
      <c r="AE133"/>
      <c r="AF133"/>
      <c r="AG133"/>
      <c r="AH133" s="86"/>
      <c r="AI133" s="195"/>
      <c r="AJ133"/>
      <c r="AK133"/>
      <c r="AL133"/>
      <c r="AM133"/>
      <c r="AN133"/>
      <c r="AO133"/>
      <c r="AP133"/>
      <c r="AQ133"/>
    </row>
    <row r="134" spans="31:43">
      <c r="AE134"/>
      <c r="AF134"/>
      <c r="AG134"/>
      <c r="AH134" s="86"/>
      <c r="AI134" s="195"/>
      <c r="AJ134"/>
      <c r="AK134"/>
      <c r="AL134"/>
      <c r="AM134"/>
      <c r="AN134"/>
      <c r="AO134"/>
      <c r="AP134"/>
      <c r="AQ134"/>
    </row>
    <row r="135" spans="31:43">
      <c r="AE135"/>
      <c r="AF135"/>
      <c r="AG135"/>
      <c r="AH135" s="86"/>
      <c r="AI135" s="195"/>
      <c r="AJ135"/>
      <c r="AK135"/>
      <c r="AL135"/>
      <c r="AM135"/>
      <c r="AN135"/>
      <c r="AO135"/>
      <c r="AP135"/>
      <c r="AQ135"/>
    </row>
    <row r="136" spans="31:43">
      <c r="AE136"/>
      <c r="AF136"/>
      <c r="AG136"/>
      <c r="AH136" s="86"/>
      <c r="AI136" s="195"/>
      <c r="AJ136"/>
      <c r="AK136"/>
      <c r="AL136"/>
      <c r="AM136"/>
      <c r="AN136"/>
      <c r="AO136"/>
      <c r="AP136"/>
      <c r="AQ136"/>
    </row>
    <row r="137" spans="31:43">
      <c r="AE137"/>
      <c r="AF137"/>
      <c r="AG137"/>
      <c r="AH137" s="86"/>
      <c r="AI137" s="195"/>
      <c r="AJ137"/>
      <c r="AK137"/>
      <c r="AL137"/>
      <c r="AM137"/>
      <c r="AN137"/>
      <c r="AO137"/>
      <c r="AP137"/>
      <c r="AQ137"/>
    </row>
    <row r="138" spans="31:43">
      <c r="AE138"/>
      <c r="AF138"/>
      <c r="AG138"/>
      <c r="AH138" s="86"/>
      <c r="AI138" s="195"/>
      <c r="AJ138"/>
      <c r="AK138"/>
      <c r="AL138"/>
      <c r="AM138"/>
      <c r="AN138"/>
      <c r="AO138"/>
      <c r="AP138"/>
      <c r="AQ138"/>
    </row>
    <row r="139" spans="31:43">
      <c r="AE139"/>
      <c r="AF139"/>
      <c r="AG139"/>
      <c r="AH139" s="86"/>
      <c r="AI139" s="195"/>
      <c r="AJ139"/>
      <c r="AK139"/>
      <c r="AL139"/>
      <c r="AM139"/>
      <c r="AN139"/>
      <c r="AO139"/>
      <c r="AP139"/>
      <c r="AQ139"/>
    </row>
    <row r="140" spans="31:43">
      <c r="AE140"/>
      <c r="AF140"/>
      <c r="AG140"/>
      <c r="AH140" s="86"/>
      <c r="AI140" s="195"/>
      <c r="AJ140"/>
      <c r="AK140"/>
      <c r="AL140"/>
      <c r="AM140"/>
      <c r="AN140"/>
      <c r="AO140"/>
      <c r="AP140"/>
      <c r="AQ140"/>
    </row>
    <row r="141" spans="31:43">
      <c r="AE141"/>
      <c r="AF141"/>
      <c r="AG141"/>
      <c r="AH141" s="86"/>
      <c r="AI141" s="195"/>
      <c r="AJ141"/>
      <c r="AK141"/>
      <c r="AL141"/>
      <c r="AM141"/>
      <c r="AN141"/>
      <c r="AO141"/>
      <c r="AP141"/>
      <c r="AQ141"/>
    </row>
    <row r="142" spans="31:43">
      <c r="AE142"/>
      <c r="AF142"/>
      <c r="AG142"/>
      <c r="AH142" s="86"/>
      <c r="AI142" s="195"/>
      <c r="AJ142"/>
      <c r="AK142"/>
      <c r="AL142"/>
      <c r="AM142"/>
      <c r="AN142"/>
      <c r="AO142"/>
      <c r="AP142"/>
      <c r="AQ142"/>
    </row>
    <row r="143" spans="31:43">
      <c r="AE143"/>
      <c r="AF143"/>
      <c r="AG143"/>
      <c r="AH143" s="86"/>
      <c r="AI143" s="195"/>
      <c r="AJ143"/>
      <c r="AK143"/>
      <c r="AL143"/>
      <c r="AM143"/>
      <c r="AN143"/>
      <c r="AO143"/>
      <c r="AP143"/>
      <c r="AQ143"/>
    </row>
    <row r="144" spans="31:43">
      <c r="AE144"/>
      <c r="AF144"/>
      <c r="AG144"/>
      <c r="AH144" s="86"/>
      <c r="AI144" s="195"/>
      <c r="AJ144"/>
      <c r="AK144"/>
      <c r="AL144"/>
      <c r="AM144"/>
      <c r="AN144"/>
      <c r="AO144"/>
      <c r="AP144"/>
      <c r="AQ144"/>
    </row>
    <row r="145" spans="31:39">
      <c r="AE145"/>
      <c r="AF145"/>
      <c r="AG145"/>
      <c r="AH145" s="86"/>
      <c r="AI145" s="195"/>
      <c r="AJ145"/>
      <c r="AK145"/>
      <c r="AL145"/>
      <c r="AM145"/>
    </row>
    <row r="146" spans="31:39">
      <c r="AE146"/>
      <c r="AF146"/>
      <c r="AG146"/>
      <c r="AH146" s="86"/>
      <c r="AI146" s="195"/>
      <c r="AJ146"/>
      <c r="AK146"/>
      <c r="AL146"/>
      <c r="AM146"/>
    </row>
    <row r="147" spans="31:39">
      <c r="AE147"/>
      <c r="AF147"/>
      <c r="AG147"/>
      <c r="AH147" s="86"/>
      <c r="AI147" s="195"/>
      <c r="AJ147"/>
      <c r="AK147"/>
      <c r="AL147"/>
      <c r="AM147"/>
    </row>
    <row r="148" spans="31:39">
      <c r="AE148"/>
      <c r="AF148"/>
      <c r="AG148"/>
      <c r="AH148" s="86"/>
      <c r="AI148" s="195"/>
      <c r="AJ148"/>
      <c r="AK148"/>
      <c r="AL148"/>
      <c r="AM148"/>
    </row>
    <row r="149" spans="31:39">
      <c r="AE149"/>
      <c r="AF149"/>
      <c r="AG149"/>
      <c r="AH149" s="86"/>
      <c r="AI149" s="195"/>
      <c r="AJ149"/>
      <c r="AK149"/>
      <c r="AL149"/>
      <c r="AM149"/>
    </row>
    <row r="150" spans="31:39">
      <c r="AE150"/>
      <c r="AF150"/>
      <c r="AG150"/>
      <c r="AH150" s="86"/>
      <c r="AI150" s="195"/>
      <c r="AJ150"/>
      <c r="AK150"/>
      <c r="AL150"/>
      <c r="AM150"/>
    </row>
    <row r="151" spans="31:39">
      <c r="AE151"/>
      <c r="AF151"/>
      <c r="AG151"/>
      <c r="AH151" s="86"/>
      <c r="AI151" s="195"/>
      <c r="AJ151"/>
      <c r="AK151"/>
      <c r="AL151"/>
      <c r="AM151"/>
    </row>
    <row r="152" spans="31:39">
      <c r="AE152"/>
      <c r="AF152"/>
      <c r="AG152"/>
      <c r="AH152" s="86"/>
      <c r="AI152" s="195"/>
      <c r="AJ152"/>
      <c r="AK152"/>
      <c r="AL152"/>
      <c r="AM152"/>
    </row>
    <row r="153" spans="31:39">
      <c r="AE153"/>
      <c r="AF153"/>
      <c r="AG153"/>
      <c r="AH153" s="86"/>
      <c r="AI153" s="195"/>
      <c r="AJ153"/>
      <c r="AK153"/>
      <c r="AL153"/>
      <c r="AM153"/>
    </row>
    <row r="154" spans="31:39">
      <c r="AE154"/>
      <c r="AF154"/>
      <c r="AG154"/>
      <c r="AH154" s="86"/>
      <c r="AI154" s="195"/>
      <c r="AJ154"/>
      <c r="AK154"/>
      <c r="AL154"/>
      <c r="AM154"/>
    </row>
    <row r="155" spans="31:39">
      <c r="AE155"/>
      <c r="AF155"/>
      <c r="AG155"/>
      <c r="AH155" s="86"/>
      <c r="AI155" s="195"/>
      <c r="AJ155"/>
      <c r="AK155"/>
      <c r="AL155"/>
      <c r="AM155"/>
    </row>
    <row r="156" spans="31:39">
      <c r="AE156"/>
      <c r="AF156"/>
      <c r="AG156"/>
      <c r="AH156" s="86"/>
      <c r="AI156" s="195"/>
      <c r="AJ156"/>
      <c r="AK156"/>
      <c r="AL156"/>
      <c r="AM156"/>
    </row>
    <row r="157" spans="31:39">
      <c r="AE157"/>
      <c r="AF157"/>
      <c r="AG157"/>
      <c r="AH157" s="86"/>
      <c r="AI157" s="195"/>
      <c r="AJ157"/>
      <c r="AK157"/>
      <c r="AL157"/>
      <c r="AM157"/>
    </row>
    <row r="158" spans="31:39">
      <c r="AE158"/>
      <c r="AF158"/>
      <c r="AG158"/>
      <c r="AH158" s="86"/>
      <c r="AI158" s="195"/>
      <c r="AJ158"/>
      <c r="AK158"/>
      <c r="AL158"/>
      <c r="AM158"/>
    </row>
    <row r="159" spans="31:39">
      <c r="AE159"/>
      <c r="AF159"/>
      <c r="AG159"/>
      <c r="AH159" s="86"/>
      <c r="AI159" s="195"/>
      <c r="AJ159"/>
      <c r="AK159"/>
      <c r="AL159"/>
      <c r="AM159"/>
    </row>
    <row r="160" spans="31:39">
      <c r="AE160"/>
      <c r="AF160"/>
      <c r="AG160"/>
      <c r="AH160" s="86"/>
      <c r="AI160" s="195"/>
      <c r="AJ160"/>
      <c r="AK160"/>
      <c r="AL160"/>
      <c r="AM160"/>
    </row>
    <row r="161" spans="31:39">
      <c r="AE161"/>
      <c r="AF161"/>
      <c r="AG161"/>
      <c r="AH161" s="86"/>
      <c r="AI161" s="195"/>
      <c r="AJ161"/>
      <c r="AK161"/>
      <c r="AL161"/>
      <c r="AM161"/>
    </row>
    <row r="162" spans="31:39">
      <c r="AE162"/>
      <c r="AF162"/>
      <c r="AG162"/>
      <c r="AH162" s="86"/>
      <c r="AI162" s="195"/>
      <c r="AJ162"/>
      <c r="AK162"/>
      <c r="AL162"/>
      <c r="AM162"/>
    </row>
    <row r="163" spans="31:39">
      <c r="AE163"/>
      <c r="AF163"/>
      <c r="AG163"/>
      <c r="AH163" s="86"/>
      <c r="AI163" s="195"/>
      <c r="AJ163"/>
      <c r="AK163"/>
      <c r="AL163"/>
      <c r="AM163"/>
    </row>
    <row r="164" spans="31:39">
      <c r="AE164"/>
      <c r="AF164"/>
      <c r="AG164"/>
      <c r="AH164" s="86"/>
      <c r="AI164" s="195"/>
      <c r="AJ164"/>
      <c r="AK164"/>
      <c r="AL164"/>
      <c r="AM164"/>
    </row>
    <row r="165" spans="31:39">
      <c r="AE165"/>
      <c r="AF165"/>
      <c r="AG165"/>
      <c r="AH165" s="86"/>
      <c r="AI165" s="195"/>
      <c r="AJ165"/>
      <c r="AK165"/>
      <c r="AL165"/>
      <c r="AM165"/>
    </row>
    <row r="166" spans="31:39">
      <c r="AE166"/>
      <c r="AF166"/>
      <c r="AG166"/>
      <c r="AH166" s="86"/>
      <c r="AI166" s="195"/>
      <c r="AJ166"/>
      <c r="AK166"/>
      <c r="AL166"/>
      <c r="AM166"/>
    </row>
    <row r="167" spans="31:39">
      <c r="AE167"/>
      <c r="AF167"/>
      <c r="AG167"/>
      <c r="AH167" s="86"/>
      <c r="AI167" s="195"/>
      <c r="AJ167"/>
      <c r="AK167"/>
      <c r="AL167"/>
      <c r="AM167"/>
    </row>
    <row r="168" spans="31:39">
      <c r="AE168"/>
      <c r="AF168"/>
      <c r="AG168"/>
      <c r="AH168" s="86"/>
      <c r="AI168" s="195"/>
      <c r="AJ168"/>
      <c r="AK168"/>
      <c r="AL168"/>
      <c r="AM168"/>
    </row>
    <row r="169" spans="31:39">
      <c r="AE169"/>
      <c r="AF169"/>
      <c r="AG169"/>
      <c r="AH169" s="86"/>
      <c r="AI169" s="195"/>
      <c r="AJ169"/>
      <c r="AK169"/>
      <c r="AL169"/>
      <c r="AM169"/>
    </row>
    <row r="170" spans="31:39">
      <c r="AE170"/>
      <c r="AF170"/>
      <c r="AG170"/>
      <c r="AH170" s="86"/>
      <c r="AI170" s="195"/>
      <c r="AJ170"/>
      <c r="AK170"/>
      <c r="AL170"/>
      <c r="AM170"/>
    </row>
    <row r="171" spans="31:39">
      <c r="AE171"/>
      <c r="AF171"/>
      <c r="AG171"/>
      <c r="AH171" s="86"/>
      <c r="AI171" s="195"/>
      <c r="AJ171"/>
      <c r="AK171"/>
      <c r="AL171"/>
      <c r="AM171"/>
    </row>
    <row r="172" spans="31:39">
      <c r="AE172"/>
      <c r="AF172"/>
      <c r="AG172"/>
      <c r="AH172" s="86"/>
      <c r="AI172" s="195"/>
      <c r="AJ172"/>
      <c r="AK172"/>
      <c r="AL172"/>
      <c r="AM172"/>
    </row>
    <row r="173" spans="31:39">
      <c r="AE173"/>
      <c r="AF173"/>
      <c r="AG173"/>
      <c r="AH173" s="86"/>
      <c r="AI173" s="195"/>
      <c r="AJ173"/>
      <c r="AK173"/>
      <c r="AL173"/>
      <c r="AM173"/>
    </row>
    <row r="174" spans="31:39">
      <c r="AE174"/>
      <c r="AF174"/>
      <c r="AG174"/>
      <c r="AH174" s="86"/>
      <c r="AI174" s="195"/>
      <c r="AJ174"/>
      <c r="AK174"/>
      <c r="AL174"/>
      <c r="AM174"/>
    </row>
    <row r="175" spans="31:39">
      <c r="AE175"/>
      <c r="AF175"/>
      <c r="AG175"/>
      <c r="AH175" s="86"/>
      <c r="AI175" s="195"/>
      <c r="AJ175"/>
      <c r="AK175"/>
      <c r="AL175"/>
      <c r="AM175"/>
    </row>
    <row r="176" spans="31:39">
      <c r="AE176"/>
      <c r="AF176"/>
      <c r="AG176"/>
      <c r="AH176" s="86"/>
      <c r="AI176" s="195"/>
      <c r="AJ176"/>
      <c r="AK176"/>
      <c r="AL176"/>
      <c r="AM176"/>
    </row>
    <row r="177" spans="31:39">
      <c r="AE177"/>
      <c r="AF177"/>
      <c r="AG177"/>
      <c r="AH177" s="86"/>
      <c r="AI177" s="195"/>
      <c r="AJ177"/>
      <c r="AK177"/>
      <c r="AL177"/>
      <c r="AM177"/>
    </row>
    <row r="178" spans="31:39">
      <c r="AE178"/>
      <c r="AF178"/>
      <c r="AG178"/>
      <c r="AH178" s="86"/>
      <c r="AI178" s="195"/>
      <c r="AJ178"/>
      <c r="AK178"/>
      <c r="AL178"/>
      <c r="AM178"/>
    </row>
    <row r="179" spans="31:39">
      <c r="AE179"/>
      <c r="AF179"/>
      <c r="AG179"/>
      <c r="AH179" s="86"/>
      <c r="AI179" s="195"/>
      <c r="AJ179"/>
      <c r="AK179"/>
      <c r="AL179"/>
      <c r="AM179"/>
    </row>
    <row r="180" spans="31:39">
      <c r="AE180"/>
      <c r="AF180"/>
      <c r="AG180"/>
      <c r="AH180" s="86"/>
      <c r="AI180" s="195"/>
      <c r="AJ180"/>
      <c r="AK180"/>
      <c r="AL180"/>
      <c r="AM180"/>
    </row>
    <row r="181" spans="31:39">
      <c r="AE181"/>
      <c r="AF181"/>
      <c r="AG181"/>
      <c r="AH181" s="86"/>
      <c r="AI181" s="195"/>
      <c r="AJ181"/>
      <c r="AK181"/>
      <c r="AL181"/>
      <c r="AM181"/>
    </row>
    <row r="182" spans="31:39">
      <c r="AE182"/>
      <c r="AF182"/>
      <c r="AG182"/>
      <c r="AH182" s="86"/>
      <c r="AI182" s="195"/>
      <c r="AJ182"/>
      <c r="AK182"/>
      <c r="AL182"/>
      <c r="AM182"/>
    </row>
    <row r="183" spans="31:39">
      <c r="AE183"/>
      <c r="AF183"/>
      <c r="AG183"/>
      <c r="AH183" s="86"/>
      <c r="AI183" s="195"/>
      <c r="AJ183"/>
      <c r="AK183"/>
      <c r="AL183"/>
      <c r="AM183"/>
    </row>
    <row r="184" spans="31:39">
      <c r="AE184"/>
      <c r="AF184"/>
      <c r="AG184"/>
      <c r="AH184" s="86"/>
      <c r="AI184" s="195"/>
      <c r="AJ184"/>
      <c r="AK184"/>
      <c r="AL184"/>
      <c r="AM184"/>
    </row>
    <row r="185" spans="31:39">
      <c r="AE185"/>
      <c r="AF185"/>
      <c r="AG185"/>
      <c r="AH185" s="86"/>
      <c r="AI185" s="195"/>
      <c r="AJ185"/>
      <c r="AK185"/>
      <c r="AL185"/>
      <c r="AM185"/>
    </row>
    <row r="186" spans="31:39">
      <c r="AE186"/>
      <c r="AF186"/>
      <c r="AG186"/>
      <c r="AH186" s="86"/>
      <c r="AI186" s="195"/>
      <c r="AJ186"/>
      <c r="AK186"/>
      <c r="AL186"/>
      <c r="AM186"/>
    </row>
    <row r="187" spans="31:39">
      <c r="AE187"/>
      <c r="AF187"/>
      <c r="AG187"/>
      <c r="AH187" s="86"/>
      <c r="AI187" s="195"/>
      <c r="AJ187"/>
      <c r="AK187"/>
      <c r="AL187"/>
      <c r="AM187"/>
    </row>
    <row r="188" spans="31:39">
      <c r="AE188"/>
      <c r="AF188"/>
      <c r="AG188"/>
      <c r="AH188" s="86"/>
      <c r="AI188" s="195"/>
      <c r="AJ188"/>
      <c r="AK188"/>
      <c r="AL188"/>
      <c r="AM188"/>
    </row>
    <row r="189" spans="31:39">
      <c r="AE189"/>
      <c r="AF189"/>
      <c r="AG189"/>
      <c r="AH189" s="86"/>
      <c r="AI189" s="195"/>
      <c r="AJ189"/>
      <c r="AK189"/>
      <c r="AL189"/>
      <c r="AM189"/>
    </row>
    <row r="190" spans="31:39">
      <c r="AE190"/>
      <c r="AF190"/>
      <c r="AG190"/>
      <c r="AH190" s="86"/>
      <c r="AI190" s="195"/>
      <c r="AJ190"/>
      <c r="AK190"/>
      <c r="AL190"/>
      <c r="AM190"/>
    </row>
    <row r="191" spans="31:39">
      <c r="AE191"/>
      <c r="AF191"/>
      <c r="AG191"/>
      <c r="AH191" s="86"/>
      <c r="AI191" s="195"/>
      <c r="AJ191"/>
      <c r="AK191"/>
      <c r="AL191"/>
      <c r="AM191"/>
    </row>
    <row r="192" spans="31:39">
      <c r="AE192"/>
      <c r="AF192"/>
      <c r="AG192"/>
      <c r="AH192" s="86"/>
      <c r="AI192" s="195"/>
      <c r="AJ192"/>
      <c r="AK192"/>
      <c r="AL192"/>
      <c r="AM192"/>
    </row>
    <row r="193" spans="31:39">
      <c r="AE193"/>
      <c r="AF193"/>
      <c r="AG193"/>
      <c r="AH193" s="86"/>
      <c r="AI193" s="195"/>
      <c r="AJ193"/>
      <c r="AK193"/>
      <c r="AL193"/>
      <c r="AM193"/>
    </row>
    <row r="194" spans="31:39">
      <c r="AE194"/>
      <c r="AF194"/>
      <c r="AG194"/>
      <c r="AH194" s="86"/>
      <c r="AI194" s="195"/>
      <c r="AJ194"/>
      <c r="AK194"/>
      <c r="AL194"/>
      <c r="AM194"/>
    </row>
    <row r="195" spans="31:39">
      <c r="AE195"/>
      <c r="AF195"/>
      <c r="AG195"/>
      <c r="AH195" s="86"/>
      <c r="AI195" s="195"/>
      <c r="AJ195"/>
      <c r="AK195"/>
      <c r="AL195"/>
      <c r="AM195"/>
    </row>
    <row r="196" spans="31:39">
      <c r="AE196"/>
      <c r="AF196"/>
      <c r="AG196"/>
      <c r="AH196" s="86"/>
      <c r="AI196" s="195"/>
      <c r="AJ196"/>
      <c r="AK196"/>
      <c r="AL196"/>
      <c r="AM196"/>
    </row>
    <row r="197" spans="31:39">
      <c r="AE197"/>
      <c r="AF197"/>
      <c r="AG197"/>
      <c r="AH197" s="86"/>
      <c r="AI197" s="195"/>
      <c r="AJ197"/>
      <c r="AK197"/>
      <c r="AL197"/>
      <c r="AM197"/>
    </row>
    <row r="198" spans="31:39">
      <c r="AE198"/>
      <c r="AF198"/>
      <c r="AG198"/>
      <c r="AH198" s="86"/>
      <c r="AI198" s="195"/>
      <c r="AJ198"/>
      <c r="AK198"/>
      <c r="AL198"/>
      <c r="AM198"/>
    </row>
    <row r="199" spans="31:39">
      <c r="AE199"/>
      <c r="AF199"/>
      <c r="AG199"/>
      <c r="AH199" s="86"/>
      <c r="AI199" s="195"/>
      <c r="AJ199"/>
      <c r="AK199"/>
      <c r="AL199"/>
      <c r="AM199"/>
    </row>
    <row r="200" spans="31:39">
      <c r="AE200"/>
      <c r="AF200"/>
      <c r="AG200"/>
      <c r="AH200" s="86"/>
      <c r="AI200" s="195"/>
      <c r="AJ200"/>
      <c r="AK200"/>
      <c r="AL200"/>
      <c r="AM200"/>
    </row>
    <row r="201" spans="31:39">
      <c r="AE201"/>
      <c r="AF201"/>
      <c r="AG201"/>
      <c r="AH201" s="86"/>
      <c r="AI201" s="195"/>
      <c r="AJ201"/>
      <c r="AK201"/>
      <c r="AL201"/>
      <c r="AM201"/>
    </row>
    <row r="202" spans="31:39">
      <c r="AE202"/>
      <c r="AF202"/>
      <c r="AG202"/>
      <c r="AH202" s="86"/>
      <c r="AI202" s="195"/>
      <c r="AJ202"/>
      <c r="AK202"/>
      <c r="AL202"/>
      <c r="AM202"/>
    </row>
    <row r="203" spans="31:39">
      <c r="AE203"/>
      <c r="AF203"/>
      <c r="AG203"/>
      <c r="AH203" s="86"/>
      <c r="AI203" s="195"/>
      <c r="AJ203"/>
      <c r="AK203"/>
      <c r="AL203"/>
      <c r="AM203"/>
    </row>
    <row r="204" spans="31:39">
      <c r="AE204"/>
      <c r="AF204"/>
      <c r="AG204"/>
      <c r="AH204" s="86"/>
      <c r="AI204" s="195"/>
      <c r="AJ204"/>
      <c r="AK204"/>
      <c r="AL204"/>
      <c r="AM204"/>
    </row>
    <row r="205" spans="31:39">
      <c r="AE205"/>
      <c r="AF205"/>
      <c r="AG205"/>
      <c r="AH205" s="86"/>
      <c r="AI205" s="195"/>
      <c r="AJ205"/>
      <c r="AK205"/>
      <c r="AL205"/>
      <c r="AM205"/>
    </row>
    <row r="206" spans="31:39">
      <c r="AE206"/>
      <c r="AF206"/>
      <c r="AG206"/>
      <c r="AH206" s="86"/>
      <c r="AI206" s="195"/>
      <c r="AJ206"/>
      <c r="AK206"/>
      <c r="AL206"/>
      <c r="AM206"/>
    </row>
    <row r="207" spans="31:39">
      <c r="AE207"/>
      <c r="AF207"/>
      <c r="AG207"/>
      <c r="AH207" s="86"/>
      <c r="AI207" s="195"/>
      <c r="AJ207"/>
      <c r="AK207"/>
      <c r="AL207"/>
      <c r="AM207"/>
    </row>
    <row r="208" spans="31:39">
      <c r="AE208"/>
      <c r="AF208"/>
      <c r="AG208"/>
      <c r="AH208" s="86"/>
      <c r="AI208" s="195"/>
      <c r="AJ208"/>
      <c r="AK208"/>
      <c r="AL208"/>
      <c r="AM208"/>
    </row>
    <row r="209" spans="31:39">
      <c r="AE209"/>
      <c r="AF209"/>
      <c r="AG209"/>
      <c r="AH209" s="86"/>
      <c r="AI209" s="195"/>
      <c r="AJ209"/>
      <c r="AK209"/>
      <c r="AL209"/>
      <c r="AM209"/>
    </row>
    <row r="210" spans="31:39">
      <c r="AE210"/>
      <c r="AF210"/>
      <c r="AG210"/>
      <c r="AH210" s="86"/>
      <c r="AI210" s="195"/>
      <c r="AJ210"/>
      <c r="AK210"/>
      <c r="AL210"/>
      <c r="AM210"/>
    </row>
    <row r="211" spans="31:39">
      <c r="AE211"/>
      <c r="AF211"/>
      <c r="AG211"/>
      <c r="AH211" s="86"/>
      <c r="AI211" s="195"/>
      <c r="AJ211"/>
      <c r="AK211"/>
      <c r="AL211"/>
      <c r="AM211"/>
    </row>
    <row r="212" spans="31:39">
      <c r="AE212"/>
      <c r="AF212"/>
      <c r="AG212"/>
      <c r="AH212" s="86"/>
      <c r="AI212" s="195"/>
      <c r="AJ212"/>
      <c r="AK212"/>
      <c r="AL212"/>
      <c r="AM212"/>
    </row>
    <row r="213" spans="31:39">
      <c r="AE213"/>
      <c r="AF213"/>
      <c r="AG213"/>
      <c r="AH213" s="86"/>
      <c r="AI213" s="195"/>
      <c r="AJ213"/>
      <c r="AK213"/>
      <c r="AL213"/>
      <c r="AM213"/>
    </row>
    <row r="214" spans="31:39">
      <c r="AE214"/>
      <c r="AF214"/>
      <c r="AG214"/>
      <c r="AH214" s="86"/>
      <c r="AI214" s="195"/>
      <c r="AJ214"/>
      <c r="AK214"/>
      <c r="AL214"/>
      <c r="AM214"/>
    </row>
    <row r="215" spans="31:39">
      <c r="AE215"/>
      <c r="AF215"/>
      <c r="AG215"/>
      <c r="AH215" s="86"/>
      <c r="AI215" s="195"/>
      <c r="AJ215"/>
      <c r="AK215"/>
      <c r="AL215"/>
      <c r="AM215"/>
    </row>
    <row r="216" spans="31:39">
      <c r="AE216"/>
      <c r="AF216"/>
      <c r="AG216"/>
      <c r="AH216" s="86"/>
      <c r="AI216" s="195"/>
      <c r="AJ216"/>
      <c r="AK216"/>
      <c r="AL216"/>
      <c r="AM216"/>
    </row>
    <row r="217" spans="31:39">
      <c r="AE217"/>
      <c r="AF217"/>
      <c r="AG217"/>
      <c r="AH217" s="86"/>
      <c r="AI217" s="195"/>
      <c r="AJ217"/>
      <c r="AK217"/>
      <c r="AL217"/>
      <c r="AM217"/>
    </row>
    <row r="218" spans="31:39">
      <c r="AE218"/>
      <c r="AF218"/>
      <c r="AG218"/>
      <c r="AH218" s="86"/>
      <c r="AI218" s="195"/>
      <c r="AJ218"/>
      <c r="AK218"/>
      <c r="AL218"/>
      <c r="AM218"/>
    </row>
    <row r="219" spans="31:39">
      <c r="AE219"/>
      <c r="AF219"/>
      <c r="AG219"/>
      <c r="AH219" s="86"/>
      <c r="AI219" s="195"/>
      <c r="AJ219"/>
      <c r="AK219"/>
      <c r="AL219"/>
      <c r="AM219"/>
    </row>
    <row r="220" spans="31:39">
      <c r="AE220"/>
      <c r="AF220"/>
      <c r="AG220"/>
      <c r="AH220" s="86"/>
      <c r="AI220" s="195"/>
      <c r="AJ220"/>
      <c r="AK220"/>
      <c r="AL220"/>
      <c r="AM220"/>
    </row>
    <row r="221" spans="31:39">
      <c r="AE221"/>
      <c r="AF221"/>
      <c r="AG221"/>
      <c r="AH221" s="86"/>
      <c r="AI221" s="195"/>
      <c r="AJ221"/>
      <c r="AK221"/>
      <c r="AL221"/>
      <c r="AM221"/>
    </row>
    <row r="222" spans="31:39">
      <c r="AE222"/>
      <c r="AF222"/>
      <c r="AG222"/>
      <c r="AH222" s="86"/>
      <c r="AI222" s="195"/>
      <c r="AJ222"/>
      <c r="AK222"/>
      <c r="AL222"/>
      <c r="AM222"/>
    </row>
    <row r="223" spans="31:39">
      <c r="AE223"/>
      <c r="AF223"/>
      <c r="AG223"/>
      <c r="AH223" s="86"/>
      <c r="AI223" s="195"/>
      <c r="AJ223"/>
      <c r="AK223"/>
      <c r="AL223"/>
      <c r="AM223"/>
    </row>
    <row r="224" spans="31:39">
      <c r="AE224"/>
      <c r="AF224"/>
      <c r="AG224"/>
      <c r="AH224" s="86"/>
      <c r="AI224" s="195"/>
      <c r="AJ224"/>
      <c r="AK224"/>
      <c r="AL224"/>
      <c r="AM224"/>
    </row>
    <row r="225" spans="31:39">
      <c r="AE225"/>
      <c r="AF225"/>
      <c r="AG225"/>
      <c r="AH225" s="86"/>
      <c r="AI225" s="195"/>
      <c r="AJ225"/>
      <c r="AK225"/>
      <c r="AL225"/>
      <c r="AM225"/>
    </row>
    <row r="226" spans="31:39">
      <c r="AE226"/>
      <c r="AF226"/>
      <c r="AG226"/>
      <c r="AH226" s="86"/>
      <c r="AI226" s="195"/>
      <c r="AJ226"/>
      <c r="AK226"/>
      <c r="AL226"/>
      <c r="AM226"/>
    </row>
    <row r="227" spans="31:39">
      <c r="AE227"/>
      <c r="AF227"/>
      <c r="AG227"/>
      <c r="AH227" s="86"/>
      <c r="AI227" s="195"/>
      <c r="AJ227"/>
      <c r="AK227"/>
      <c r="AL227"/>
      <c r="AM227"/>
    </row>
    <row r="228" spans="31:39">
      <c r="AE228"/>
      <c r="AF228"/>
      <c r="AG228"/>
      <c r="AH228" s="86"/>
      <c r="AI228" s="195"/>
      <c r="AJ228"/>
      <c r="AK228"/>
      <c r="AL228"/>
      <c r="AM228"/>
    </row>
    <row r="229" spans="31:39">
      <c r="AE229"/>
      <c r="AF229"/>
      <c r="AG229"/>
      <c r="AH229" s="86"/>
      <c r="AI229" s="195"/>
      <c r="AJ229"/>
      <c r="AK229"/>
      <c r="AL229"/>
      <c r="AM229"/>
    </row>
    <row r="230" spans="31:39">
      <c r="AE230"/>
      <c r="AF230"/>
      <c r="AG230"/>
      <c r="AH230" s="86"/>
      <c r="AI230" s="195"/>
      <c r="AJ230"/>
      <c r="AK230"/>
      <c r="AL230"/>
      <c r="AM230"/>
    </row>
    <row r="231" spans="31:39">
      <c r="AE231"/>
      <c r="AF231"/>
      <c r="AG231"/>
      <c r="AH231" s="86"/>
      <c r="AI231" s="195"/>
      <c r="AJ231"/>
      <c r="AK231"/>
      <c r="AL231"/>
      <c r="AM231"/>
    </row>
    <row r="232" spans="31:39">
      <c r="AE232"/>
      <c r="AF232"/>
      <c r="AG232"/>
      <c r="AH232" s="86"/>
      <c r="AI232" s="195"/>
      <c r="AJ232"/>
      <c r="AK232"/>
      <c r="AL232"/>
      <c r="AM232"/>
    </row>
    <row r="233" spans="31:39">
      <c r="AE233"/>
      <c r="AF233"/>
      <c r="AG233"/>
      <c r="AH233" s="86"/>
      <c r="AI233" s="195"/>
      <c r="AJ233"/>
      <c r="AK233"/>
      <c r="AL233"/>
      <c r="AM233"/>
    </row>
    <row r="234" spans="31:39">
      <c r="AE234"/>
      <c r="AF234"/>
      <c r="AG234"/>
      <c r="AH234" s="86"/>
      <c r="AI234" s="195"/>
      <c r="AJ234"/>
      <c r="AK234"/>
      <c r="AL234"/>
      <c r="AM234"/>
    </row>
    <row r="235" spans="31:39">
      <c r="AE235"/>
      <c r="AF235"/>
      <c r="AG235"/>
      <c r="AH235" s="86"/>
      <c r="AI235" s="195"/>
      <c r="AJ235"/>
      <c r="AK235"/>
      <c r="AL235"/>
      <c r="AM235"/>
    </row>
    <row r="236" spans="31:39">
      <c r="AE236"/>
      <c r="AF236"/>
      <c r="AG236"/>
      <c r="AH236" s="86"/>
      <c r="AI236" s="195"/>
      <c r="AJ236"/>
      <c r="AK236"/>
      <c r="AL236"/>
      <c r="AM236"/>
    </row>
    <row r="237" spans="31:39">
      <c r="AE237"/>
      <c r="AF237"/>
      <c r="AG237"/>
      <c r="AH237" s="86"/>
      <c r="AI237" s="195"/>
      <c r="AJ237"/>
      <c r="AK237"/>
      <c r="AL237"/>
      <c r="AM237"/>
    </row>
    <row r="238" spans="31:39">
      <c r="AE238"/>
      <c r="AF238"/>
      <c r="AG238"/>
      <c r="AH238" s="86"/>
      <c r="AI238" s="195"/>
      <c r="AJ238"/>
      <c r="AK238"/>
      <c r="AL238"/>
      <c r="AM238"/>
    </row>
    <row r="239" spans="31:39">
      <c r="AE239"/>
      <c r="AF239"/>
      <c r="AG239"/>
      <c r="AH239" s="86"/>
      <c r="AI239" s="195"/>
      <c r="AJ239"/>
      <c r="AK239"/>
      <c r="AL239"/>
      <c r="AM239"/>
    </row>
    <row r="240" spans="31:39">
      <c r="AE240"/>
      <c r="AF240"/>
      <c r="AG240"/>
      <c r="AH240" s="86"/>
      <c r="AI240" s="195"/>
      <c r="AJ240"/>
      <c r="AK240"/>
      <c r="AL240"/>
      <c r="AM240"/>
    </row>
    <row r="241" spans="31:39">
      <c r="AE241"/>
      <c r="AF241"/>
      <c r="AG241"/>
      <c r="AH241" s="86"/>
      <c r="AI241" s="195"/>
      <c r="AJ241"/>
      <c r="AK241"/>
      <c r="AL241"/>
      <c r="AM241"/>
    </row>
    <row r="242" spans="31:39">
      <c r="AE242"/>
      <c r="AF242"/>
      <c r="AG242"/>
      <c r="AH242" s="86"/>
      <c r="AI242" s="195"/>
      <c r="AJ242"/>
      <c r="AK242"/>
      <c r="AL242"/>
      <c r="AM242"/>
    </row>
    <row r="243" spans="31:39">
      <c r="AE243"/>
      <c r="AF243"/>
      <c r="AG243"/>
      <c r="AH243" s="86"/>
      <c r="AI243" s="195"/>
      <c r="AJ243"/>
      <c r="AK243"/>
      <c r="AL243"/>
      <c r="AM243"/>
    </row>
    <row r="244" spans="31:39">
      <c r="AE244"/>
      <c r="AF244"/>
      <c r="AG244"/>
      <c r="AH244" s="86"/>
      <c r="AI244" s="195"/>
      <c r="AJ244"/>
      <c r="AK244"/>
      <c r="AL244"/>
      <c r="AM244"/>
    </row>
    <row r="245" spans="31:39">
      <c r="AE245"/>
      <c r="AF245"/>
      <c r="AG245"/>
      <c r="AH245" s="86"/>
      <c r="AI245" s="195"/>
      <c r="AJ245"/>
      <c r="AK245"/>
      <c r="AL245"/>
      <c r="AM245"/>
    </row>
    <row r="246" spans="31:39">
      <c r="AE246"/>
      <c r="AF246"/>
      <c r="AG246"/>
      <c r="AH246" s="86"/>
      <c r="AI246" s="195"/>
      <c r="AJ246"/>
      <c r="AK246"/>
      <c r="AL246"/>
      <c r="AM246"/>
    </row>
    <row r="247" spans="31:39">
      <c r="AE247"/>
      <c r="AF247"/>
      <c r="AG247"/>
      <c r="AH247" s="86"/>
      <c r="AI247" s="195"/>
      <c r="AJ247"/>
      <c r="AK247"/>
      <c r="AL247"/>
      <c r="AM247"/>
    </row>
    <row r="248" spans="31:39">
      <c r="AE248"/>
      <c r="AF248"/>
      <c r="AG248"/>
      <c r="AH248" s="86"/>
      <c r="AI248" s="195"/>
      <c r="AJ248"/>
      <c r="AK248"/>
      <c r="AL248"/>
      <c r="AM248"/>
    </row>
    <row r="249" spans="31:39">
      <c r="AE249"/>
      <c r="AF249"/>
      <c r="AG249"/>
      <c r="AH249" s="86"/>
      <c r="AI249" s="195"/>
      <c r="AJ249"/>
      <c r="AK249"/>
      <c r="AL249"/>
      <c r="AM249"/>
    </row>
    <row r="250" spans="31:39">
      <c r="AE250"/>
      <c r="AF250"/>
      <c r="AG250"/>
      <c r="AH250" s="86"/>
      <c r="AI250" s="195"/>
      <c r="AJ250"/>
      <c r="AK250"/>
      <c r="AL250"/>
      <c r="AM250"/>
    </row>
    <row r="251" spans="31:39">
      <c r="AE251"/>
      <c r="AF251"/>
      <c r="AG251"/>
      <c r="AH251" s="86"/>
      <c r="AI251" s="195"/>
      <c r="AJ251"/>
      <c r="AK251"/>
      <c r="AL251"/>
      <c r="AM251"/>
    </row>
    <row r="252" spans="31:39">
      <c r="AE252"/>
      <c r="AF252"/>
      <c r="AG252"/>
      <c r="AH252" s="86"/>
      <c r="AI252" s="195"/>
      <c r="AJ252"/>
      <c r="AK252"/>
      <c r="AL252"/>
      <c r="AM252"/>
    </row>
    <row r="253" spans="31:39">
      <c r="AE253"/>
      <c r="AF253"/>
      <c r="AG253"/>
      <c r="AH253" s="86"/>
      <c r="AI253" s="195"/>
      <c r="AJ253"/>
      <c r="AK253"/>
      <c r="AL253"/>
      <c r="AM253"/>
    </row>
    <row r="254" spans="31:39">
      <c r="AE254"/>
      <c r="AF254"/>
      <c r="AG254"/>
      <c r="AH254" s="86"/>
      <c r="AI254" s="195"/>
      <c r="AJ254"/>
      <c r="AK254"/>
      <c r="AL254"/>
      <c r="AM254"/>
    </row>
    <row r="255" spans="31:39">
      <c r="AE255"/>
      <c r="AF255"/>
      <c r="AG255"/>
      <c r="AH255" s="86"/>
      <c r="AI255" s="195"/>
      <c r="AJ255"/>
      <c r="AK255"/>
      <c r="AL255"/>
      <c r="AM255"/>
    </row>
    <row r="256" spans="31:39">
      <c r="AE256"/>
      <c r="AF256"/>
      <c r="AG256"/>
      <c r="AH256" s="86"/>
      <c r="AI256" s="195"/>
      <c r="AJ256"/>
      <c r="AK256"/>
      <c r="AL256"/>
      <c r="AM256"/>
    </row>
    <row r="257" spans="31:39">
      <c r="AE257"/>
      <c r="AF257"/>
      <c r="AG257"/>
      <c r="AH257" s="86"/>
      <c r="AI257" s="195"/>
      <c r="AJ257"/>
      <c r="AK257"/>
      <c r="AL257"/>
      <c r="AM257"/>
    </row>
    <row r="258" spans="31:39">
      <c r="AE258"/>
      <c r="AF258"/>
      <c r="AG258"/>
      <c r="AH258" s="86"/>
      <c r="AI258" s="195"/>
      <c r="AJ258"/>
      <c r="AK258"/>
      <c r="AL258"/>
      <c r="AM258"/>
    </row>
    <row r="259" spans="31:39">
      <c r="AE259"/>
      <c r="AF259"/>
      <c r="AG259"/>
      <c r="AH259" s="86"/>
      <c r="AI259" s="195"/>
      <c r="AJ259"/>
      <c r="AK259"/>
      <c r="AL259"/>
      <c r="AM259"/>
    </row>
    <row r="260" spans="31:39">
      <c r="AE260"/>
      <c r="AF260"/>
      <c r="AG260"/>
      <c r="AH260" s="86"/>
      <c r="AI260" s="195"/>
      <c r="AJ260"/>
      <c r="AK260"/>
      <c r="AL260"/>
      <c r="AM260"/>
    </row>
    <row r="261" spans="31:39">
      <c r="AE261"/>
      <c r="AF261"/>
      <c r="AG261"/>
      <c r="AH261" s="86"/>
      <c r="AI261" s="195"/>
      <c r="AJ261"/>
      <c r="AK261"/>
      <c r="AL261"/>
      <c r="AM261"/>
    </row>
    <row r="262" spans="31:39">
      <c r="AE262"/>
      <c r="AF262"/>
      <c r="AG262"/>
      <c r="AH262" s="86"/>
      <c r="AI262" s="195"/>
      <c r="AJ262"/>
      <c r="AK262"/>
      <c r="AL262"/>
      <c r="AM262"/>
    </row>
    <row r="263" spans="31:39">
      <c r="AE263"/>
      <c r="AF263"/>
      <c r="AG263"/>
      <c r="AH263" s="86"/>
      <c r="AI263" s="195"/>
      <c r="AJ263"/>
      <c r="AK263"/>
      <c r="AL263"/>
      <c r="AM263"/>
    </row>
    <row r="264" spans="31:39">
      <c r="AE264"/>
      <c r="AF264"/>
      <c r="AG264"/>
      <c r="AH264" s="86"/>
      <c r="AI264" s="195"/>
      <c r="AJ264"/>
      <c r="AK264"/>
      <c r="AL264"/>
      <c r="AM264"/>
    </row>
    <row r="265" spans="31:39">
      <c r="AE265"/>
      <c r="AF265"/>
      <c r="AG265"/>
      <c r="AH265" s="86"/>
      <c r="AI265" s="195"/>
      <c r="AJ265"/>
      <c r="AK265"/>
      <c r="AL265"/>
      <c r="AM265"/>
    </row>
    <row r="266" spans="31:39">
      <c r="AE266"/>
      <c r="AF266"/>
      <c r="AG266"/>
      <c r="AH266" s="86"/>
      <c r="AI266" s="195"/>
      <c r="AJ266"/>
      <c r="AK266"/>
      <c r="AL266"/>
      <c r="AM266"/>
    </row>
    <row r="267" spans="31:39">
      <c r="AE267"/>
      <c r="AF267"/>
      <c r="AG267"/>
      <c r="AH267" s="86"/>
      <c r="AI267" s="195"/>
      <c r="AJ267"/>
      <c r="AK267"/>
      <c r="AL267"/>
      <c r="AM267"/>
    </row>
    <row r="268" spans="31:39">
      <c r="AE268"/>
      <c r="AF268"/>
      <c r="AG268"/>
      <c r="AH268" s="86"/>
      <c r="AI268" s="195"/>
      <c r="AJ268"/>
      <c r="AK268"/>
      <c r="AL268"/>
      <c r="AM268"/>
    </row>
    <row r="269" spans="31:39">
      <c r="AE269"/>
      <c r="AF269"/>
      <c r="AG269"/>
      <c r="AH269" s="86"/>
      <c r="AI269" s="195"/>
      <c r="AJ269"/>
      <c r="AK269"/>
      <c r="AL269"/>
      <c r="AM269"/>
    </row>
    <row r="270" spans="31:39">
      <c r="AE270"/>
      <c r="AF270"/>
      <c r="AG270"/>
      <c r="AH270" s="86"/>
      <c r="AI270" s="195"/>
      <c r="AJ270"/>
      <c r="AK270"/>
      <c r="AL270"/>
      <c r="AM270"/>
    </row>
    <row r="271" spans="31:39">
      <c r="AE271"/>
      <c r="AF271"/>
      <c r="AG271"/>
      <c r="AH271" s="86"/>
      <c r="AI271" s="195"/>
      <c r="AJ271"/>
      <c r="AK271"/>
      <c r="AL271"/>
      <c r="AM271"/>
    </row>
    <row r="272" spans="31:39">
      <c r="AE272"/>
      <c r="AF272"/>
      <c r="AG272"/>
      <c r="AH272" s="86"/>
      <c r="AI272" s="195"/>
      <c r="AJ272"/>
      <c r="AK272"/>
      <c r="AL272"/>
      <c r="AM272"/>
    </row>
    <row r="273" spans="31:39">
      <c r="AE273"/>
      <c r="AF273"/>
      <c r="AG273"/>
      <c r="AH273" s="86"/>
      <c r="AI273" s="195"/>
      <c r="AJ273"/>
      <c r="AK273"/>
      <c r="AL273"/>
      <c r="AM273"/>
    </row>
    <row r="274" spans="31:39">
      <c r="AE274"/>
      <c r="AF274"/>
      <c r="AG274"/>
      <c r="AH274" s="86"/>
      <c r="AI274" s="195"/>
      <c r="AJ274"/>
      <c r="AK274"/>
      <c r="AL274"/>
      <c r="AM274"/>
    </row>
    <row r="275" spans="31:39">
      <c r="AE275"/>
      <c r="AF275"/>
      <c r="AG275"/>
      <c r="AH275" s="86"/>
      <c r="AI275" s="195"/>
      <c r="AJ275"/>
      <c r="AK275"/>
      <c r="AL275"/>
      <c r="AM275"/>
    </row>
    <row r="276" spans="31:39">
      <c r="AE276"/>
      <c r="AF276"/>
      <c r="AG276"/>
      <c r="AH276" s="86"/>
      <c r="AI276" s="195"/>
      <c r="AJ276"/>
      <c r="AK276"/>
      <c r="AL276"/>
      <c r="AM276"/>
    </row>
    <row r="277" spans="31:39">
      <c r="AE277"/>
      <c r="AF277"/>
      <c r="AG277"/>
      <c r="AH277" s="86"/>
      <c r="AI277" s="195"/>
      <c r="AJ277"/>
      <c r="AK277"/>
      <c r="AL277"/>
      <c r="AM277"/>
    </row>
    <row r="278" spans="31:39">
      <c r="AE278"/>
      <c r="AF278"/>
      <c r="AG278"/>
      <c r="AH278" s="86"/>
      <c r="AI278" s="195"/>
      <c r="AJ278"/>
      <c r="AK278"/>
      <c r="AL278"/>
      <c r="AM278"/>
    </row>
    <row r="279" spans="31:39">
      <c r="AE279"/>
      <c r="AF279"/>
      <c r="AG279"/>
      <c r="AH279" s="86"/>
      <c r="AI279" s="195"/>
      <c r="AJ279"/>
      <c r="AK279"/>
      <c r="AL279"/>
      <c r="AM279"/>
    </row>
    <row r="280" spans="31:39">
      <c r="AE280"/>
      <c r="AF280"/>
      <c r="AG280"/>
      <c r="AH280" s="86"/>
      <c r="AI280" s="195"/>
      <c r="AJ280"/>
      <c r="AK280"/>
      <c r="AL280"/>
      <c r="AM280"/>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Sitelist</vt:lpstr>
      <vt:lpstr>Reloct &amp; Permanenisasi Site</vt:lpstr>
      <vt:lpstr>Ghost Protocol</vt:lpstr>
      <vt:lpstr>PKP</vt:lpstr>
      <vt:lpstr>Summary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201105180044</dc:creator>
  <cp:lastModifiedBy>Fandi Kurniawan S</cp:lastModifiedBy>
  <dcterms:created xsi:type="dcterms:W3CDTF">2020-03-04T07:22:01Z</dcterms:created>
  <dcterms:modified xsi:type="dcterms:W3CDTF">2022-10-06T04:22:36Z</dcterms:modified>
</cp:coreProperties>
</file>